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anie\Desktop\"/>
    </mc:Choice>
  </mc:AlternateContent>
  <xr:revisionPtr revIDLastSave="0" documentId="13_ncr:1_{A8714B27-E55D-461F-85CD-5CBA9C395A4A}" xr6:coauthVersionLast="43" xr6:coauthVersionMax="43" xr10:uidLastSave="{00000000-0000-0000-0000-000000000000}"/>
  <bookViews>
    <workbookView xWindow="-96" yWindow="-96" windowWidth="23232" windowHeight="12552" activeTab="2" xr2:uid="{00000000-000D-0000-FFFF-FFFF00000000}"/>
  </bookViews>
  <sheets>
    <sheet name="Sheet2" sheetId="3" r:id="rId1"/>
    <sheet name="Sheet3" sheetId="4" r:id="rId2"/>
    <sheet name="Sheet4" sheetId="5" r:id="rId3"/>
    <sheet name="Sheet1" sheetId="1" r:id="rId4"/>
  </sheets>
  <definedNames>
    <definedName name="_xlnm._FilterDatabase" localSheetId="3" hidden="1">Sheet1!$A$1:$R$1</definedName>
  </definedNames>
  <calcPr calcId="191029" concurrentCalc="0"/>
  <pivotCaches>
    <pivotCache cacheId="8" r:id="rId5"/>
    <pivotCache cacheId="1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<sst xmlns="http://schemas.openxmlformats.org/spreadsheetml/2006/main" count="24801" uniqueCount="8380">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</sst>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1 - StarterBook.xlsx]Sheet2!PivotTable2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6D-4820-BE12-5318580BFBD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6D-4820-BE12-5318580BFBD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6D-4820-BE12-5318580BFBD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6D-4820-BE12-5318580BF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8698936"/>
        <c:axId val="598698296"/>
      </c:barChart>
      <c:catAx>
        <c:axId val="598698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698296"/>
        <c:crosses val="autoZero"/>
        <c:auto val="1"/>
        <c:lblAlgn val="ctr"/>
        <c:lblOffset val="100"/>
        <c:noMultiLvlLbl val="0"/>
      </c:catAx>
      <c:valAx>
        <c:axId val="59869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698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1 - StarterBook.xlsx]Sheet3!PivotTable3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F8-419D-9683-52982C95C93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F8-419D-9683-52982C95C93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F8-419D-9683-52982C95C93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F8-419D-9683-52982C95C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7823928"/>
        <c:axId val="607826168"/>
      </c:barChart>
      <c:catAx>
        <c:axId val="607823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826168"/>
        <c:crosses val="autoZero"/>
        <c:auto val="1"/>
        <c:lblAlgn val="ctr"/>
        <c:lblOffset val="100"/>
        <c:noMultiLvlLbl val="0"/>
      </c:catAx>
      <c:valAx>
        <c:axId val="607826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823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1 - StarterBook.xlsx]Sheet4!PivotTable4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68-4390-9CBD-A59A0F270BA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68-4390-9CBD-A59A0F270BA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68-4390-9CBD-A59A0F270BA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68-4390-9CBD-A59A0F270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875576"/>
        <c:axId val="607829048"/>
      </c:lineChart>
      <c:catAx>
        <c:axId val="601875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829048"/>
        <c:crosses val="autoZero"/>
        <c:auto val="1"/>
        <c:lblAlgn val="ctr"/>
        <c:lblOffset val="100"/>
        <c:noMultiLvlLbl val="0"/>
      </c:catAx>
      <c:valAx>
        <c:axId val="60782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75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544830</xdr:colOff>
      <xdr:row>1</xdr:row>
      <xdr:rowOff>49530</xdr:rowOff>
    </xdr:from>
    <xdr:to>
      <xdr:col>10</xdr:col>
      <xdr:colOff>742950</xdr:colOff>
      <xdr:row>16</xdr:row>
      <xdr:rowOff>49530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0D4516-776E-48C9-82CF-C80E5798E7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6</xdr:row>
      <xdr:rowOff>148590</xdr:rowOff>
    </xdr:from>
    <xdr:to>
      <xdr:col>13</xdr:col>
      <xdr:colOff>501015</xdr:colOff>
      <xdr:row>21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08C8F9-3F9F-45FE-855E-72965F848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634365</xdr:colOff>
      <xdr:row>5</xdr:row>
      <xdr:rowOff>41910</xdr:rowOff>
    </xdr:from>
    <xdr:to>
      <xdr:col>14</xdr:col>
      <xdr:colOff>85725</xdr:colOff>
      <xdr:row>20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375F34-18EF-461E-9911-F826DA4C8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" refreshedDate="43690.776724189818" createdVersion="6" refreshedVersion="6" minRefreshableVersion="3" recordCount="4114" xr:uid="{BEF2C36E-2978-411A-9D71-647B17B5309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percent funded" numFmtId="9">
      <sharedItems containsSemiMixedTypes="0" containsString="0" containsNumber="1" minValue="0" maxValue="22603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" refreshedDate="43691.702978703703" createdVersion="6" refreshedVersion="6" minRefreshableVersion="3" recordCount="4114" xr:uid="{EDCAF0D1-7CD0-4215-9E16-5579D604393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percent funded" numFmtId="9">
      <sharedItems containsSemiMixedTypes="0" containsString="0" containsNumber="1" minValue="0" maxValue="22603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x v="0"/>
    <s v="USD"/>
    <n v="1437620400"/>
    <n v="1434931811"/>
    <b v="0"/>
    <n v="182"/>
    <b v="1"/>
    <s v="film &amp; video/television"/>
    <n v="63.917582417582416"/>
    <x v="0"/>
    <x v="0"/>
  </r>
  <r>
    <n v="1"/>
    <s v="FannibalFest Fan Convention"/>
    <s v="A Hannibal TV Show Fan Convention and Art Collective"/>
    <n v="10275"/>
    <n v="14653"/>
    <n v="1.4260827250608272"/>
    <x v="0"/>
    <x v="0"/>
    <s v="USD"/>
    <n v="1488464683"/>
    <n v="1485872683"/>
    <b v="0"/>
    <n v="79"/>
    <b v="1"/>
    <s v="film &amp; video/television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n v="1.05"/>
    <x v="0"/>
    <x v="1"/>
    <s v="GBP"/>
    <n v="1455555083"/>
    <n v="1454691083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x v="0"/>
    <s v="USD"/>
    <n v="1407414107"/>
    <n v="1404822107"/>
    <b v="0"/>
    <n v="150"/>
    <b v="1"/>
    <s v="film &amp; video/television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x v="0"/>
    <s v="USD"/>
    <n v="1450555279"/>
    <n v="1447963279"/>
    <b v="0"/>
    <n v="284"/>
    <b v="1"/>
    <s v="film &amp; video/television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x v="0"/>
    <s v="USD"/>
    <n v="1469770500"/>
    <n v="1468362207"/>
    <b v="0"/>
    <n v="47"/>
    <b v="1"/>
    <s v="film &amp; video/television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x v="0"/>
    <s v="USD"/>
    <n v="1402710250"/>
    <n v="1401846250"/>
    <b v="0"/>
    <n v="58"/>
    <b v="1"/>
    <s v="film &amp; video/television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x v="0"/>
    <s v="USD"/>
    <n v="1467680867"/>
    <n v="1464224867"/>
    <b v="0"/>
    <n v="57"/>
    <b v="1"/>
    <s v="film &amp; video/television"/>
    <n v="159.82456140350877"/>
    <x v="0"/>
    <x v="0"/>
  </r>
  <r>
    <n v="8"/>
    <s v="Sizzling in the Kitchen Flynn Style"/>
    <s v="Help us raise the funds to film our pilot episode!"/>
    <n v="3500"/>
    <n v="3501.52"/>
    <n v="1.0004342857142856"/>
    <x v="0"/>
    <x v="0"/>
    <s v="USD"/>
    <n v="1460754000"/>
    <n v="1460155212"/>
    <b v="0"/>
    <n v="12"/>
    <b v="1"/>
    <s v="film &amp; video/television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x v="0"/>
    <s v="USD"/>
    <n v="1460860144"/>
    <n v="1458268144"/>
    <b v="0"/>
    <n v="20"/>
    <b v="1"/>
    <s v="film &amp; video/television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x v="0"/>
    <s v="USD"/>
    <n v="1403660279"/>
    <n v="1400636279"/>
    <b v="0"/>
    <n v="19"/>
    <b v="1"/>
    <s v="film &amp; video/television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x v="0"/>
    <s v="USD"/>
    <n v="1471834800"/>
    <n v="1469126462"/>
    <b v="0"/>
    <n v="75"/>
    <b v="1"/>
    <s v="film &amp; video/television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x v="0"/>
    <s v="USD"/>
    <n v="1405479600"/>
    <n v="1401642425"/>
    <b v="0"/>
    <n v="827"/>
    <b v="1"/>
    <s v="film &amp; video/television"/>
    <n v="59.961305925030231"/>
    <x v="0"/>
    <x v="0"/>
  </r>
  <r>
    <n v="13"/>
    <s v="Can't Go Home"/>
    <s v="A travel series hosted by touring musicians that profiles a different American city in each episode."/>
    <n v="3500"/>
    <n v="5599"/>
    <n v="1.5997142857142856"/>
    <x v="0"/>
    <x v="0"/>
    <s v="USD"/>
    <n v="1466713620"/>
    <n v="1463588109"/>
    <b v="0"/>
    <n v="51"/>
    <b v="1"/>
    <s v="film &amp; video/television"/>
    <n v="109.78431372549019"/>
    <x v="0"/>
    <x v="0"/>
  </r>
  <r>
    <n v="14"/>
    <s v="3010 | Sci-fi Series"/>
    <s v="A highly charged post apocalyptic sci fi series that pulls no punches!"/>
    <n v="6000"/>
    <n v="6056"/>
    <n v="1.0093333333333334"/>
    <x v="0"/>
    <x v="2"/>
    <s v="AUD"/>
    <n v="1405259940"/>
    <n v="1403051888"/>
    <b v="0"/>
    <n v="41"/>
    <b v="1"/>
    <s v="film &amp; video/television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x v="3"/>
    <s v="EUR"/>
    <n v="1443384840"/>
    <n v="1441790658"/>
    <b v="0"/>
    <n v="98"/>
    <b v="1"/>
    <s v="film &amp; video/television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x v="0"/>
    <s v="USD"/>
    <n v="1402896600"/>
    <n v="1398971211"/>
    <b v="0"/>
    <n v="70"/>
    <b v="1"/>
    <s v="film &amp; video/television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x v="1"/>
    <s v="GBP"/>
    <n v="1415126022"/>
    <n v="1412530422"/>
    <b v="0"/>
    <n v="36"/>
    <b v="1"/>
    <s v="film &amp; video/television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x v="0"/>
    <s v="USD"/>
    <n v="1410958856"/>
    <n v="1408366856"/>
    <b v="0"/>
    <n v="342"/>
    <b v="1"/>
    <s v="film &amp; video/television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x v="0"/>
    <s v="USD"/>
    <n v="1437420934"/>
    <n v="1434828934"/>
    <b v="0"/>
    <n v="22"/>
    <b v="1"/>
    <s v="film &amp; video/television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n v="1.002"/>
    <x v="0"/>
    <x v="0"/>
    <s v="USD"/>
    <n v="1442167912"/>
    <n v="1436983912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x v="0"/>
    <s v="USD"/>
    <n v="1411743789"/>
    <n v="1409151789"/>
    <b v="0"/>
    <n v="101"/>
    <b v="1"/>
    <s v="film &amp; video/television"/>
    <n v="199.9009900990099"/>
    <x v="0"/>
    <x v="0"/>
  </r>
  <r>
    <n v="22"/>
    <s v="CREATURES OF HABIT!"/>
    <s v="Meet Gary, and Troy: Two unlikely friends that investigate &quot;strange phenomenon&quot;."/>
    <n v="350"/>
    <n v="410"/>
    <n v="1.1714285714285715"/>
    <x v="0"/>
    <x v="0"/>
    <s v="USD"/>
    <n v="1420099140"/>
    <n v="1418766740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x v="0"/>
    <s v="USD"/>
    <n v="1430407200"/>
    <n v="1428086501"/>
    <b v="0"/>
    <n v="23"/>
    <b v="1"/>
    <s v="film &amp; video/television"/>
    <n v="103.04347826086956"/>
    <x v="0"/>
    <x v="0"/>
  </r>
  <r>
    <n v="24"/>
    <s v="Bring STL Up Late to TV"/>
    <s v="STL Up Late is a weekly late night comedy talk show for St. Louis television."/>
    <n v="35000"/>
    <n v="38082.69"/>
    <n v="1.0880768571428572"/>
    <x v="0"/>
    <x v="0"/>
    <s v="USD"/>
    <n v="1442345940"/>
    <n v="1439494863"/>
    <b v="0"/>
    <n v="574"/>
    <b v="1"/>
    <s v="film &amp; video/television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x v="0"/>
    <s v="USD"/>
    <n v="1452299761"/>
    <n v="1447115761"/>
    <b v="0"/>
    <n v="14"/>
    <b v="1"/>
    <s v="film &amp; video/television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n v="1.552"/>
    <x v="0"/>
    <x v="0"/>
    <s v="USD"/>
    <n v="1408278144"/>
    <n v="1404822144"/>
    <b v="0"/>
    <n v="19"/>
    <b v="1"/>
    <s v="film &amp; video/television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x v="4"/>
    <s v="NZD"/>
    <n v="1416113833"/>
    <n v="1413518233"/>
    <b v="0"/>
    <n v="150"/>
    <b v="1"/>
    <s v="film &amp; video/television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n v="1.0035000000000001"/>
    <x v="0"/>
    <x v="0"/>
    <s v="USD"/>
    <n v="1450307284"/>
    <n v="1447715284"/>
    <b v="0"/>
    <n v="71"/>
    <b v="1"/>
    <s v="film &amp; video/television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x v="1"/>
    <s v="GBP"/>
    <n v="1406045368"/>
    <n v="1403453368"/>
    <b v="0"/>
    <n v="117"/>
    <b v="1"/>
    <s v="film &amp; video/television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x v="0"/>
    <s v="USD"/>
    <n v="1408604515"/>
    <n v="1406012515"/>
    <b v="0"/>
    <n v="53"/>
    <b v="1"/>
    <s v="film &amp; video/television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n v="1"/>
    <x v="0"/>
    <x v="0"/>
    <s v="USD"/>
    <n v="1453748434"/>
    <n v="1452193234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x v="0"/>
    <s v="USD"/>
    <n v="1463111940"/>
    <n v="1459523017"/>
    <b v="0"/>
    <n v="89"/>
    <b v="1"/>
    <s v="film &amp; video/television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x v="0"/>
    <s v="USD"/>
    <n v="1447001501"/>
    <n v="1444405901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x v="0"/>
    <s v="USD"/>
    <n v="1407224601"/>
    <n v="1405928601"/>
    <b v="0"/>
    <n v="68"/>
    <b v="1"/>
    <s v="film &amp; video/television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x v="0"/>
    <s v="USD"/>
    <n v="1430179200"/>
    <n v="1428130814"/>
    <b v="0"/>
    <n v="28"/>
    <b v="1"/>
    <s v="film &amp; video/television"/>
    <n v="59.464285714285715"/>
    <x v="0"/>
    <x v="0"/>
  </r>
  <r>
    <n v="36"/>
    <s v="THE LISTENING BOX"/>
    <s v="A modern day priest makes an unusual discovery, setting off a chain of events."/>
    <n v="6000"/>
    <n v="8529"/>
    <n v="1.4215"/>
    <x v="0"/>
    <x v="0"/>
    <s v="USD"/>
    <n v="1428128525"/>
    <n v="1425540125"/>
    <b v="0"/>
    <n v="44"/>
    <b v="1"/>
    <s v="film &amp; video/television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x v="0"/>
    <s v="USD"/>
    <n v="1425055079"/>
    <n v="1422463079"/>
    <b v="0"/>
    <n v="253"/>
    <b v="1"/>
    <s v="film &amp; video/television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n v="1.1004"/>
    <x v="0"/>
    <x v="0"/>
    <s v="USD"/>
    <n v="1368235344"/>
    <n v="1365643344"/>
    <b v="0"/>
    <n v="66"/>
    <b v="1"/>
    <s v="film &amp; video/television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x v="1"/>
    <s v="GBP"/>
    <n v="1401058740"/>
    <n v="1398388068"/>
    <b v="0"/>
    <n v="217"/>
    <b v="1"/>
    <s v="film &amp; video/television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x v="0"/>
    <s v="USD"/>
    <n v="1403150400"/>
    <n v="1401426488"/>
    <b v="0"/>
    <n v="16"/>
    <b v="1"/>
    <s v="film &amp; video/television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x v="0"/>
    <s v="USD"/>
    <n v="1412516354"/>
    <n v="1409924354"/>
    <b v="0"/>
    <n v="19"/>
    <b v="1"/>
    <s v="film &amp; video/television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x v="0"/>
    <s v="USD"/>
    <n v="1419780026"/>
    <n v="1417188026"/>
    <b v="0"/>
    <n v="169"/>
    <b v="1"/>
    <s v="film &amp; video/television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x v="0"/>
    <s v="USD"/>
    <n v="1405209600"/>
    <n v="1402599486"/>
    <b v="0"/>
    <n v="263"/>
    <b v="1"/>
    <s v="film &amp; video/television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x v="0"/>
    <s v="USD"/>
    <n v="1412648537"/>
    <n v="1408760537"/>
    <b v="0"/>
    <n v="15"/>
    <b v="1"/>
    <s v="film &amp; video/television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x v="0"/>
    <s v="USD"/>
    <n v="1461769107"/>
    <n v="1459177107"/>
    <b v="0"/>
    <n v="61"/>
    <b v="1"/>
    <s v="film &amp; video/television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x v="2"/>
    <s v="AUD"/>
    <n v="1450220974"/>
    <n v="1447628974"/>
    <b v="0"/>
    <n v="45"/>
    <b v="1"/>
    <s v="film &amp; video/television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x v="0"/>
    <s v="USD"/>
    <n v="1419021607"/>
    <n v="1413834007"/>
    <b v="0"/>
    <n v="70"/>
    <b v="1"/>
    <s v="film &amp; video/television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x v="1"/>
    <s v="GBP"/>
    <n v="1425211200"/>
    <n v="1422534260"/>
    <b v="0"/>
    <n v="38"/>
    <b v="1"/>
    <s v="film &amp; video/television"/>
    <n v="56.815789473684212"/>
    <x v="0"/>
    <x v="0"/>
  </r>
  <r>
    <n v="49"/>
    <s v="Driving Jersey - Season Five"/>
    <s v="Driving Jersey is real people telling real stories."/>
    <n v="12000"/>
    <n v="12000"/>
    <n v="1"/>
    <x v="0"/>
    <x v="0"/>
    <s v="USD"/>
    <n v="1445660045"/>
    <n v="1443068045"/>
    <b v="0"/>
    <n v="87"/>
    <b v="1"/>
    <s v="film &amp; video/television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n v="1"/>
    <x v="0"/>
    <x v="1"/>
    <s v="GBP"/>
    <n v="1422637200"/>
    <n v="1419271458"/>
    <b v="0"/>
    <n v="22"/>
    <b v="1"/>
    <s v="film &amp; video/television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x v="0"/>
    <s v="USD"/>
    <n v="1439245037"/>
    <n v="1436653037"/>
    <b v="0"/>
    <n v="119"/>
    <b v="1"/>
    <s v="film &amp; video/television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x v="0"/>
    <s v="USD"/>
    <n v="1405615846"/>
    <n v="1403023846"/>
    <b v="0"/>
    <n v="52"/>
    <b v="1"/>
    <s v="film &amp; video/television"/>
    <n v="223.48076923076923"/>
    <x v="0"/>
    <x v="0"/>
  </r>
  <r>
    <n v="53"/>
    <s v="Rolling out Vegan Mashup's Season 2"/>
    <s v="Delicious TV's Vegan Mashup launching season two on public television"/>
    <n v="3000"/>
    <n v="3289"/>
    <n v="1.0963333333333334"/>
    <x v="0"/>
    <x v="0"/>
    <s v="USD"/>
    <n v="1396648800"/>
    <n v="1395407445"/>
    <b v="0"/>
    <n v="117"/>
    <b v="1"/>
    <s v="film &amp; video/television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x v="0"/>
    <s v="USD"/>
    <n v="1451063221"/>
    <n v="1448471221"/>
    <b v="0"/>
    <n v="52"/>
    <b v="1"/>
    <s v="film &amp; video/television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x v="0"/>
    <s v="USD"/>
    <n v="1464390916"/>
    <n v="1462576516"/>
    <b v="0"/>
    <n v="86"/>
    <b v="1"/>
    <s v="film &amp; video/television"/>
    <n v="128.95348837209303"/>
    <x v="0"/>
    <x v="0"/>
  </r>
  <r>
    <n v="56"/>
    <s v="Voxwomen Cycling Show"/>
    <s v="We want to see more women's cycling on TV - and we need your help to make it happen!"/>
    <n v="8000"/>
    <n v="8581"/>
    <n v="1.0726249999999999"/>
    <x v="0"/>
    <x v="1"/>
    <s v="GBP"/>
    <n v="1433779200"/>
    <n v="1432559424"/>
    <b v="0"/>
    <n v="174"/>
    <b v="1"/>
    <s v="film &amp; video/television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x v="0"/>
    <s v="USD"/>
    <n v="1429991962"/>
    <n v="1427399962"/>
    <b v="0"/>
    <n v="69"/>
    <b v="1"/>
    <s v="film &amp; video/television"/>
    <n v="221.52173913043478"/>
    <x v="0"/>
    <x v="0"/>
  </r>
  <r>
    <n v="58"/>
    <s v="Gloaming"/>
    <s v="Alex thought he knew how the world worked. You live, you die and it's over. He was very, very wrong."/>
    <n v="10000"/>
    <n v="10291"/>
    <n v="1.0290999999999999"/>
    <x v="0"/>
    <x v="0"/>
    <s v="USD"/>
    <n v="1416423172"/>
    <n v="1413827572"/>
    <b v="0"/>
    <n v="75"/>
    <b v="1"/>
    <s v="film &amp; video/television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x v="0"/>
    <s v="USD"/>
    <n v="1442264400"/>
    <n v="1439530776"/>
    <b v="0"/>
    <n v="33"/>
    <b v="1"/>
    <s v="film &amp; video/television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x v="1"/>
    <s v="GBP"/>
    <n v="1395532800"/>
    <n v="1393882717"/>
    <b v="0"/>
    <n v="108"/>
    <b v="1"/>
    <s v="film &amp; video/shorts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x v="0"/>
    <s v="USD"/>
    <n v="1370547157"/>
    <n v="1368646357"/>
    <b v="0"/>
    <n v="23"/>
    <b v="1"/>
    <s v="film &amp; video/shorts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x v="0"/>
    <s v="USD"/>
    <n v="1362337878"/>
    <n v="1360177878"/>
    <b v="0"/>
    <n v="48"/>
    <b v="1"/>
    <s v="film &amp; video/shorts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x v="0"/>
    <s v="USD"/>
    <n v="1388206740"/>
    <n v="1386194013"/>
    <b v="0"/>
    <n v="64"/>
    <b v="1"/>
    <s v="film &amp; video/shorts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x v="0"/>
    <s v="USD"/>
    <n v="1373243181"/>
    <n v="1370651181"/>
    <b v="0"/>
    <n v="24"/>
    <b v="1"/>
    <s v="film &amp; video/shorts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x v="5"/>
    <s v="CAD"/>
    <n v="1407736740"/>
    <n v="1405453354"/>
    <b v="0"/>
    <n v="57"/>
    <b v="1"/>
    <s v="film &amp; video/shorts"/>
    <n v="132.05263157894737"/>
    <x v="0"/>
    <x v="1"/>
  </r>
  <r>
    <n v="66"/>
    <s v="A Stagnant Fever: Short Film"/>
    <s v="A dark comedy set in the '60s about clinical depression and one night stands."/>
    <n v="2000"/>
    <n v="2372"/>
    <n v="1.1859999999999999"/>
    <x v="0"/>
    <x v="0"/>
    <s v="USD"/>
    <n v="1468873420"/>
    <n v="1466281420"/>
    <b v="0"/>
    <n v="26"/>
    <b v="1"/>
    <s v="film &amp; video/shorts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x v="0"/>
    <s v="USD"/>
    <n v="1342360804"/>
    <n v="1339768804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x v="1"/>
    <s v="GBP"/>
    <n v="1393162791"/>
    <n v="1390570791"/>
    <b v="0"/>
    <n v="36"/>
    <b v="1"/>
    <s v="film &amp; video/shorts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x v="0"/>
    <s v="USD"/>
    <n v="1317538740"/>
    <n v="1314765025"/>
    <b v="0"/>
    <n v="178"/>
    <b v="1"/>
    <s v="film &amp; video/shorts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n v="1.272"/>
    <x v="0"/>
    <x v="0"/>
    <s v="USD"/>
    <n v="1315171845"/>
    <n v="1309987845"/>
    <b v="0"/>
    <n v="17"/>
    <b v="1"/>
    <s v="film &amp; video/shorts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x v="0"/>
    <s v="USD"/>
    <n v="1338186657"/>
    <n v="1333002657"/>
    <b v="0"/>
    <n v="32"/>
    <b v="1"/>
    <s v="film &amp; video/shorts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x v="0"/>
    <s v="USD"/>
    <n v="1352937600"/>
    <n v="1351210481"/>
    <b v="0"/>
    <n v="41"/>
    <b v="1"/>
    <s v="film &amp; video/shorts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x v="0"/>
    <s v="USD"/>
    <n v="1304395140"/>
    <n v="1297620584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x v="6"/>
    <s v="EUR"/>
    <n v="1453376495"/>
    <n v="1450784495"/>
    <b v="0"/>
    <n v="29"/>
    <b v="1"/>
    <s v="film &amp; video/shorts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x v="0"/>
    <s v="USD"/>
    <n v="1366693272"/>
    <n v="1364101272"/>
    <b v="0"/>
    <n v="47"/>
    <b v="1"/>
    <s v="film &amp; video/shorts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x v="0"/>
    <s v="USD"/>
    <n v="1325007358"/>
    <n v="1319819758"/>
    <b v="0"/>
    <n v="15"/>
    <b v="1"/>
    <s v="film &amp; video/shorts"/>
    <n v="30.666666666666668"/>
    <x v="0"/>
    <x v="1"/>
  </r>
  <r>
    <n v="77"/>
    <s v="Jonah and the Crab"/>
    <s v="A short film about a boy searching for companionship in a hermit crab he finds on the beach."/>
    <n v="400"/>
    <n v="1570"/>
    <n v="3.9249999999999998"/>
    <x v="0"/>
    <x v="0"/>
    <s v="USD"/>
    <n v="1337569140"/>
    <n v="1332991717"/>
    <b v="0"/>
    <n v="26"/>
    <b v="1"/>
    <s v="film &amp; video/shorts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x v="6"/>
    <s v="EUR"/>
    <n v="1472751121"/>
    <n v="1471887121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x v="1"/>
    <s v="GBP"/>
    <n v="1398451093"/>
    <n v="1395859093"/>
    <b v="0"/>
    <n v="41"/>
    <b v="1"/>
    <s v="film &amp; video/shorts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n v="1.0725"/>
    <x v="0"/>
    <x v="0"/>
    <s v="USD"/>
    <n v="1386640856"/>
    <n v="1383616856"/>
    <b v="0"/>
    <n v="47"/>
    <b v="1"/>
    <s v="film &amp; video/shorts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x v="0"/>
    <s v="USD"/>
    <n v="1342234920"/>
    <n v="1341892127"/>
    <b v="0"/>
    <n v="28"/>
    <b v="1"/>
    <s v="film &amp; video/shorts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x v="0"/>
    <s v="USD"/>
    <n v="1318189261"/>
    <n v="1315597261"/>
    <b v="0"/>
    <n v="100"/>
    <b v="1"/>
    <s v="film &amp; video/shorts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x v="1"/>
    <s v="GBP"/>
    <n v="1424604600"/>
    <n v="1423320389"/>
    <b v="0"/>
    <n v="13"/>
    <b v="1"/>
    <s v="film &amp; video/shorts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n v="1"/>
    <x v="0"/>
    <x v="0"/>
    <s v="USD"/>
    <n v="1305483086"/>
    <n v="1302891086"/>
    <b v="0"/>
    <n v="7"/>
    <b v="1"/>
    <s v="film &amp; video/shorts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x v="0"/>
    <s v="USD"/>
    <n v="1316746837"/>
    <n v="1314154837"/>
    <b v="0"/>
    <n v="21"/>
    <b v="1"/>
    <s v="film &amp; video/shorts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x v="6"/>
    <s v="EUR"/>
    <n v="1451226045"/>
    <n v="1444828845"/>
    <b v="0"/>
    <n v="17"/>
    <b v="1"/>
    <s v="film &amp; video/shorts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x v="0"/>
    <s v="USD"/>
    <n v="1275529260"/>
    <n v="1274705803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x v="0"/>
    <s v="USD"/>
    <n v="1403452131"/>
    <n v="1401205731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x v="0"/>
    <s v="USD"/>
    <n v="1370196192"/>
    <n v="1368036192"/>
    <b v="0"/>
    <n v="56"/>
    <b v="1"/>
    <s v="film &amp; video/shorts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n v="1.004"/>
    <x v="0"/>
    <x v="0"/>
    <s v="USD"/>
    <n v="1310454499"/>
    <n v="1307862499"/>
    <b v="0"/>
    <n v="16"/>
    <b v="1"/>
    <s v="film &amp; video/shorts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x v="0"/>
    <s v="USD"/>
    <n v="1305625164"/>
    <n v="1300354764"/>
    <b v="0"/>
    <n v="46"/>
    <b v="1"/>
    <s v="film &amp; video/shorts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.052"/>
    <x v="0"/>
    <x v="5"/>
    <s v="CAD"/>
    <n v="1485936000"/>
    <n v="1481949983"/>
    <b v="0"/>
    <n v="43"/>
    <b v="1"/>
    <s v="film &amp; video/shorts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x v="0"/>
    <s v="USD"/>
    <n v="1341349200"/>
    <n v="1338928537"/>
    <b v="0"/>
    <n v="15"/>
    <b v="1"/>
    <s v="film &amp; video/shorts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x v="1"/>
    <s v="GBP"/>
    <n v="1396890822"/>
    <n v="1395162822"/>
    <b v="0"/>
    <n v="12"/>
    <b v="1"/>
    <s v="film &amp; video/shorts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x v="0"/>
    <s v="USD"/>
    <n v="1330214841"/>
    <n v="1327622841"/>
    <b v="0"/>
    <n v="21"/>
    <b v="1"/>
    <s v="film &amp; video/shorts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x v="0"/>
    <s v="USD"/>
    <n v="1280631600"/>
    <n v="1274889241"/>
    <b v="0"/>
    <n v="34"/>
    <b v="1"/>
    <s v="film &amp; video/shorts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x v="0"/>
    <s v="USD"/>
    <n v="1310440482"/>
    <n v="1307848482"/>
    <b v="0"/>
    <n v="8"/>
    <b v="1"/>
    <s v="film &amp; video/shorts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n v="1.0625"/>
    <x v="0"/>
    <x v="0"/>
    <s v="USD"/>
    <n v="1354923000"/>
    <n v="1351796674"/>
    <b v="0"/>
    <n v="60"/>
    <b v="1"/>
    <s v="film &amp; video/shorts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x v="0"/>
    <s v="USD"/>
    <n v="1390426799"/>
    <n v="1387834799"/>
    <b v="0"/>
    <n v="39"/>
    <b v="1"/>
    <s v="film &amp; video/shorts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"/>
    <x v="0"/>
    <x v="0"/>
    <s v="USD"/>
    <n v="1352055886"/>
    <n v="1350324286"/>
    <b v="0"/>
    <n v="26"/>
    <b v="1"/>
    <s v="film &amp; video/shorts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x v="0"/>
    <s v="USD"/>
    <n v="1293073733"/>
    <n v="1290481733"/>
    <b v="0"/>
    <n v="65"/>
    <b v="1"/>
    <s v="film &amp; video/shorts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n v="1.0515384615384615"/>
    <x v="0"/>
    <x v="1"/>
    <s v="GBP"/>
    <n v="1394220030"/>
    <n v="1392232830"/>
    <b v="0"/>
    <n v="49"/>
    <b v="1"/>
    <s v="film &amp; video/shorts"/>
    <n v="27.897959183673468"/>
    <x v="0"/>
    <x v="1"/>
  </r>
  <r>
    <n v="104"/>
    <s v="Good 'Ol Trumpet"/>
    <s v="UCF short film about an old man, his love for music, and his misplaced trumpet.  "/>
    <n v="500"/>
    <n v="600"/>
    <n v="1.2"/>
    <x v="0"/>
    <x v="0"/>
    <s v="USD"/>
    <n v="1301792400"/>
    <n v="1299775266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x v="0"/>
    <s v="USD"/>
    <n v="1463184000"/>
    <n v="1461605020"/>
    <b v="0"/>
    <n v="60"/>
    <b v="1"/>
    <s v="film &amp; video/shorts"/>
    <n v="39.383333333333333"/>
    <x v="0"/>
    <x v="1"/>
  </r>
  <r>
    <n v="106"/>
    <s v="LOST WEEKEND"/>
    <s v="A Boy. A Girl. A Car. A Serial Killer."/>
    <n v="5000"/>
    <n v="5025"/>
    <n v="1.0049999999999999"/>
    <x v="0"/>
    <x v="0"/>
    <s v="USD"/>
    <n v="1333391901"/>
    <n v="1332182301"/>
    <b v="0"/>
    <n v="27"/>
    <b v="1"/>
    <s v="film &amp; video/shorts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x v="0"/>
    <s v="USD"/>
    <n v="1303688087"/>
    <n v="1301787287"/>
    <b v="0"/>
    <n v="69"/>
    <b v="1"/>
    <s v="film &amp; video/shorts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n v="2.4666666666666668"/>
    <x v="0"/>
    <x v="0"/>
    <s v="USD"/>
    <n v="1370011370"/>
    <n v="1364827370"/>
    <b v="0"/>
    <n v="47"/>
    <b v="1"/>
    <s v="film &amp; video/shorts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x v="0"/>
    <s v="USD"/>
    <n v="1298680630"/>
    <n v="1296088630"/>
    <b v="0"/>
    <n v="47"/>
    <b v="1"/>
    <s v="film &amp; video/shorts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n v="1.3076923076923077"/>
    <x v="0"/>
    <x v="0"/>
    <s v="USD"/>
    <n v="1384408740"/>
    <n v="1381445253"/>
    <b v="0"/>
    <n v="26"/>
    <b v="1"/>
    <s v="film &amp; video/shorts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x v="2"/>
    <s v="AUD"/>
    <n v="1433059187"/>
    <n v="1430467187"/>
    <b v="0"/>
    <n v="53"/>
    <b v="1"/>
    <s v="film &amp; video/shorts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x v="0"/>
    <s v="USD"/>
    <n v="1397354400"/>
    <n v="1395277318"/>
    <b v="0"/>
    <n v="81"/>
    <b v="1"/>
    <s v="film &amp; video/shorts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n v="1.41"/>
    <x v="0"/>
    <x v="0"/>
    <s v="USD"/>
    <n v="1312642800"/>
    <n v="1311963128"/>
    <b v="0"/>
    <n v="78"/>
    <b v="1"/>
    <s v="film &amp; video/shorts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x v="0"/>
    <s v="USD"/>
    <n v="1326436488"/>
    <n v="1321252488"/>
    <b v="0"/>
    <n v="35"/>
    <b v="1"/>
    <s v="film &amp; video/shorts"/>
    <n v="88.571428571428569"/>
    <x v="0"/>
    <x v="1"/>
  </r>
  <r>
    <n v="115"/>
    <s v="The World's Greatest Lover"/>
    <s v="Never judge a book (or a lover) by their cover."/>
    <n v="450"/>
    <n v="632"/>
    <n v="1.4044444444444444"/>
    <x v="0"/>
    <x v="0"/>
    <s v="USD"/>
    <n v="1328377444"/>
    <n v="1326217444"/>
    <b v="0"/>
    <n v="22"/>
    <b v="1"/>
    <s v="film &amp; video/shorts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x v="0"/>
    <s v="USD"/>
    <n v="1302260155"/>
    <n v="1298289355"/>
    <b v="0"/>
    <n v="57"/>
    <b v="1"/>
    <s v="film &amp; video/shorts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x v="0"/>
    <s v="USD"/>
    <n v="1276110000"/>
    <n v="1268337744"/>
    <b v="0"/>
    <n v="27"/>
    <b v="1"/>
    <s v="film &amp; video/shorts"/>
    <n v="167.48962962962963"/>
    <x v="0"/>
    <x v="1"/>
  </r>
  <r>
    <n v="118"/>
    <s v="DENOUNCED - A Short Film"/>
    <s v="When a ruthless hit-man is 'denounced' from the mafia, his old enemies declare war."/>
    <n v="5000"/>
    <n v="5651.58"/>
    <n v="1.1303159999999999"/>
    <x v="0"/>
    <x v="0"/>
    <s v="USD"/>
    <n v="1311902236"/>
    <n v="1309310236"/>
    <b v="0"/>
    <n v="39"/>
    <b v="1"/>
    <s v="film &amp; video/shorts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x v="0"/>
    <s v="USD"/>
    <n v="1313276400"/>
    <n v="1310693986"/>
    <b v="0"/>
    <n v="37"/>
    <b v="1"/>
    <s v="film &amp; video/shorts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x v="7"/>
    <s v="HKD"/>
    <n v="1475457107"/>
    <n v="1472865107"/>
    <b v="0"/>
    <n v="1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x v="0"/>
    <s v="USD"/>
    <n v="1429352160"/>
    <n v="1427993710"/>
    <b v="0"/>
    <n v="1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s v="film &amp; video/science fiction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x v="0"/>
    <s v="USD"/>
    <n v="1414533600"/>
    <n v="1411411564"/>
    <b v="0"/>
    <n v="6"/>
    <b v="0"/>
    <s v="film &amp; video/science fiction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s v="film &amp; video/science fiction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x v="5"/>
    <s v="CAD"/>
    <n v="1486165880"/>
    <n v="1480981880"/>
    <b v="0"/>
    <n v="6"/>
    <b v="0"/>
    <s v="film &amp; video/science fiction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x v="0"/>
    <s v="USD"/>
    <n v="1433988000"/>
    <n v="1431353337"/>
    <b v="0"/>
    <n v="13"/>
    <b v="0"/>
    <s v="film &amp; video/science fiction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x v="0"/>
    <s v="USD"/>
    <n v="1428069541"/>
    <n v="1425481141"/>
    <b v="0"/>
    <n v="4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n v="1.8669999999999999E-2"/>
    <x v="1"/>
    <x v="0"/>
    <s v="USD"/>
    <n v="1476941293"/>
    <n v="1473917293"/>
    <b v="0"/>
    <n v="6"/>
    <b v="0"/>
    <s v="film &amp; video/science fiction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s v="film &amp; video/science fiction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s v="film &amp; video/science fiction"/>
    <e v="#DIV/0!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b v="0"/>
    <s v="film &amp; video/science fiction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x v="0"/>
    <s v="USD"/>
    <n v="1415392207"/>
    <n v="1411500607"/>
    <b v="0"/>
    <n v="81"/>
    <b v="0"/>
    <s v="film &amp; video/science fiction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s v="film &amp; video/science fiction"/>
    <e v="#DIV/0!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s v="film &amp; video/science fiction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x v="0"/>
    <s v="USD"/>
    <n v="1404241200"/>
    <n v="1401354597"/>
    <b v="0"/>
    <n v="5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s v="film &amp; video/science fiction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s v="film &amp; video/science fiction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x v="0"/>
    <s v="USD"/>
    <n v="1438405140"/>
    <n v="1435731041"/>
    <b v="0"/>
    <n v="58"/>
    <b v="0"/>
    <s v="film &amp; video/science fiction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n v="1"/>
    <x v="1"/>
    <x v="0"/>
    <s v="USD"/>
    <n v="1436738772"/>
    <n v="1435874772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s v="film &amp; video/science fiction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x v="0"/>
    <s v="USD"/>
    <n v="1433043623"/>
    <n v="1429155623"/>
    <b v="0"/>
    <n v="28"/>
    <b v="0"/>
    <s v="film &amp; video/science fiction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x v="0"/>
    <s v="USD"/>
    <n v="1416176778"/>
    <n v="1414358778"/>
    <b v="0"/>
    <n v="1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s v="film &amp; video/science fiction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x v="5"/>
    <s v="CAD"/>
    <n v="1428945472"/>
    <n v="1423765072"/>
    <b v="0"/>
    <n v="37"/>
    <b v="0"/>
    <s v="film &amp; video/science fiction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x v="0"/>
    <s v="USD"/>
    <n v="1439298052"/>
    <n v="1436965252"/>
    <b v="0"/>
    <n v="9"/>
    <b v="0"/>
    <s v="film &amp; video/science fiction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x v="0"/>
    <s v="USD"/>
    <n v="1484698998"/>
    <n v="1479514998"/>
    <b v="0"/>
    <n v="3"/>
    <b v="0"/>
    <s v="film &amp; video/science fiction"/>
    <n v="38.333333333333336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s v="film &amp; video/science fiction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x v="0"/>
    <s v="USD"/>
    <n v="1456555536"/>
    <n v="1453963536"/>
    <b v="0"/>
    <n v="2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x v="0"/>
    <s v="USD"/>
    <n v="1419494400"/>
    <n v="1416888470"/>
    <b v="0"/>
    <n v="6"/>
    <b v="0"/>
    <s v="film &amp; video/science fiction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x v="0"/>
    <s v="USD"/>
    <n v="1432612382"/>
    <n v="1427428382"/>
    <b v="0"/>
    <n v="67"/>
    <b v="0"/>
    <s v="film &amp; video/science fiction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x v="2"/>
    <s v="AUD"/>
    <n v="1434633191"/>
    <n v="1429449191"/>
    <b v="0"/>
    <n v="5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n v="7.8947368421052633E-5"/>
    <x v="1"/>
    <x v="0"/>
    <s v="USD"/>
    <n v="1411437100"/>
    <n v="1408845100"/>
    <b v="0"/>
    <n v="2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x v="0"/>
    <s v="USD"/>
    <n v="1417532644"/>
    <n v="1413900244"/>
    <b v="0"/>
    <n v="10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x v="0"/>
    <s v="USD"/>
    <n v="1433336895"/>
    <n v="1429621695"/>
    <b v="0"/>
    <n v="3"/>
    <b v="0"/>
    <s v="film &amp; video/science fiction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x v="0"/>
    <s v="USD"/>
    <n v="1437657935"/>
    <n v="1434201935"/>
    <b v="0"/>
    <n v="4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x v="5"/>
    <s v="CAD"/>
    <n v="1407034796"/>
    <n v="1401850796"/>
    <b v="0"/>
    <n v="15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x v="0"/>
    <s v="USD"/>
    <n v="1456523572"/>
    <n v="1453931572"/>
    <b v="0"/>
    <n v="2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s v="film &amp; video/science fiction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x v="0"/>
    <s v="USD"/>
    <n v="1467541545"/>
    <n v="1464085545"/>
    <b v="0"/>
    <n v="1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s v="film &amp; video/drama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x v="0"/>
    <s v="USD"/>
    <n v="1404318595"/>
    <n v="1401726595"/>
    <b v="0"/>
    <n v="1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x v="0"/>
    <s v="USD"/>
    <n v="1408232520"/>
    <n v="1405393356"/>
    <b v="0"/>
    <n v="10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s v="film &amp; video/drama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x v="0"/>
    <s v="USD"/>
    <n v="1411150701"/>
    <n v="1405966701"/>
    <b v="0"/>
    <n v="7"/>
    <b v="0"/>
    <s v="film &amp; video/drama"/>
    <n v="91.428571428571431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s v="film &amp; video/drama"/>
    <e v="#DIV/0!"/>
    <x v="0"/>
    <x v="3"/>
  </r>
  <r>
    <n v="166"/>
    <s v="Pressure"/>
    <s v="A young teen makes a bad decision after joining gang and the film expresses his choices that led him to that point."/>
    <n v="5000"/>
    <n v="3000"/>
    <n v="0.6"/>
    <x v="2"/>
    <x v="0"/>
    <s v="USD"/>
    <n v="1484531362"/>
    <n v="1481939362"/>
    <b v="0"/>
    <n v="1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n v="1E-4"/>
    <x v="2"/>
    <x v="0"/>
    <s v="USD"/>
    <n v="1438726535"/>
    <n v="1433542535"/>
    <b v="0"/>
    <n v="2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x v="0"/>
    <s v="USD"/>
    <n v="1426791770"/>
    <n v="1424203370"/>
    <b v="0"/>
    <n v="3"/>
    <b v="0"/>
    <s v="film &amp; video/drama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n v="0.224"/>
    <x v="2"/>
    <x v="1"/>
    <s v="GBP"/>
    <n v="1413634059"/>
    <n v="1411042059"/>
    <b v="0"/>
    <n v="10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x v="0"/>
    <s v="USD"/>
    <n v="1440912480"/>
    <n v="1438385283"/>
    <b v="0"/>
    <n v="10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x v="0"/>
    <s v="USD"/>
    <n v="1470975614"/>
    <n v="1465791614"/>
    <b v="0"/>
    <n v="1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s v="film &amp; video/drama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s v="film &amp; video/drama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s v="film &amp; video/drama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x v="1"/>
    <s v="GBP"/>
    <n v="1409337611"/>
    <n v="1407177611"/>
    <b v="0"/>
    <n v="26"/>
    <b v="0"/>
    <s v="film &amp; video/drama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s v="film &amp; video/drama"/>
    <e v="#DIV/0!"/>
    <x v="0"/>
    <x v="3"/>
  </r>
  <r>
    <n v="177"/>
    <s v="The Good Samaritan"/>
    <s v="I'm making a modern day version of the bible story &quot; The Good Samaritan&quot;"/>
    <n v="450"/>
    <n v="180"/>
    <n v="0.4"/>
    <x v="2"/>
    <x v="0"/>
    <s v="USD"/>
    <n v="1427155726"/>
    <n v="1425690526"/>
    <b v="0"/>
    <n v="7"/>
    <b v="0"/>
    <s v="film &amp; video/drama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s v="film &amp; video/drama"/>
    <e v="#DIV/0!"/>
    <x v="0"/>
    <x v="3"/>
  </r>
  <r>
    <n v="179"/>
    <s v="Sustain: A Film About Survival"/>
    <s v="A feature-length film about how three people survive in a diseased world."/>
    <n v="1000"/>
    <n v="200"/>
    <n v="0.2"/>
    <x v="2"/>
    <x v="0"/>
    <s v="USD"/>
    <n v="1457056555"/>
    <n v="1454464555"/>
    <b v="0"/>
    <n v="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x v="1"/>
    <s v="GBP"/>
    <n v="1428951600"/>
    <n v="1425512843"/>
    <b v="0"/>
    <n v="13"/>
    <b v="0"/>
    <s v="film &amp; video/drama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x v="1"/>
    <s v="GBP"/>
    <n v="1434995295"/>
    <n v="1432403295"/>
    <b v="0"/>
    <n v="4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s v="film &amp; video/drama"/>
    <e v="#DIV/0!"/>
    <x v="0"/>
    <x v="3"/>
  </r>
  <r>
    <n v="183"/>
    <s v="Three Little Words"/>
    <s v="Don't kill me until I meet my Dad"/>
    <n v="12500"/>
    <n v="4482"/>
    <n v="0.35855999999999999"/>
    <x v="2"/>
    <x v="1"/>
    <s v="GBP"/>
    <n v="1417033610"/>
    <n v="1414438010"/>
    <b v="0"/>
    <n v="12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x v="5"/>
    <s v="CAD"/>
    <n v="1409543940"/>
    <n v="1404586762"/>
    <b v="0"/>
    <n v="2"/>
    <b v="0"/>
    <s v="film &amp; video/drama"/>
    <n v="25.5"/>
    <x v="0"/>
    <x v="3"/>
  </r>
  <r>
    <n v="185"/>
    <s v="BLANK Short Movie"/>
    <s v="Love has no boundaries!"/>
    <n v="40000"/>
    <n v="2200"/>
    <n v="5.5E-2"/>
    <x v="2"/>
    <x v="10"/>
    <s v="NOK"/>
    <n v="1471557139"/>
    <n v="1468965139"/>
    <b v="0"/>
    <n v="10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s v="film &amp; video/drama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n v="0.16"/>
    <x v="2"/>
    <x v="0"/>
    <s v="USD"/>
    <n v="1437461940"/>
    <n v="1435383457"/>
    <b v="0"/>
    <n v="5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s v="film &amp; video/drama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x v="0"/>
    <s v="USD"/>
    <n v="1472920477"/>
    <n v="1467736477"/>
    <b v="0"/>
    <n v="5"/>
    <b v="0"/>
    <s v="film &amp; video/drama"/>
    <n v="69"/>
    <x v="0"/>
    <x v="3"/>
  </r>
  <r>
    <n v="190"/>
    <s v="REGIONRAT, the movie"/>
    <s v="Because hope can be a 4 letter word"/>
    <n v="12000"/>
    <n v="50"/>
    <n v="4.1666666666666666E-3"/>
    <x v="2"/>
    <x v="0"/>
    <s v="USD"/>
    <n v="1466091446"/>
    <n v="1465227446"/>
    <b v="0"/>
    <n v="1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n v="0.05"/>
    <x v="2"/>
    <x v="2"/>
    <s v="AUD"/>
    <n v="1443782138"/>
    <n v="1440326138"/>
    <b v="0"/>
    <n v="3"/>
    <b v="0"/>
    <s v="film &amp; video/drama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x v="0"/>
    <s v="USD"/>
    <n v="1413572432"/>
    <n v="1410980432"/>
    <b v="0"/>
    <n v="3"/>
    <b v="0"/>
    <s v="film &amp; video/drama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s v="film &amp; video/drama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x v="1"/>
    <s v="GBP"/>
    <n v="1457308531"/>
    <n v="1452124531"/>
    <b v="0"/>
    <n v="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s v="film &amp; video/drama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x v="1"/>
    <s v="GBP"/>
    <n v="1444510800"/>
    <n v="1442062898"/>
    <b v="0"/>
    <n v="19"/>
    <b v="0"/>
    <s v="film &amp; video/drama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x v="1"/>
    <s v="GBP"/>
    <n v="1487365200"/>
    <n v="1483734100"/>
    <b v="0"/>
    <n v="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x v="0"/>
    <s v="USD"/>
    <n v="1412500322"/>
    <n v="1409908322"/>
    <b v="0"/>
    <n v="6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s v="film &amp; video/drama"/>
    <e v="#DIV/0!"/>
    <x v="0"/>
    <x v="3"/>
  </r>
  <r>
    <n v="200"/>
    <s v="The Crossing Shore"/>
    <s v="A film dedicated to an AAF Pilot's struggle to survive behind enemy lines during WWII."/>
    <n v="6000"/>
    <n v="1571.55"/>
    <n v="0.26192500000000002"/>
    <x v="2"/>
    <x v="0"/>
    <s v="USD"/>
    <n v="1410746403"/>
    <n v="1408154403"/>
    <b v="0"/>
    <n v="18"/>
    <b v="0"/>
    <s v="film &amp; video/drama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x v="0"/>
    <s v="USD"/>
    <n v="1423424329"/>
    <n v="1421696329"/>
    <b v="0"/>
    <n v="7"/>
    <b v="0"/>
    <s v="film &amp; video/drama"/>
    <n v="54.285714285714285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s v="film &amp; video/drama"/>
    <e v="#DIV/0!"/>
    <x v="0"/>
    <x v="3"/>
  </r>
  <r>
    <n v="203"/>
    <s v="TheM"/>
    <s v="We are aiming to make a Web Series based on Youth Culture and the misrepresentation of socially stereotyped people."/>
    <n v="2500"/>
    <n v="746"/>
    <n v="0.2984"/>
    <x v="2"/>
    <x v="1"/>
    <s v="GBP"/>
    <n v="1422562864"/>
    <n v="1417378864"/>
    <b v="0"/>
    <n v="8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x v="2"/>
    <s v="AUD"/>
    <n v="1470319203"/>
    <n v="1467727203"/>
    <b v="0"/>
    <n v="1293"/>
    <b v="0"/>
    <s v="film &amp; video/drama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x v="0"/>
    <s v="USD"/>
    <n v="1444144222"/>
    <n v="1441120222"/>
    <b v="0"/>
    <n v="17"/>
    <b v="0"/>
    <s v="film &amp; video/drama"/>
    <n v="76.470588235294116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s v="film &amp; video/drama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x v="5"/>
    <s v="CAD"/>
    <n v="1420346638"/>
    <n v="1417754638"/>
    <b v="0"/>
    <n v="13"/>
    <b v="0"/>
    <s v="film &amp; video/drama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s v="film &amp; video/drama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s v="film &amp; video/drama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x v="0"/>
    <s v="USD"/>
    <n v="1443675600"/>
    <n v="1441157592"/>
    <b v="0"/>
    <n v="33"/>
    <b v="0"/>
    <s v="film &amp; video/drama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x v="0"/>
    <s v="USD"/>
    <n v="1442634617"/>
    <n v="1440042617"/>
    <b v="0"/>
    <n v="12"/>
    <b v="0"/>
    <s v="film &amp; video/drama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x v="0"/>
    <s v="USD"/>
    <n v="1460837320"/>
    <n v="1455656920"/>
    <b v="0"/>
    <n v="1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x v="0"/>
    <s v="USD"/>
    <n v="1439734001"/>
    <n v="1437142547"/>
    <b v="0"/>
    <n v="1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x v="0"/>
    <s v="USD"/>
    <n v="1425655349"/>
    <n v="1420471349"/>
    <b v="0"/>
    <n v="1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x v="1"/>
    <s v="GBP"/>
    <n v="1455753540"/>
    <n v="1452058282"/>
    <b v="0"/>
    <n v="1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x v="0"/>
    <s v="USD"/>
    <n v="1429740037"/>
    <n v="1425423637"/>
    <b v="0"/>
    <n v="84"/>
    <b v="0"/>
    <s v="film &amp; video/drama"/>
    <n v="331.53833333333336"/>
    <x v="0"/>
    <x v="3"/>
  </r>
  <r>
    <n v="217"/>
    <s v="Bitch"/>
    <s v="A roadmovie by paw"/>
    <n v="100000"/>
    <n v="11943"/>
    <n v="0.11942999999999999"/>
    <x v="2"/>
    <x v="11"/>
    <s v="SEK"/>
    <n v="1419780149"/>
    <n v="1417101749"/>
    <b v="0"/>
    <n v="38"/>
    <b v="0"/>
    <s v="film &amp; video/drama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x v="0"/>
    <s v="USD"/>
    <n v="1431702289"/>
    <n v="1426518289"/>
    <b v="0"/>
    <n v="1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n v="0.17630000000000001"/>
    <x v="2"/>
    <x v="0"/>
    <s v="USD"/>
    <n v="1459493940"/>
    <n v="1456732225"/>
    <b v="0"/>
    <n v="76"/>
    <b v="0"/>
    <s v="film &amp; video/drama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x v="0"/>
    <s v="USD"/>
    <n v="1440101160"/>
    <n v="1436542030"/>
    <b v="0"/>
    <n v="3"/>
    <b v="0"/>
    <s v="film &amp; video/drama"/>
    <n v="120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s v="film &amp; video/drama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x v="0"/>
    <s v="USD"/>
    <n v="1427423940"/>
    <n v="1422383318"/>
    <b v="0"/>
    <n v="2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s v="film &amp; video/drama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s v="film &amp; video/drama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s v="film &amp; video/drama"/>
    <e v="#DIV/0!"/>
    <x v="0"/>
    <x v="3"/>
  </r>
  <r>
    <n v="226"/>
    <s v="MAGGIE Film"/>
    <s v="A TRUE STORY OF DOMESTIC VILOLENCE THAT SEEKS TO OFFER THE VIEWER OUTLEST OF SUPPORT."/>
    <n v="29000"/>
    <n v="250"/>
    <n v="8.6206896551724137E-3"/>
    <x v="2"/>
    <x v="1"/>
    <s v="GBP"/>
    <n v="1433064540"/>
    <n v="1428854344"/>
    <b v="0"/>
    <n v="2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s v="film &amp; video/drama"/>
    <e v="#DIV/0!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s v="film &amp; video/drama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s v="film &amp; video/drama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x v="0"/>
    <s v="USD"/>
    <n v="1433443151"/>
    <n v="1430851151"/>
    <b v="0"/>
    <n v="2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s v="film &amp; video/drama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x v="1"/>
    <s v="GBP"/>
    <n v="1425066546"/>
    <n v="1422474546"/>
    <b v="0"/>
    <n v="7"/>
    <b v="0"/>
    <s v="film &amp; video/drama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s v="film &amp; video/drama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x v="0"/>
    <s v="USD"/>
    <n v="1434847859"/>
    <n v="1431391859"/>
    <b v="0"/>
    <n v="5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s v="film &amp; video/drama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s v="film &amp; video/drama"/>
    <e v="#DIV/0!"/>
    <x v="0"/>
    <x v="3"/>
  </r>
  <r>
    <n v="237"/>
    <s v="Making The Choice"/>
    <s v="Making The Choice is a christian short film series."/>
    <n v="15000"/>
    <n v="50"/>
    <n v="3.3333333333333335E-3"/>
    <x v="2"/>
    <x v="0"/>
    <s v="USD"/>
    <n v="1457445069"/>
    <n v="1452261069"/>
    <b v="0"/>
    <n v="1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s v="film &amp; video/drama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n v="0.25"/>
    <x v="2"/>
    <x v="2"/>
    <s v="AUD"/>
    <n v="1446984000"/>
    <n v="1445308730"/>
    <b v="0"/>
    <n v="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x v="0"/>
    <s v="USD"/>
    <n v="1367773211"/>
    <n v="1363885211"/>
    <b v="1"/>
    <n v="137"/>
    <b v="1"/>
    <s v="film &amp; video/documentary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x v="0"/>
    <s v="USD"/>
    <n v="1419180304"/>
    <n v="1415292304"/>
    <b v="1"/>
    <n v="376"/>
    <b v="1"/>
    <s v="film &amp; video/documentary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n v="1.1346153846153846"/>
    <x v="0"/>
    <x v="0"/>
    <s v="USD"/>
    <n v="1324381790"/>
    <n v="1321357790"/>
    <b v="1"/>
    <n v="202"/>
    <b v="1"/>
    <s v="film &amp; video/documentary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x v="0"/>
    <s v="USD"/>
    <n v="1393031304"/>
    <n v="1390439304"/>
    <b v="1"/>
    <n v="328"/>
    <b v="1"/>
    <s v="film &amp; video/documentary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x v="0"/>
    <s v="USD"/>
    <n v="1268723160"/>
    <n v="1265269559"/>
    <b v="1"/>
    <n v="84"/>
    <b v="1"/>
    <s v="film &amp; video/documentary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x v="0"/>
    <s v="USD"/>
    <n v="1345079785"/>
    <n v="1342487785"/>
    <b v="1"/>
    <n v="96"/>
    <b v="1"/>
    <s v="film &amp; video/documentary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x v="0"/>
    <s v="USD"/>
    <n v="1292665405"/>
    <n v="1288341805"/>
    <b v="1"/>
    <n v="223"/>
    <b v="1"/>
    <s v="film &amp; video/documentary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x v="0"/>
    <s v="USD"/>
    <n v="1287200340"/>
    <n v="1284042614"/>
    <b v="1"/>
    <n v="62"/>
    <b v="1"/>
    <s v="film &amp; video/documentary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x v="0"/>
    <s v="USD"/>
    <n v="1325961309"/>
    <n v="1322073309"/>
    <b v="1"/>
    <n v="146"/>
    <b v="1"/>
    <s v="film &amp; video/documentary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x v="0"/>
    <s v="USD"/>
    <n v="1282498800"/>
    <n v="1275603020"/>
    <b v="1"/>
    <n v="235"/>
    <b v="1"/>
    <s v="film &amp; video/documentary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x v="0"/>
    <s v="USD"/>
    <n v="1370525691"/>
    <n v="1367933691"/>
    <b v="1"/>
    <n v="437"/>
    <b v="1"/>
    <s v="film &amp; video/documentary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x v="0"/>
    <s v="USD"/>
    <n v="1337194800"/>
    <n v="1334429646"/>
    <b v="1"/>
    <n v="77"/>
    <b v="1"/>
    <s v="film &amp; video/documentary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x v="0"/>
    <s v="USD"/>
    <n v="1275364740"/>
    <n v="1269878058"/>
    <b v="1"/>
    <n v="108"/>
    <b v="1"/>
    <s v="film &amp; video/documentary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x v="0"/>
    <s v="USD"/>
    <n v="1329320235"/>
    <n v="1326728235"/>
    <b v="1"/>
    <n v="7"/>
    <b v="1"/>
    <s v="film &amp; video/documentary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x v="0"/>
    <s v="USD"/>
    <n v="1445047200"/>
    <n v="1442443910"/>
    <b v="1"/>
    <n v="314"/>
    <b v="1"/>
    <s v="film &amp; video/documentary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n v="1.0673325"/>
    <x v="0"/>
    <x v="0"/>
    <s v="USD"/>
    <n v="1300275482"/>
    <n v="1297687082"/>
    <b v="1"/>
    <n v="188"/>
    <b v="1"/>
    <s v="film &amp; video/documentary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x v="0"/>
    <s v="USD"/>
    <n v="1363458467"/>
    <n v="1360866467"/>
    <b v="1"/>
    <n v="275"/>
    <b v="1"/>
    <s v="film &amp; video/documentary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x v="0"/>
    <s v="USD"/>
    <n v="1463670162"/>
    <n v="1461078162"/>
    <b v="1"/>
    <n v="560"/>
    <b v="1"/>
    <s v="film &amp; video/documentary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x v="0"/>
    <s v="USD"/>
    <n v="1308359666"/>
    <n v="1305767666"/>
    <b v="1"/>
    <n v="688"/>
    <b v="1"/>
    <s v="film &amp; video/documentary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x v="0"/>
    <s v="USD"/>
    <n v="1428514969"/>
    <n v="1425922969"/>
    <b v="1"/>
    <n v="942"/>
    <b v="1"/>
    <s v="film &amp; video/documentary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x v="0"/>
    <s v="USD"/>
    <n v="1279360740"/>
    <n v="1275415679"/>
    <b v="1"/>
    <n v="88"/>
    <b v="1"/>
    <s v="film &amp; video/documentary"/>
    <n v="120.90909090909091"/>
    <x v="0"/>
    <x v="4"/>
  </r>
  <r>
    <n v="261"/>
    <s v="Empires: The Film"/>
    <s v="Empires explores the impact of networks on histories and philosophies of political thought."/>
    <n v="20000"/>
    <n v="21480"/>
    <n v="1.0740000000000001"/>
    <x v="0"/>
    <x v="0"/>
    <s v="USD"/>
    <n v="1339080900"/>
    <n v="1334783704"/>
    <b v="1"/>
    <n v="220"/>
    <b v="1"/>
    <s v="film &amp; video/documentary"/>
    <n v="97.63636363636364"/>
    <x v="0"/>
    <x v="4"/>
  </r>
  <r>
    <n v="262"/>
    <s v="The Last Cosmonaut"/>
    <s v="He can never die. He will live forever. He is the last cosmonaut, and this is his story."/>
    <n v="2500"/>
    <n v="6000"/>
    <n v="2.4"/>
    <x v="0"/>
    <x v="0"/>
    <s v="USD"/>
    <n v="1298699828"/>
    <n v="1294811828"/>
    <b v="1"/>
    <n v="145"/>
    <b v="1"/>
    <s v="film &amp; video/documentary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x v="0"/>
    <s v="USD"/>
    <n v="1348786494"/>
    <n v="1346194494"/>
    <b v="1"/>
    <n v="963"/>
    <b v="1"/>
    <s v="film &amp; video/documentary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x v="0"/>
    <s v="USD"/>
    <n v="1336747995"/>
    <n v="1334155995"/>
    <b v="1"/>
    <n v="91"/>
    <b v="1"/>
    <s v="film &amp; video/documentary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x v="0"/>
    <s v="USD"/>
    <n v="1273522560"/>
    <n v="1269928430"/>
    <b v="1"/>
    <n v="58"/>
    <b v="1"/>
    <s v="film &amp; video/documentary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x v="0"/>
    <s v="USD"/>
    <n v="1271994660"/>
    <n v="1264565507"/>
    <b v="1"/>
    <n v="36"/>
    <b v="1"/>
    <s v="film &amp; video/documentary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x v="1"/>
    <s v="GBP"/>
    <n v="1403693499"/>
    <n v="1401101499"/>
    <b v="1"/>
    <n v="165"/>
    <b v="1"/>
    <s v="film &amp; video/documentary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x v="0"/>
    <s v="USD"/>
    <n v="1320640778"/>
    <n v="1316749178"/>
    <b v="1"/>
    <n v="111"/>
    <b v="1"/>
    <s v="film &amp; video/documentary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x v="2"/>
    <s v="AUD"/>
    <n v="1487738622"/>
    <n v="1485146622"/>
    <b v="1"/>
    <n v="1596"/>
    <b v="1"/>
    <s v="film &amp; video/documentary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x v="0"/>
    <s v="USD"/>
    <n v="1306296000"/>
    <n v="1301950070"/>
    <b v="1"/>
    <n v="61"/>
    <b v="1"/>
    <s v="film &amp; video/documentary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x v="0"/>
    <s v="USD"/>
    <n v="1388649600"/>
    <n v="1386123861"/>
    <b v="1"/>
    <n v="287"/>
    <b v="1"/>
    <s v="film &amp; video/documentary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x v="0"/>
    <s v="USD"/>
    <n v="1272480540"/>
    <n v="1267220191"/>
    <b v="1"/>
    <n v="65"/>
    <b v="1"/>
    <s v="film &amp; video/documentary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x v="0"/>
    <s v="USD"/>
    <n v="1309694266"/>
    <n v="1307102266"/>
    <b v="1"/>
    <n v="118"/>
    <b v="1"/>
    <s v="film &amp; video/documentary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x v="0"/>
    <s v="USD"/>
    <n v="1333609140"/>
    <n v="1330638829"/>
    <b v="1"/>
    <n v="113"/>
    <b v="1"/>
    <s v="film &amp; video/documentary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n v="1.08395"/>
    <x v="0"/>
    <x v="0"/>
    <s v="USD"/>
    <n v="1352511966"/>
    <n v="1349916366"/>
    <b v="1"/>
    <n v="332"/>
    <b v="1"/>
    <s v="film &amp; video/documentary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n v="1.476"/>
    <x v="0"/>
    <x v="0"/>
    <s v="USD"/>
    <n v="1335574674"/>
    <n v="1330394274"/>
    <b v="1"/>
    <n v="62"/>
    <b v="1"/>
    <s v="film &amp; video/documentary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x v="0"/>
    <s v="USD"/>
    <n v="1432416219"/>
    <n v="1429824219"/>
    <b v="1"/>
    <n v="951"/>
    <b v="1"/>
    <s v="film &amp; video/documentary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n v="1.5034814814814814"/>
    <x v="0"/>
    <x v="0"/>
    <s v="USD"/>
    <n v="1350003539"/>
    <n v="1347411539"/>
    <b v="1"/>
    <n v="415"/>
    <b v="1"/>
    <s v="film &amp; video/documentary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x v="0"/>
    <s v="USD"/>
    <n v="1488160860"/>
    <n v="1485237096"/>
    <b v="1"/>
    <n v="305"/>
    <b v="1"/>
    <s v="film &amp; video/documentary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x v="0"/>
    <s v="USD"/>
    <n v="1401459035"/>
    <n v="1397571035"/>
    <b v="1"/>
    <n v="2139"/>
    <b v="1"/>
    <s v="film &amp; video/documentary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x v="0"/>
    <s v="USD"/>
    <n v="1249932360"/>
    <n v="1242532513"/>
    <b v="1"/>
    <n v="79"/>
    <b v="1"/>
    <s v="film &amp; video/documentary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x v="0"/>
    <s v="USD"/>
    <n v="1266876000"/>
    <n v="1263679492"/>
    <b v="1"/>
    <n v="179"/>
    <b v="1"/>
    <s v="film &amp; video/documentary"/>
    <n v="254.38547486033519"/>
    <x v="0"/>
    <x v="4"/>
  </r>
  <r>
    <n v="283"/>
    <s v="SOLE SURVIVOR"/>
    <s v="What is the impact of survivorship on the human condition?"/>
    <n v="18000"/>
    <n v="20569.05"/>
    <n v="1.142725"/>
    <x v="0"/>
    <x v="0"/>
    <s v="USD"/>
    <n v="1306904340"/>
    <n v="1305219744"/>
    <b v="1"/>
    <n v="202"/>
    <b v="1"/>
    <s v="film &amp; video/documentary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x v="0"/>
    <s v="USD"/>
    <n v="1327167780"/>
    <n v="1325007780"/>
    <b v="1"/>
    <n v="760"/>
    <b v="1"/>
    <s v="film &amp; video/documentary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x v="0"/>
    <s v="USD"/>
    <n v="1379614128"/>
    <n v="1377022128"/>
    <b v="1"/>
    <n v="563"/>
    <b v="1"/>
    <s v="film &amp; video/documentary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x v="0"/>
    <s v="USD"/>
    <n v="1364236524"/>
    <n v="1360352124"/>
    <b v="1"/>
    <n v="135"/>
    <b v="1"/>
    <s v="film &amp; video/documentary"/>
    <n v="121.28148148148148"/>
    <x v="0"/>
    <x v="4"/>
  </r>
  <r>
    <n v="287"/>
    <s v="In Country: A Documentary Film (POSTPRODUCTION)"/>
    <s v="War is hell. Why would anyone want to spend their weekends there?"/>
    <n v="15000"/>
    <n v="26445"/>
    <n v="1.7629999999999999"/>
    <x v="0"/>
    <x v="0"/>
    <s v="USD"/>
    <n v="1351828800"/>
    <n v="1349160018"/>
    <b v="1"/>
    <n v="290"/>
    <b v="1"/>
    <s v="film &amp; video/documentary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x v="0"/>
    <s v="USD"/>
    <n v="1340683393"/>
    <n v="1337659393"/>
    <b v="1"/>
    <n v="447"/>
    <b v="1"/>
    <s v="film &amp; video/documentary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x v="1"/>
    <s v="GBP"/>
    <n v="1383389834"/>
    <n v="1380797834"/>
    <b v="1"/>
    <n v="232"/>
    <b v="1"/>
    <s v="film &amp; video/documentary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x v="0"/>
    <s v="USD"/>
    <n v="1296633540"/>
    <n v="1292316697"/>
    <b v="1"/>
    <n v="168"/>
    <b v="1"/>
    <s v="film &amp; video/documentary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x v="0"/>
    <s v="USD"/>
    <n v="1367366460"/>
    <n v="1365791246"/>
    <b v="1"/>
    <n v="128"/>
    <b v="1"/>
    <s v="film &amp; video/documentary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x v="0"/>
    <s v="USD"/>
    <n v="1319860740"/>
    <n v="1317064599"/>
    <b v="1"/>
    <n v="493"/>
    <b v="1"/>
    <s v="film &amp; video/documentary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x v="0"/>
    <s v="USD"/>
    <n v="1398009714"/>
    <n v="1395417714"/>
    <b v="1"/>
    <n v="131"/>
    <b v="1"/>
    <s v="film &amp; video/documentary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x v="0"/>
    <s v="USD"/>
    <n v="1383264000"/>
    <n v="1378080409"/>
    <b v="1"/>
    <n v="665"/>
    <b v="1"/>
    <s v="film &amp; video/documentary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n v="1.187262"/>
    <x v="0"/>
    <x v="0"/>
    <s v="USD"/>
    <n v="1347017083"/>
    <n v="1344857083"/>
    <b v="1"/>
    <n v="129"/>
    <b v="1"/>
    <s v="film &amp; video/documentary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n v="1.0064"/>
    <x v="0"/>
    <x v="0"/>
    <s v="USD"/>
    <n v="1430452740"/>
    <n v="1427390901"/>
    <b v="1"/>
    <n v="142"/>
    <b v="1"/>
    <s v="film &amp; video/documentary"/>
    <n v="141.74647887323943"/>
    <x v="0"/>
    <x v="4"/>
  </r>
  <r>
    <n v="298"/>
    <s v="DisHonesty - A Documentary Feature Film"/>
    <s v="The truth is, we all lie - and by &quot;we,&quot; we mean everyone!"/>
    <n v="126000"/>
    <n v="137254.84"/>
    <n v="1.089324126984127"/>
    <x v="0"/>
    <x v="0"/>
    <s v="USD"/>
    <n v="1399669200"/>
    <n v="1394536048"/>
    <b v="1"/>
    <n v="2436"/>
    <b v="1"/>
    <s v="film &amp; video/documentary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x v="0"/>
    <s v="USD"/>
    <n v="1289975060"/>
    <n v="1287379460"/>
    <b v="1"/>
    <n v="244"/>
    <b v="1"/>
    <s v="film &amp; video/documentary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x v="0"/>
    <s v="USD"/>
    <n v="1303686138"/>
    <n v="1301007738"/>
    <b v="1"/>
    <n v="298"/>
    <b v="1"/>
    <s v="film &amp; video/documentary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n v="1.1873499999999999"/>
    <x v="0"/>
    <x v="0"/>
    <s v="USD"/>
    <n v="1363711335"/>
    <n v="1360258935"/>
    <b v="1"/>
    <n v="251"/>
    <b v="1"/>
    <s v="film &amp; video/documentary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x v="0"/>
    <s v="USD"/>
    <n v="1330115638"/>
    <n v="1327523638"/>
    <b v="1"/>
    <n v="108"/>
    <b v="1"/>
    <s v="film &amp; video/documentary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x v="0"/>
    <s v="USD"/>
    <n v="1338601346"/>
    <n v="1336009346"/>
    <b v="1"/>
    <n v="82"/>
    <b v="1"/>
    <s v="film &amp; video/documentary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x v="0"/>
    <s v="USD"/>
    <n v="1346464800"/>
    <n v="1343096197"/>
    <b v="1"/>
    <n v="74"/>
    <b v="1"/>
    <s v="film &amp; video/documentary"/>
    <n v="106.43243243243244"/>
    <x v="0"/>
    <x v="4"/>
  </r>
  <r>
    <n v="305"/>
    <s v="My Friend Mott-ly"/>
    <s v="A documentary that I am making about the difficult, but inspiring, life of a late friend of mine."/>
    <n v="7500"/>
    <n v="9775"/>
    <n v="1.3033333333333332"/>
    <x v="0"/>
    <x v="0"/>
    <s v="USD"/>
    <n v="1331392049"/>
    <n v="1328800049"/>
    <b v="1"/>
    <n v="189"/>
    <b v="1"/>
    <s v="film &amp; video/documentary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n v="2.9289999999999998"/>
    <x v="0"/>
    <x v="0"/>
    <s v="USD"/>
    <n v="1363806333"/>
    <n v="1362081933"/>
    <b v="1"/>
    <n v="80"/>
    <b v="1"/>
    <s v="film &amp; video/documentary"/>
    <n v="36.612499999999997"/>
    <x v="0"/>
    <x v="4"/>
  </r>
  <r>
    <n v="307"/>
    <s v="Grammar Revolution"/>
    <s v="Why is grammar important?"/>
    <n v="22000"/>
    <n v="24490"/>
    <n v="1.1131818181818183"/>
    <x v="0"/>
    <x v="0"/>
    <s v="USD"/>
    <n v="1360276801"/>
    <n v="1357684801"/>
    <b v="1"/>
    <n v="576"/>
    <b v="1"/>
    <s v="film &amp; video/documentary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x v="0"/>
    <s v="USD"/>
    <n v="1299775210"/>
    <n v="1295887210"/>
    <b v="1"/>
    <n v="202"/>
    <b v="1"/>
    <s v="film &amp; video/documentary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x v="0"/>
    <s v="USD"/>
    <n v="1346695334"/>
    <n v="1344880934"/>
    <b v="1"/>
    <n v="238"/>
    <b v="1"/>
    <s v="film &amp; video/documentary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x v="0"/>
    <s v="USD"/>
    <n v="1319076000"/>
    <n v="1317788623"/>
    <b v="1"/>
    <n v="36"/>
    <b v="1"/>
    <s v="film &amp; video/documentary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x v="0"/>
    <s v="USD"/>
    <n v="1325404740"/>
    <n v="1321852592"/>
    <b v="1"/>
    <n v="150"/>
    <b v="1"/>
    <s v="film &amp; video/documentary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x v="0"/>
    <s v="USD"/>
    <n v="1365973432"/>
    <n v="1363381432"/>
    <b v="1"/>
    <n v="146"/>
    <b v="1"/>
    <s v="film &amp; video/documentary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x v="0"/>
    <s v="USD"/>
    <n v="1281542340"/>
    <n v="1277702894"/>
    <b v="1"/>
    <n v="222"/>
    <b v="1"/>
    <s v="film &amp; video/documentary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x v="0"/>
    <s v="USD"/>
    <n v="1362167988"/>
    <n v="1359575988"/>
    <b v="1"/>
    <n v="120"/>
    <b v="1"/>
    <s v="film &amp; video/documentary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x v="0"/>
    <s v="USD"/>
    <n v="1345660334"/>
    <n v="1343068334"/>
    <b v="1"/>
    <n v="126"/>
    <b v="1"/>
    <s v="film &amp; video/documentary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x v="5"/>
    <s v="CAD"/>
    <n v="1418273940"/>
    <n v="1415398197"/>
    <b v="1"/>
    <n v="158"/>
    <b v="1"/>
    <s v="film &amp; video/documentary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x v="0"/>
    <s v="USD"/>
    <n v="1386778483"/>
    <n v="1384186483"/>
    <b v="1"/>
    <n v="316"/>
    <b v="1"/>
    <s v="film &amp; video/documentary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x v="0"/>
    <s v="USD"/>
    <n v="1364342151"/>
    <n v="1361753751"/>
    <b v="1"/>
    <n v="284"/>
    <b v="1"/>
    <s v="film &amp; video/documentary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x v="0"/>
    <s v="USD"/>
    <n v="1265097540"/>
    <n v="1257538029"/>
    <b v="1"/>
    <n v="51"/>
    <b v="1"/>
    <s v="film &amp; video/documentary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x v="1"/>
    <s v="GBP"/>
    <n v="1450825200"/>
    <n v="1448284433"/>
    <b v="1"/>
    <n v="158"/>
    <b v="1"/>
    <s v="film &amp; video/documentary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n v="1.0266285714285714"/>
    <x v="0"/>
    <x v="12"/>
    <s v="EUR"/>
    <n v="1478605386"/>
    <n v="1475577786"/>
    <b v="1"/>
    <n v="337"/>
    <b v="1"/>
    <s v="film &amp; video/documentary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n v="1.0791200000000001"/>
    <x v="0"/>
    <x v="0"/>
    <s v="USD"/>
    <n v="1463146848"/>
    <n v="1460554848"/>
    <b v="1"/>
    <n v="186"/>
    <b v="1"/>
    <s v="film &amp; video/documentary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x v="0"/>
    <s v="USD"/>
    <n v="1482307140"/>
    <n v="1479886966"/>
    <b v="1"/>
    <n v="58"/>
    <b v="1"/>
    <s v="film &amp; video/documentary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x v="0"/>
    <s v="USD"/>
    <n v="1438441308"/>
    <n v="1435590108"/>
    <b v="1"/>
    <n v="82"/>
    <b v="1"/>
    <s v="film &amp; video/documentary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x v="0"/>
    <s v="USD"/>
    <n v="1482208233"/>
    <n v="1479184233"/>
    <b v="1"/>
    <n v="736"/>
    <b v="1"/>
    <s v="film &amp; video/documentary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x v="0"/>
    <s v="USD"/>
    <n v="1489532220"/>
    <n v="1486625606"/>
    <b v="1"/>
    <n v="1151"/>
    <b v="1"/>
    <s v="film &amp; video/documentary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x v="0"/>
    <s v="USD"/>
    <n v="1427011200"/>
    <n v="1424669929"/>
    <b v="1"/>
    <n v="34"/>
    <b v="1"/>
    <s v="film &amp; video/documentary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x v="0"/>
    <s v="USD"/>
    <n v="1446350400"/>
    <n v="1443739388"/>
    <b v="1"/>
    <n v="498"/>
    <b v="1"/>
    <s v="film &amp; video/documentary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x v="0"/>
    <s v="USD"/>
    <n v="1446868800"/>
    <n v="1444821127"/>
    <b v="1"/>
    <n v="167"/>
    <b v="1"/>
    <s v="film &amp; video/documentary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x v="0"/>
    <s v="USD"/>
    <n v="1368763140"/>
    <n v="1366028563"/>
    <b v="1"/>
    <n v="340"/>
    <b v="1"/>
    <s v="film &amp; video/documentary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x v="0"/>
    <s v="USD"/>
    <n v="1466171834"/>
    <n v="1463493434"/>
    <b v="1"/>
    <n v="438"/>
    <b v="1"/>
    <s v="film &amp; video/documentary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x v="0"/>
    <s v="USD"/>
    <n v="1446019200"/>
    <n v="1442420377"/>
    <b v="1"/>
    <n v="555"/>
    <b v="1"/>
    <s v="film &amp; video/documentary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x v="0"/>
    <s v="USD"/>
    <n v="1460038591"/>
    <n v="1457450191"/>
    <b v="1"/>
    <n v="266"/>
    <b v="1"/>
    <s v="film &amp; video/documentary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x v="0"/>
    <s v="USD"/>
    <n v="1431716400"/>
    <n v="1428423757"/>
    <b v="1"/>
    <n v="69"/>
    <b v="1"/>
    <s v="film &amp; video/documentary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x v="0"/>
    <s v="USD"/>
    <n v="1431122400"/>
    <n v="1428428515"/>
    <b v="1"/>
    <n v="80"/>
    <b v="1"/>
    <s v="film &amp; video/documentary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x v="0"/>
    <s v="USD"/>
    <n v="1447427918"/>
    <n v="1444832318"/>
    <b v="1"/>
    <n v="493"/>
    <b v="1"/>
    <s v="film &amp; video/documentary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x v="0"/>
    <s v="USD"/>
    <n v="1426298708"/>
    <n v="1423710308"/>
    <b v="1"/>
    <n v="31"/>
    <b v="1"/>
    <s v="film &amp; video/documentary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x v="0"/>
    <s v="USD"/>
    <n v="1472864400"/>
    <n v="1468001290"/>
    <b v="1"/>
    <n v="236"/>
    <b v="1"/>
    <s v="film &amp; video/documentary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x v="0"/>
    <s v="USD"/>
    <n v="1430331268"/>
    <n v="1427739268"/>
    <b v="1"/>
    <n v="89"/>
    <b v="1"/>
    <s v="film &amp; video/documentary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x v="0"/>
    <s v="USD"/>
    <n v="1489006800"/>
    <n v="1486397007"/>
    <b v="1"/>
    <n v="299"/>
    <b v="1"/>
    <s v="film &amp; video/documentary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x v="0"/>
    <s v="USD"/>
    <n v="1412135940"/>
    <n v="1410555998"/>
    <b v="1"/>
    <n v="55"/>
    <b v="1"/>
    <s v="film &amp; video/documentary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n v="1.0036639999999999"/>
    <x v="0"/>
    <x v="0"/>
    <s v="USD"/>
    <n v="1461955465"/>
    <n v="1459363465"/>
    <b v="1"/>
    <n v="325"/>
    <b v="1"/>
    <s v="film &amp; video/documentary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x v="0"/>
    <s v="USD"/>
    <n v="1415934000"/>
    <n v="1413308545"/>
    <b v="1"/>
    <n v="524"/>
    <b v="1"/>
    <s v="film &amp; video/documentary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x v="0"/>
    <s v="USD"/>
    <n v="1433125200"/>
    <n v="1429312694"/>
    <b v="1"/>
    <n v="285"/>
    <b v="1"/>
    <s v="film &amp; video/documentary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x v="0"/>
    <s v="USD"/>
    <n v="1432161590"/>
    <n v="1429569590"/>
    <b v="1"/>
    <n v="179"/>
    <b v="1"/>
    <s v="film &amp; video/documentary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x v="0"/>
    <s v="USD"/>
    <n v="1444824021"/>
    <n v="1442232021"/>
    <b v="1"/>
    <n v="188"/>
    <b v="1"/>
    <s v="film &amp; video/documentary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x v="0"/>
    <s v="USD"/>
    <n v="1447505609"/>
    <n v="1444910009"/>
    <b v="1"/>
    <n v="379"/>
    <b v="1"/>
    <s v="film &amp; video/documentary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x v="0"/>
    <s v="USD"/>
    <n v="1440165916"/>
    <n v="1437573916"/>
    <b v="1"/>
    <n v="119"/>
    <b v="1"/>
    <s v="film &amp; video/documentary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x v="0"/>
    <s v="USD"/>
    <n v="1487937508"/>
    <n v="1485345508"/>
    <b v="1"/>
    <n v="167"/>
    <b v="1"/>
    <s v="film &amp; video/documentary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x v="0"/>
    <s v="USD"/>
    <n v="1473566340"/>
    <n v="1470274509"/>
    <b v="1"/>
    <n v="221"/>
    <b v="1"/>
    <s v="film &amp; video/documentary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x v="3"/>
    <s v="EUR"/>
    <n v="1460066954"/>
    <n v="1456614554"/>
    <b v="1"/>
    <n v="964"/>
    <b v="1"/>
    <s v="film &amp; video/documentary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x v="0"/>
    <s v="USD"/>
    <n v="1412740868"/>
    <n v="1410148868"/>
    <b v="1"/>
    <n v="286"/>
    <b v="1"/>
    <s v="film &amp; video/documentary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x v="0"/>
    <s v="USD"/>
    <n v="1447963219"/>
    <n v="1445367619"/>
    <b v="1"/>
    <n v="613"/>
    <b v="1"/>
    <s v="film &amp; video/documentary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x v="0"/>
    <s v="USD"/>
    <n v="1460141521"/>
    <n v="1457553121"/>
    <b v="1"/>
    <n v="29"/>
    <b v="1"/>
    <s v="film &amp; video/documentary"/>
    <n v="125.44827586206897"/>
    <x v="0"/>
    <x v="4"/>
  </r>
  <r>
    <n v="355"/>
    <s v="REZA ABDOH -Theatre Visionary"/>
    <s v="A documentary film about the late REZA ABDOH and his performance company DAR A LUZ."/>
    <n v="35000"/>
    <n v="40690"/>
    <n v="1.1625714285714286"/>
    <x v="0"/>
    <x v="0"/>
    <s v="USD"/>
    <n v="1417420994"/>
    <n v="1414738994"/>
    <b v="1"/>
    <n v="165"/>
    <b v="1"/>
    <s v="film &amp; video/documentary"/>
    <n v="246.60606060606059"/>
    <x v="0"/>
    <x v="4"/>
  </r>
  <r>
    <n v="356"/>
    <s v="43 and 80"/>
    <s v="A documentary about halibut conservation and how it impacts communities of Southeast Alaska."/>
    <n v="7500"/>
    <n v="7701.93"/>
    <n v="1.0269239999999999"/>
    <x v="0"/>
    <x v="0"/>
    <s v="USD"/>
    <n v="1458152193"/>
    <n v="1455563793"/>
    <b v="1"/>
    <n v="97"/>
    <b v="1"/>
    <s v="film &amp; video/documentary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x v="0"/>
    <s v="USD"/>
    <n v="1429852797"/>
    <n v="1426396797"/>
    <b v="1"/>
    <n v="303"/>
    <b v="1"/>
    <s v="film &amp; video/documentary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x v="0"/>
    <s v="USD"/>
    <n v="1466002800"/>
    <n v="1463517521"/>
    <b v="1"/>
    <n v="267"/>
    <b v="1"/>
    <s v="film &amp; video/documentary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x v="0"/>
    <s v="USD"/>
    <n v="1415941920"/>
    <n v="1414028490"/>
    <b v="1"/>
    <n v="302"/>
    <b v="1"/>
    <s v="film &amp; video/documentary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x v="0"/>
    <s v="USD"/>
    <n v="1437621060"/>
    <n v="1433799180"/>
    <b v="0"/>
    <n v="87"/>
    <b v="1"/>
    <s v="film &amp; video/documentary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x v="0"/>
    <s v="USD"/>
    <n v="1416704506"/>
    <n v="1414108906"/>
    <b v="0"/>
    <n v="354"/>
    <b v="1"/>
    <s v="film &amp; video/documentary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x v="0"/>
    <s v="USD"/>
    <n v="1407456000"/>
    <n v="1405573391"/>
    <b v="0"/>
    <n v="86"/>
    <b v="1"/>
    <s v="film &amp; video/documentary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x v="0"/>
    <s v="USD"/>
    <n v="1272828120"/>
    <n v="1268934736"/>
    <b v="0"/>
    <n v="26"/>
    <b v="1"/>
    <s v="film &amp; video/documentary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x v="0"/>
    <s v="USD"/>
    <n v="1403323140"/>
    <n v="1400704672"/>
    <b v="0"/>
    <n v="113"/>
    <b v="1"/>
    <s v="film &amp; video/documentary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x v="1"/>
    <s v="GBP"/>
    <n v="1393597999"/>
    <n v="1391005999"/>
    <b v="0"/>
    <n v="65"/>
    <b v="1"/>
    <s v="film &amp; video/documentary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x v="0"/>
    <s v="USD"/>
    <n v="1337540518"/>
    <n v="1334948518"/>
    <b v="0"/>
    <n v="134"/>
    <b v="1"/>
    <s v="film &amp; video/documentary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x v="0"/>
    <s v="USD"/>
    <n v="1367384340"/>
    <n v="1363960278"/>
    <b v="0"/>
    <n v="119"/>
    <b v="1"/>
    <s v="film &amp; video/documentary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x v="0"/>
    <s v="USD"/>
    <n v="1426426322"/>
    <n v="1423405922"/>
    <b v="0"/>
    <n v="159"/>
    <b v="1"/>
    <s v="film &amp; video/documentary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x v="0"/>
    <s v="USD"/>
    <n v="1326633269"/>
    <n v="1324041269"/>
    <b v="0"/>
    <n v="167"/>
    <b v="1"/>
    <s v="film &amp; video/documentary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x v="0"/>
    <s v="USD"/>
    <n v="1483729500"/>
    <n v="1481137500"/>
    <b v="0"/>
    <n v="43"/>
    <b v="1"/>
    <s v="film &amp; video/documentary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x v="0"/>
    <s v="USD"/>
    <n v="1359743139"/>
    <n v="1355855139"/>
    <b v="0"/>
    <n v="1062"/>
    <b v="1"/>
    <s v="film &amp; video/documentary"/>
    <n v="161.25517890772127"/>
    <x v="0"/>
    <x v="4"/>
  </r>
  <r>
    <n v="372"/>
    <s v="Wild Equus"/>
    <s v="A short documentary exploring the uses of 'Natural Horsemanship' across Europe"/>
    <n v="300"/>
    <n v="376"/>
    <n v="1.2533333333333334"/>
    <x v="0"/>
    <x v="1"/>
    <s v="GBP"/>
    <n v="1459872000"/>
    <n v="1456408244"/>
    <b v="0"/>
    <n v="9"/>
    <b v="1"/>
    <s v="film &amp; video/documentary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x v="0"/>
    <s v="USD"/>
    <n v="1342648398"/>
    <n v="1340056398"/>
    <b v="0"/>
    <n v="89"/>
    <b v="1"/>
    <s v="film &amp; video/documentary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x v="0"/>
    <s v="USD"/>
    <n v="1316208031"/>
    <n v="1312320031"/>
    <b v="0"/>
    <n v="174"/>
    <b v="1"/>
    <s v="film &amp; video/documentary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x v="0"/>
    <s v="USD"/>
    <n v="1393694280"/>
    <n v="1390088311"/>
    <b v="0"/>
    <n v="14"/>
    <b v="1"/>
    <s v="film &amp; video/documentary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x v="1"/>
    <s v="GBP"/>
    <n v="1472122316"/>
    <n v="1469443916"/>
    <b v="0"/>
    <n v="48"/>
    <b v="1"/>
    <s v="film &amp; video/documentary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x v="0"/>
    <s v="USD"/>
    <n v="1447484460"/>
    <n v="1444888868"/>
    <b v="0"/>
    <n v="133"/>
    <b v="1"/>
    <s v="film &amp; video/documentary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x v="5"/>
    <s v="CAD"/>
    <n v="1453765920"/>
    <n v="1451655808"/>
    <b v="0"/>
    <n v="83"/>
    <b v="1"/>
    <s v="film &amp; video/documentary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x v="0"/>
    <s v="USD"/>
    <n v="1336062672"/>
    <n v="1332174672"/>
    <b v="0"/>
    <n v="149"/>
    <b v="1"/>
    <s v="film &amp; video/documentary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x v="0"/>
    <s v="USD"/>
    <n v="1453569392"/>
    <n v="1451409392"/>
    <b v="0"/>
    <n v="49"/>
    <b v="1"/>
    <s v="film &amp; video/documentary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n v="1.0472999999999999"/>
    <x v="0"/>
    <x v="0"/>
    <s v="USD"/>
    <n v="1343624400"/>
    <n v="1340642717"/>
    <b v="0"/>
    <n v="251"/>
    <b v="1"/>
    <s v="film &amp; video/documentary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x v="0"/>
    <s v="USD"/>
    <n v="1346950900"/>
    <n v="1345741300"/>
    <b v="0"/>
    <n v="22"/>
    <b v="1"/>
    <s v="film &amp; video/documentary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x v="0"/>
    <s v="USD"/>
    <n v="1400467759"/>
    <n v="1398480559"/>
    <b v="0"/>
    <n v="48"/>
    <b v="1"/>
    <s v="film &amp; video/documentary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x v="0"/>
    <s v="USD"/>
    <n v="1420569947"/>
    <n v="1417977947"/>
    <b v="0"/>
    <n v="383"/>
    <b v="1"/>
    <s v="film &amp; video/documentary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x v="0"/>
    <s v="USD"/>
    <n v="1416582101"/>
    <n v="1413986501"/>
    <b v="0"/>
    <n v="237"/>
    <b v="1"/>
    <s v="film &amp; video/documentary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x v="0"/>
    <s v="USD"/>
    <n v="1439246991"/>
    <n v="1437950991"/>
    <b v="0"/>
    <n v="13"/>
    <b v="1"/>
    <s v="film &amp; video/documentary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x v="0"/>
    <s v="USD"/>
    <n v="1439618400"/>
    <n v="1436976858"/>
    <b v="0"/>
    <n v="562"/>
    <b v="1"/>
    <s v="film &amp; video/documentary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x v="0"/>
    <s v="USD"/>
    <n v="1469670580"/>
    <n v="1467078580"/>
    <b v="0"/>
    <n v="71"/>
    <b v="1"/>
    <s v="film &amp; video/documentary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x v="0"/>
    <s v="USD"/>
    <n v="1394233140"/>
    <n v="1391477450"/>
    <b v="0"/>
    <n v="1510"/>
    <b v="1"/>
    <s v="film &amp; video/documentary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x v="0"/>
    <s v="USD"/>
    <n v="1431046372"/>
    <n v="1429318372"/>
    <b v="0"/>
    <n v="14"/>
    <b v="1"/>
    <s v="film &amp; video/documentary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n v="1.0061"/>
    <x v="0"/>
    <x v="0"/>
    <s v="USD"/>
    <n v="1324169940"/>
    <n v="1321578051"/>
    <b v="0"/>
    <n v="193"/>
    <b v="1"/>
    <s v="film &amp; video/documentary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x v="0"/>
    <s v="USD"/>
    <n v="1315450800"/>
    <n v="1312823571"/>
    <b v="0"/>
    <n v="206"/>
    <b v="1"/>
    <s v="film &amp; video/documentary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x v="0"/>
    <s v="USD"/>
    <n v="1381424452"/>
    <n v="1378746052"/>
    <b v="0"/>
    <n v="351"/>
    <b v="1"/>
    <s v="film &amp; video/documentary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x v="3"/>
    <s v="EUR"/>
    <n v="1460918282"/>
    <n v="1455737882"/>
    <b v="0"/>
    <n v="50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x v="0"/>
    <s v="USD"/>
    <n v="1335562320"/>
    <n v="1332452960"/>
    <b v="0"/>
    <n v="184"/>
    <b v="1"/>
    <s v="film &amp; video/documentary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x v="0"/>
    <s v="USD"/>
    <n v="1341668006"/>
    <n v="1340372006"/>
    <b v="0"/>
    <n v="196"/>
    <b v="1"/>
    <s v="film &amp; video/documentary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x v="0"/>
    <s v="USD"/>
    <n v="1283312640"/>
    <n v="1279651084"/>
    <b v="0"/>
    <n v="229"/>
    <b v="1"/>
    <s v="film &amp; video/documentary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x v="0"/>
    <s v="USD"/>
    <n v="1430334126"/>
    <n v="1426446126"/>
    <b v="0"/>
    <n v="67"/>
    <b v="1"/>
    <s v="film &amp; video/documentary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x v="1"/>
    <s v="GBP"/>
    <n v="1481716800"/>
    <n v="1479070867"/>
    <b v="0"/>
    <n v="95"/>
    <b v="1"/>
    <s v="film &amp; video/documentary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x v="0"/>
    <s v="USD"/>
    <n v="1400297400"/>
    <n v="1397661347"/>
    <b v="0"/>
    <n v="62"/>
    <b v="1"/>
    <s v="film &amp; video/documentary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x v="0"/>
    <s v="USD"/>
    <n v="1312747970"/>
    <n v="1310155970"/>
    <b v="0"/>
    <n v="73"/>
    <b v="1"/>
    <s v="film &amp; video/documentary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x v="0"/>
    <s v="USD"/>
    <n v="1446731817"/>
    <n v="1444913817"/>
    <b v="0"/>
    <n v="43"/>
    <b v="1"/>
    <s v="film &amp; video/documentary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n v="1.0526"/>
    <x v="0"/>
    <x v="0"/>
    <s v="USD"/>
    <n v="1312960080"/>
    <n v="1308900441"/>
    <b v="0"/>
    <n v="70"/>
    <b v="1"/>
    <s v="film &amp; video/documentary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x v="0"/>
    <s v="USD"/>
    <n v="1391641440"/>
    <n v="1389107062"/>
    <b v="0"/>
    <n v="271"/>
    <b v="1"/>
    <s v="film &amp; video/documentary"/>
    <n v="133.14391143911439"/>
    <x v="0"/>
    <x v="4"/>
  </r>
  <r>
    <n v="405"/>
    <s v="The Healing Effect Movie"/>
    <s v="Come, join our movie movement.  A new documentary about the healing power of food."/>
    <n v="2820"/>
    <n v="3036"/>
    <n v="1.0765957446808512"/>
    <x v="0"/>
    <x v="0"/>
    <s v="USD"/>
    <n v="1394071339"/>
    <n v="1391479339"/>
    <b v="0"/>
    <n v="55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x v="0"/>
    <s v="USD"/>
    <n v="1304920740"/>
    <n v="1301975637"/>
    <b v="0"/>
    <n v="35"/>
    <b v="1"/>
    <s v="film &amp; video/documentary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n v="1.0155000000000001"/>
    <x v="0"/>
    <x v="0"/>
    <s v="USD"/>
    <n v="1321739650"/>
    <n v="1316552050"/>
    <b v="0"/>
    <n v="22"/>
    <b v="1"/>
    <s v="film &amp; video/documentary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x v="0"/>
    <s v="USD"/>
    <n v="1383676790"/>
    <n v="1380217190"/>
    <b v="0"/>
    <n v="38"/>
    <b v="1"/>
    <s v="film &amp; video/documentary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x v="1"/>
    <s v="GBP"/>
    <n v="1469220144"/>
    <n v="1466628144"/>
    <b v="0"/>
    <n v="15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x v="5"/>
    <s v="CAD"/>
    <n v="1434670397"/>
    <n v="1429486397"/>
    <b v="0"/>
    <n v="7"/>
    <b v="1"/>
    <s v="film &amp; video/documentary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x v="0"/>
    <s v="USD"/>
    <n v="1387688400"/>
    <n v="1384920804"/>
    <b v="0"/>
    <n v="241"/>
    <b v="1"/>
    <s v="film &amp; video/documentary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x v="0"/>
    <s v="USD"/>
    <n v="1343238578"/>
    <n v="1341856178"/>
    <b v="0"/>
    <n v="55"/>
    <b v="1"/>
    <s v="film &amp; video/documentary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x v="0"/>
    <s v="USD"/>
    <n v="1342731811"/>
    <n v="1340139811"/>
    <b v="0"/>
    <n v="171"/>
    <b v="1"/>
    <s v="film &amp; video/documentary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x v="0"/>
    <s v="USD"/>
    <n v="1381541465"/>
    <n v="1378949465"/>
    <b v="0"/>
    <n v="208"/>
    <b v="1"/>
    <s v="film &amp; video/documentary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x v="5"/>
    <s v="CAD"/>
    <n v="1413547200"/>
    <n v="1411417602"/>
    <b v="0"/>
    <n v="21"/>
    <b v="1"/>
    <s v="film &amp; video/documentary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x v="0"/>
    <s v="USD"/>
    <n v="1391851831"/>
    <n v="1389259831"/>
    <b v="0"/>
    <n v="25"/>
    <b v="1"/>
    <s v="film &amp; video/documentary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x v="0"/>
    <s v="USD"/>
    <n v="1365395580"/>
    <n v="1364426260"/>
    <b v="0"/>
    <n v="52"/>
    <b v="1"/>
    <s v="film &amp; video/documentary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x v="0"/>
    <s v="USD"/>
    <n v="1437633997"/>
    <n v="1435041997"/>
    <b v="0"/>
    <n v="104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n v="1.004375"/>
    <x v="0"/>
    <x v="0"/>
    <s v="USD"/>
    <n v="1372536787"/>
    <n v="1367352787"/>
    <b v="0"/>
    <n v="73"/>
    <b v="1"/>
    <s v="film &amp; video/documentary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x v="0"/>
    <s v="USD"/>
    <n v="1394772031"/>
    <n v="1392183631"/>
    <b v="0"/>
    <n v="3"/>
    <b v="0"/>
    <s v="film &amp; video/animation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x v="0"/>
    <s v="USD"/>
    <n v="1440157656"/>
    <n v="1434973656"/>
    <b v="0"/>
    <n v="6"/>
    <b v="0"/>
    <s v="film &amp; video/animation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x v="0"/>
    <s v="USD"/>
    <n v="1410416097"/>
    <n v="1407824097"/>
    <b v="0"/>
    <n v="12"/>
    <b v="0"/>
    <s v="film &amp; video/animation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x v="0"/>
    <s v="USD"/>
    <n v="1370470430"/>
    <n v="1367878430"/>
    <b v="0"/>
    <n v="13"/>
    <b v="0"/>
    <s v="film &amp; video/animation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x v="0"/>
    <s v="USD"/>
    <n v="1332748899"/>
    <n v="1327568499"/>
    <b v="0"/>
    <n v="5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x v="0"/>
    <s v="USD"/>
    <n v="1448660404"/>
    <n v="1443472804"/>
    <b v="0"/>
    <n v="2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x v="0"/>
    <s v="USD"/>
    <n v="1456851914"/>
    <n v="1454259914"/>
    <b v="0"/>
    <n v="8"/>
    <b v="0"/>
    <s v="film &amp; video/animation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s v="film &amp; video/animation"/>
    <e v="#DIV/0!"/>
    <x v="0"/>
    <x v="5"/>
  </r>
  <r>
    <n v="428"/>
    <s v="Little Clay Bible - Zacchaeus"/>
    <s v="Fresh, fun, entertaining Bible stories on YouTube, stop-motion style."/>
    <n v="12000"/>
    <n v="676"/>
    <n v="5.6333333333333332E-2"/>
    <x v="2"/>
    <x v="0"/>
    <s v="USD"/>
    <n v="1402956000"/>
    <n v="1400523845"/>
    <b v="0"/>
    <n v="13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s v="film &amp; video/animation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x v="0"/>
    <s v="USD"/>
    <n v="1378866867"/>
    <n v="1377570867"/>
    <b v="0"/>
    <n v="5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x v="1"/>
    <s v="GBP"/>
    <n v="1467752083"/>
    <n v="1465160083"/>
    <b v="0"/>
    <n v="8"/>
    <b v="0"/>
    <s v="film &amp; video/animation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x v="0"/>
    <s v="USD"/>
    <n v="1445448381"/>
    <n v="1440264381"/>
    <b v="0"/>
    <n v="8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s v="film &amp; video/animation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x v="0"/>
    <s v="USD"/>
    <n v="1385931702"/>
    <n v="1383076902"/>
    <b v="0"/>
    <n v="2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x v="0"/>
    <s v="USD"/>
    <n v="1379094980"/>
    <n v="1376502980"/>
    <b v="0"/>
    <n v="3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s v="film &amp; video/animation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s v="film &amp; video/animation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x v="0"/>
    <s v="USD"/>
    <n v="1447830958"/>
    <n v="1445235358"/>
    <b v="0"/>
    <n v="11"/>
    <b v="0"/>
    <s v="film &amp; video/animation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s v="film &amp; video/animation"/>
    <e v="#DIV/0!"/>
    <x v="0"/>
    <x v="5"/>
  </r>
  <r>
    <n v="440"/>
    <s v="Consumed"/>
    <s v="A stop-motion animation made by a one girl team, with a camera, creativity, and a lot of determination."/>
    <n v="5000"/>
    <n v="5"/>
    <n v="1E-3"/>
    <x v="2"/>
    <x v="0"/>
    <s v="USD"/>
    <n v="1458859153"/>
    <n v="1456270753"/>
    <b v="0"/>
    <n v="1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s v="film &amp; video/animation"/>
    <e v="#DIV/0!"/>
    <x v="0"/>
    <x v="5"/>
  </r>
  <r>
    <n v="442"/>
    <s v="The Paranormal Idiot"/>
    <s v="Doomsday is here"/>
    <n v="17000"/>
    <n v="6691"/>
    <n v="0.39358823529411763"/>
    <x v="2"/>
    <x v="0"/>
    <s v="USD"/>
    <n v="1424380783"/>
    <n v="1421788783"/>
    <b v="0"/>
    <n v="17"/>
    <b v="0"/>
    <s v="film &amp; video/animation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n v="1E-3"/>
    <x v="2"/>
    <x v="5"/>
    <s v="CAD"/>
    <n v="1391991701"/>
    <n v="1389399701"/>
    <b v="0"/>
    <n v="2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n v="0.05"/>
    <x v="2"/>
    <x v="0"/>
    <s v="USD"/>
    <n v="1329342361"/>
    <n v="1324158361"/>
    <b v="0"/>
    <n v="1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x v="0"/>
    <s v="USD"/>
    <n v="1432195375"/>
    <n v="1430899375"/>
    <b v="0"/>
    <n v="2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x v="0"/>
    <s v="USD"/>
    <n v="1425434420"/>
    <n v="1422842420"/>
    <b v="0"/>
    <n v="16"/>
    <b v="0"/>
    <s v="film &amp; video/animation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x v="1"/>
    <s v="GBP"/>
    <n v="1364041163"/>
    <n v="1361884763"/>
    <b v="0"/>
    <n v="1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x v="0"/>
    <s v="USD"/>
    <n v="1400091095"/>
    <n v="1398363095"/>
    <b v="0"/>
    <n v="4"/>
    <b v="0"/>
    <s v="film &amp; video/animation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x v="1"/>
    <s v="GBP"/>
    <n v="1382017085"/>
    <n v="1379425085"/>
    <b v="0"/>
    <n v="5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x v="0"/>
    <s v="USD"/>
    <n v="1392417800"/>
    <n v="1389825800"/>
    <b v="0"/>
    <n v="7"/>
    <b v="0"/>
    <s v="film &amp; video/animation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s v="film &amp; video/animation"/>
    <e v="#DIV/0!"/>
    <x v="0"/>
    <x v="5"/>
  </r>
  <r>
    <n v="452"/>
    <s v="Lost in the Shadows"/>
    <s v="A man must find his way out of the depths of the shadows by using the aid of a little girl."/>
    <n v="750"/>
    <n v="480"/>
    <n v="0.64"/>
    <x v="2"/>
    <x v="0"/>
    <s v="USD"/>
    <n v="1431536015"/>
    <n v="1428944015"/>
    <b v="0"/>
    <n v="12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x v="0"/>
    <s v="USD"/>
    <n v="1424375279"/>
    <n v="1422992879"/>
    <b v="0"/>
    <n v="2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x v="0"/>
    <s v="USD"/>
    <n v="1417007640"/>
    <n v="1414343571"/>
    <b v="0"/>
    <n v="5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x v="0"/>
    <s v="USD"/>
    <n v="1334622660"/>
    <n v="1330733022"/>
    <b v="0"/>
    <n v="2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x v="0"/>
    <s v="USD"/>
    <n v="1382414340"/>
    <n v="1380559201"/>
    <b v="0"/>
    <n v="3"/>
    <b v="0"/>
    <s v="film &amp; video/animation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s v="film &amp; video/animation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x v="1"/>
    <s v="GBP"/>
    <n v="1368550060"/>
    <n v="1365958060"/>
    <b v="0"/>
    <n v="49"/>
    <b v="0"/>
    <s v="film &amp; video/animation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x v="0"/>
    <s v="USD"/>
    <n v="1321201327"/>
    <n v="1316013727"/>
    <b v="0"/>
    <n v="1"/>
    <b v="0"/>
    <s v="film &amp; video/animation"/>
    <n v="25"/>
    <x v="0"/>
    <x v="5"/>
  </r>
  <r>
    <n v="460"/>
    <s v="Darwin's Kiss"/>
    <s v="An animated web series about biological evolution gone haywire."/>
    <n v="8500"/>
    <n v="25"/>
    <n v="2.9411764705882353E-3"/>
    <x v="2"/>
    <x v="0"/>
    <s v="USD"/>
    <n v="1401595200"/>
    <n v="1398862875"/>
    <b v="0"/>
    <n v="2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s v="film &amp; video/animation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s v="film &amp; video/animation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x v="0"/>
    <s v="USD"/>
    <n v="1316883753"/>
    <n v="1311699753"/>
    <b v="0"/>
    <n v="11"/>
    <b v="0"/>
    <s v="film &amp; video/animation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x v="12"/>
    <s v="EUR"/>
    <n v="1463602935"/>
    <n v="1461874935"/>
    <b v="0"/>
    <n v="1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n v="0.26953125"/>
    <x v="2"/>
    <x v="0"/>
    <s v="USD"/>
    <n v="1403837574"/>
    <n v="1402455174"/>
    <b v="0"/>
    <n v="8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x v="0"/>
    <s v="USD"/>
    <n v="1347057464"/>
    <n v="1344465464"/>
    <b v="0"/>
    <n v="5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x v="0"/>
    <s v="USD"/>
    <n v="1348849134"/>
    <n v="1344961134"/>
    <b v="0"/>
    <n v="39"/>
    <b v="0"/>
    <s v="film &amp; video/animation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s v="film &amp; video/animation"/>
    <e v="#DIV/0!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s v="film &amp; video/animation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x v="0"/>
    <s v="USD"/>
    <n v="1389844800"/>
    <n v="1385524889"/>
    <b v="0"/>
    <n v="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x v="0"/>
    <s v="USD"/>
    <n v="1397924379"/>
    <n v="1394039979"/>
    <b v="0"/>
    <n v="170"/>
    <b v="0"/>
    <s v="film &amp; video/animation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x v="0"/>
    <s v="USD"/>
    <n v="1408831718"/>
    <n v="1406239718"/>
    <b v="0"/>
    <n v="5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x v="0"/>
    <s v="USD"/>
    <n v="1410972319"/>
    <n v="1408380319"/>
    <b v="0"/>
    <n v="14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x v="0"/>
    <s v="USD"/>
    <n v="1487318029"/>
    <n v="1484726029"/>
    <b v="0"/>
    <n v="1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s v="film &amp; video/animation"/>
    <e v="#DIV/0!"/>
    <x v="0"/>
    <x v="5"/>
  </r>
  <r>
    <n v="476"/>
    <s v="Sight Word Music Videos"/>
    <s v="Animated Music Videos that teach kids how to read."/>
    <n v="220000"/>
    <n v="4906.59"/>
    <n v="2.2302681818181819E-2"/>
    <x v="2"/>
    <x v="0"/>
    <s v="USD"/>
    <n v="1401767940"/>
    <n v="1398727441"/>
    <b v="0"/>
    <n v="124"/>
    <b v="0"/>
    <s v="film &amp; video/animation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s v="film &amp; video/animation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s v="film &amp; video/animation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x v="0"/>
    <s v="USD"/>
    <n v="1416566835"/>
    <n v="1411379235"/>
    <b v="0"/>
    <n v="55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x v="0"/>
    <s v="USD"/>
    <n v="1376049615"/>
    <n v="1373457615"/>
    <b v="0"/>
    <n v="140"/>
    <b v="0"/>
    <s v="film &amp; video/animation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x v="0"/>
    <s v="USD"/>
    <n v="1349885289"/>
    <n v="1347293289"/>
    <b v="0"/>
    <n v="21"/>
    <b v="0"/>
    <s v="film &amp; video/animation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n v="1E-3"/>
    <x v="2"/>
    <x v="0"/>
    <s v="USD"/>
    <n v="1460644440"/>
    <n v="1458336690"/>
    <b v="0"/>
    <n v="1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x v="1"/>
    <s v="GBP"/>
    <n v="1359434672"/>
    <n v="1354250672"/>
    <b v="0"/>
    <n v="147"/>
    <b v="0"/>
    <s v="film &amp; video/animation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x v="1"/>
    <s v="GBP"/>
    <n v="1446766372"/>
    <n v="1443220372"/>
    <b v="0"/>
    <n v="11"/>
    <b v="0"/>
    <s v="film &amp; video/animation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x v="1"/>
    <s v="GBP"/>
    <n v="1368792499"/>
    <n v="1366200499"/>
    <b v="0"/>
    <n v="125"/>
    <b v="0"/>
    <s v="film &amp; video/animation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x v="2"/>
    <s v="AUD"/>
    <n v="1401662239"/>
    <n v="1399070239"/>
    <b v="0"/>
    <n v="1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s v="film &amp; video/animation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s v="film &amp; video/animation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x v="0"/>
    <s v="USD"/>
    <n v="1325763180"/>
    <n v="1323084816"/>
    <b v="0"/>
    <n v="3"/>
    <b v="0"/>
    <s v="film &amp; video/animation"/>
    <n v="71.666666666666671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s v="film &amp; video/animation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s v="film &amp; video/animation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s v="film &amp; video/animation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s v="film &amp; video/animation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x v="0"/>
    <s v="USD"/>
    <n v="1404356400"/>
    <n v="1402343765"/>
    <b v="0"/>
    <n v="3"/>
    <b v="0"/>
    <s v="film &amp; video/animation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s v="film &amp; video/animation"/>
    <e v="#DIV/0!"/>
    <x v="0"/>
    <x v="5"/>
  </r>
  <r>
    <n v="496"/>
    <s v="Airships and Anatasia: The Movie"/>
    <s v="The movie is about the adventures of Ethan, Danna, The mysterious inventor and more."/>
    <n v="60000"/>
    <n v="1"/>
    <n v="1.6666666666666667E-5"/>
    <x v="2"/>
    <x v="0"/>
    <s v="USD"/>
    <n v="1392070874"/>
    <n v="1386886874"/>
    <b v="0"/>
    <n v="1"/>
    <b v="0"/>
    <s v="film &amp; video/animation"/>
    <n v="1"/>
    <x v="0"/>
    <x v="5"/>
  </r>
  <r>
    <n v="497"/>
    <s v="Galaxy Probe Kids"/>
    <s v="live-action/animated series pilot."/>
    <n v="4480"/>
    <n v="30"/>
    <n v="6.6964285714285711E-3"/>
    <x v="2"/>
    <x v="0"/>
    <s v="USD"/>
    <n v="1419483600"/>
    <n v="1414889665"/>
    <b v="0"/>
    <n v="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x v="0"/>
    <s v="USD"/>
    <n v="1324664249"/>
    <n v="1321035449"/>
    <b v="0"/>
    <n v="22"/>
    <b v="0"/>
    <s v="film &amp; video/animation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x v="0"/>
    <s v="USD"/>
    <n v="1255381140"/>
    <n v="1250630968"/>
    <b v="0"/>
    <n v="26"/>
    <b v="0"/>
    <s v="film &amp; video/animation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x v="0"/>
    <s v="USD"/>
    <n v="1273356960"/>
    <n v="1268255751"/>
    <b v="0"/>
    <n v="4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s v="film &amp; video/animation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x v="0"/>
    <s v="USD"/>
    <n v="1332073025"/>
    <n v="1329484625"/>
    <b v="0"/>
    <n v="4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x v="1"/>
    <s v="GBP"/>
    <n v="1421498303"/>
    <n v="1418906303"/>
    <b v="0"/>
    <n v="9"/>
    <b v="0"/>
    <s v="film &amp; video/animation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x v="0"/>
    <s v="USD"/>
    <n v="1334097387"/>
    <n v="1328916987"/>
    <b v="0"/>
    <n v="5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x v="0"/>
    <s v="USD"/>
    <n v="1451010086"/>
    <n v="1447122086"/>
    <b v="0"/>
    <n v="14"/>
    <b v="0"/>
    <s v="film &amp; video/animation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x v="0"/>
    <s v="USD"/>
    <n v="1376140520"/>
    <n v="1373548520"/>
    <b v="0"/>
    <n v="1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x v="0"/>
    <s v="USD"/>
    <n v="1350687657"/>
    <n v="1346799657"/>
    <b v="0"/>
    <n v="10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x v="0"/>
    <s v="USD"/>
    <n v="1337955240"/>
    <n v="1332808501"/>
    <b v="0"/>
    <n v="3"/>
    <b v="0"/>
    <s v="film &amp; video/animation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n v="2E-3"/>
    <x v="2"/>
    <x v="1"/>
    <s v="GBP"/>
    <n v="1435504170"/>
    <n v="1432912170"/>
    <b v="0"/>
    <n v="1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s v="film &amp; video/animation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n v="0.03"/>
    <x v="2"/>
    <x v="0"/>
    <s v="USD"/>
    <n v="1365228982"/>
    <n v="1362640582"/>
    <b v="0"/>
    <n v="5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x v="0"/>
    <s v="USD"/>
    <n v="1479667727"/>
    <n v="1475776127"/>
    <b v="0"/>
    <n v="2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n v="0.13924"/>
    <x v="2"/>
    <x v="0"/>
    <s v="USD"/>
    <n v="1471244400"/>
    <n v="1467387705"/>
    <b v="0"/>
    <n v="68"/>
    <b v="0"/>
    <s v="film &amp; video/animation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x v="5"/>
    <s v="CAD"/>
    <n v="1407595447"/>
    <n v="1405003447"/>
    <b v="0"/>
    <n v="3"/>
    <b v="0"/>
    <s v="film &amp; video/animation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x v="0"/>
    <s v="USD"/>
    <n v="1451389601"/>
    <n v="1447933601"/>
    <b v="0"/>
    <n v="34"/>
    <b v="0"/>
    <s v="film &amp; video/animation"/>
    <n v="725.02941176470586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s v="film &amp; video/animation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x v="0"/>
    <s v="USD"/>
    <n v="1486046761"/>
    <n v="1483454761"/>
    <b v="0"/>
    <n v="3"/>
    <b v="0"/>
    <s v="film &amp; video/animation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s v="film &amp; video/animation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x v="0"/>
    <s v="USD"/>
    <n v="1354699421"/>
    <n v="1352107421"/>
    <b v="0"/>
    <n v="70"/>
    <b v="0"/>
    <s v="film &amp; video/animation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x v="1"/>
    <s v="GBP"/>
    <n v="1449766261"/>
    <n v="1447174261"/>
    <b v="0"/>
    <n v="34"/>
    <b v="1"/>
    <s v="theater/plays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x v="0"/>
    <s v="USD"/>
    <n v="1477976340"/>
    <n v="1475460819"/>
    <b v="0"/>
    <n v="56"/>
    <b v="1"/>
    <s v="theater/plays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x v="0"/>
    <s v="USD"/>
    <n v="1458518325"/>
    <n v="1456793925"/>
    <b v="0"/>
    <n v="31"/>
    <b v="1"/>
    <s v="theater/plays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x v="0"/>
    <s v="USD"/>
    <n v="1442805076"/>
    <n v="1440213076"/>
    <b v="0"/>
    <n v="84"/>
    <b v="1"/>
    <s v="theater/plays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x v="1"/>
    <s v="GBP"/>
    <n v="1464801169"/>
    <n v="1462209169"/>
    <b v="0"/>
    <n v="130"/>
    <b v="1"/>
    <s v="theater/plays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x v="0"/>
    <s v="USD"/>
    <n v="1410601041"/>
    <n v="1406713041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x v="1"/>
    <s v="GBP"/>
    <n v="1438966800"/>
    <n v="1436278344"/>
    <b v="0"/>
    <n v="23"/>
    <b v="1"/>
    <s v="theater/plays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x v="0"/>
    <s v="USD"/>
    <n v="1487347500"/>
    <n v="1484715366"/>
    <b v="0"/>
    <n v="158"/>
    <b v="1"/>
    <s v="theater/plays"/>
    <n v="63.829113924050631"/>
    <x v="1"/>
    <x v="6"/>
  </r>
  <r>
    <n v="528"/>
    <s v="Devastated No Matter What"/>
    <s v="A Festival Backed Production of a Full-Length Play."/>
    <n v="1150"/>
    <n v="1330"/>
    <n v="1.1565217391304348"/>
    <x v="0"/>
    <x v="0"/>
    <s v="USD"/>
    <n v="1434921600"/>
    <n v="1433109907"/>
    <b v="0"/>
    <n v="30"/>
    <b v="1"/>
    <s v="theater/plays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x v="5"/>
    <s v="CAD"/>
    <n v="1484110800"/>
    <n v="1482281094"/>
    <b v="0"/>
    <n v="18"/>
    <b v="1"/>
    <s v="theater/plays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x v="0"/>
    <s v="USD"/>
    <n v="1435111200"/>
    <n v="1433254268"/>
    <b v="0"/>
    <n v="29"/>
    <b v="1"/>
    <s v="theater/plays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x v="0"/>
    <s v="USD"/>
    <n v="1481957940"/>
    <n v="1478050429"/>
    <b v="0"/>
    <n v="31"/>
    <b v="1"/>
    <s v="theater/plays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x v="0"/>
    <s v="USD"/>
    <n v="1463098208"/>
    <n v="1460506208"/>
    <b v="0"/>
    <n v="173"/>
    <b v="1"/>
    <s v="theater/plays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x v="1"/>
    <s v="GBP"/>
    <n v="1463394365"/>
    <n v="1461320765"/>
    <b v="0"/>
    <n v="17"/>
    <b v="1"/>
    <s v="theater/plays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x v="10"/>
    <s v="NOK"/>
    <n v="1446418800"/>
    <n v="1443036470"/>
    <b v="0"/>
    <n v="48"/>
    <b v="1"/>
    <s v="theater/plays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x v="1"/>
    <s v="GBP"/>
    <n v="1483707905"/>
    <n v="1481115905"/>
    <b v="0"/>
    <n v="59"/>
    <b v="1"/>
    <s v="theater/plays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x v="1"/>
    <s v="GBP"/>
    <n v="1438624800"/>
    <n v="1435133807"/>
    <b v="0"/>
    <n v="39"/>
    <b v="1"/>
    <s v="theater/plays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x v="0"/>
    <s v="USD"/>
    <n v="1446665191"/>
    <n v="1444069591"/>
    <b v="0"/>
    <n v="59"/>
    <b v="1"/>
    <s v="theater/plays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x v="0"/>
    <s v="USD"/>
    <n v="1463166263"/>
    <n v="1460574263"/>
    <b v="0"/>
    <n v="60"/>
    <b v="1"/>
    <s v="theater/plays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x v="1"/>
    <s v="GBP"/>
    <n v="1467681107"/>
    <n v="1465866707"/>
    <b v="0"/>
    <n v="20"/>
    <b v="1"/>
    <s v="theater/plays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x v="0"/>
    <s v="USD"/>
    <n v="1423078606"/>
    <n v="1420486606"/>
    <b v="0"/>
    <n v="1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n v="5.5555555555555558E-3"/>
    <x v="2"/>
    <x v="0"/>
    <s v="USD"/>
    <n v="1446080834"/>
    <n v="1443488834"/>
    <b v="0"/>
    <n v="1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x v="0"/>
    <s v="USD"/>
    <n v="1462293716"/>
    <n v="1457113316"/>
    <b v="0"/>
    <n v="1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x v="2"/>
    <s v="AUD"/>
    <n v="1414807962"/>
    <n v="1412215962"/>
    <b v="0"/>
    <n v="2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x v="0"/>
    <s v="USD"/>
    <n v="1467647160"/>
    <n v="1465055160"/>
    <b v="0"/>
    <n v="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x v="6"/>
    <s v="EUR"/>
    <n v="1447600389"/>
    <n v="1444140789"/>
    <b v="0"/>
    <n v="34"/>
    <b v="0"/>
    <s v="technology/web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x v="0"/>
    <s v="USD"/>
    <n v="1445097715"/>
    <n v="1441209715"/>
    <b v="0"/>
    <n v="2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s v="technology/web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x v="1"/>
    <s v="GBP"/>
    <n v="1446154848"/>
    <n v="1443562848"/>
    <b v="0"/>
    <n v="1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x v="1"/>
    <s v="GBP"/>
    <n v="1436368622"/>
    <n v="1433776622"/>
    <b v="0"/>
    <n v="8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x v="5"/>
    <s v="CAD"/>
    <n v="1485838800"/>
    <n v="1484756245"/>
    <b v="0"/>
    <n v="4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x v="0"/>
    <s v="USD"/>
    <n v="1438451580"/>
    <n v="1434609424"/>
    <b v="0"/>
    <n v="28"/>
    <b v="0"/>
    <s v="technology/web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s v="technology/web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x v="0"/>
    <s v="USD"/>
    <n v="1415988991"/>
    <n v="1413393391"/>
    <b v="0"/>
    <n v="6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x v="0"/>
    <s v="USD"/>
    <n v="1413735972"/>
    <n v="1411143972"/>
    <b v="0"/>
    <n v="22"/>
    <b v="0"/>
    <s v="technology/web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s v="technology/web"/>
    <e v="#DIV/0!"/>
    <x v="2"/>
    <x v="7"/>
  </r>
  <r>
    <n v="556"/>
    <s v="Braille Academy"/>
    <s v="An educational platform for learning Unified English Braille Code"/>
    <n v="8000"/>
    <n v="200"/>
    <n v="2.5000000000000001E-2"/>
    <x v="2"/>
    <x v="0"/>
    <s v="USD"/>
    <n v="1452112717"/>
    <n v="1449520717"/>
    <b v="0"/>
    <n v="1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x v="12"/>
    <s v="EUR"/>
    <n v="1480721803"/>
    <n v="1478126203"/>
    <b v="0"/>
    <n v="20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s v="technology/web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x v="0"/>
    <s v="USD"/>
    <n v="1449989260"/>
    <n v="1447397260"/>
    <b v="0"/>
    <n v="1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x v="5"/>
    <s v="CAD"/>
    <n v="1418841045"/>
    <n v="1416249045"/>
    <b v="0"/>
    <n v="3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x v="0"/>
    <s v="USD"/>
    <n v="1445874513"/>
    <n v="1442850513"/>
    <b v="0"/>
    <n v="2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s v="technology/web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x v="2"/>
    <s v="AUD"/>
    <n v="1424137247"/>
    <n v="1421545247"/>
    <b v="0"/>
    <n v="2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x v="6"/>
    <s v="EUR"/>
    <n v="1457822275"/>
    <n v="1455230275"/>
    <b v="0"/>
    <n v="1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s v="technology/web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x v="0"/>
    <s v="USD"/>
    <n v="1468513533"/>
    <n v="1465921533"/>
    <b v="0"/>
    <n v="1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s v="technology/web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x v="4"/>
    <s v="NZD"/>
    <n v="1452942000"/>
    <n v="1449785223"/>
    <b v="0"/>
    <n v="5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n v="8.0000000000000002E-3"/>
    <x v="2"/>
    <x v="5"/>
    <s v="CAD"/>
    <n v="1451679612"/>
    <n v="1449087612"/>
    <b v="0"/>
    <n v="1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n v="1.6705882352941177E-3"/>
    <x v="2"/>
    <x v="0"/>
    <s v="USD"/>
    <n v="1455822569"/>
    <n v="1453230569"/>
    <b v="0"/>
    <n v="1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x v="0"/>
    <s v="USD"/>
    <n v="1437969540"/>
    <n v="1436297723"/>
    <b v="0"/>
    <n v="2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s v="technology/web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x v="0"/>
    <s v="USD"/>
    <n v="1421543520"/>
    <n v="1416445931"/>
    <b v="0"/>
    <n v="9"/>
    <b v="0"/>
    <s v="technology/web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x v="1"/>
    <s v="GBP"/>
    <n v="1476873507"/>
    <n v="1474281507"/>
    <b v="0"/>
    <n v="4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x v="12"/>
    <s v="EUR"/>
    <n v="1434213443"/>
    <n v="1431621443"/>
    <b v="0"/>
    <n v="4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n v="1.2500000000000001E-5"/>
    <x v="2"/>
    <x v="0"/>
    <s v="USD"/>
    <n v="1427537952"/>
    <n v="1422357552"/>
    <b v="0"/>
    <n v="1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2E-3"/>
    <x v="2"/>
    <x v="0"/>
    <s v="USD"/>
    <n v="1463753302"/>
    <n v="1458569302"/>
    <b v="0"/>
    <n v="1"/>
    <b v="0"/>
    <s v="technology/web"/>
    <n v="10"/>
    <x v="2"/>
    <x v="7"/>
  </r>
  <r>
    <n v="578"/>
    <s v="weBuy Crowdsourced Shopping"/>
    <s v="weBuy trade built on technology and Crowd Sourced Power"/>
    <n v="125000"/>
    <n v="14"/>
    <n v="1.12E-4"/>
    <x v="2"/>
    <x v="1"/>
    <s v="GBP"/>
    <n v="1441633993"/>
    <n v="1439560393"/>
    <b v="0"/>
    <n v="7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n v="1.4583333333333334E-2"/>
    <x v="2"/>
    <x v="0"/>
    <s v="USD"/>
    <n v="1419539223"/>
    <n v="1416947223"/>
    <b v="0"/>
    <n v="5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x v="0"/>
    <s v="USD"/>
    <n v="1474580867"/>
    <n v="1471988867"/>
    <b v="0"/>
    <n v="1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s v="technology/web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s v="technology/web"/>
    <e v="#DIV/0!"/>
    <x v="2"/>
    <x v="7"/>
  </r>
  <r>
    <n v="583"/>
    <s v="HackersArchive.com"/>
    <s v="HackersArchive.com will help rid the web of viruses and scams found everywhere else you look!"/>
    <n v="9000"/>
    <n v="1"/>
    <n v="1.1111111111111112E-4"/>
    <x v="2"/>
    <x v="0"/>
    <s v="USD"/>
    <n v="1426800687"/>
    <n v="1424212287"/>
    <b v="0"/>
    <n v="1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n v="0.01"/>
    <x v="2"/>
    <x v="0"/>
    <s v="USD"/>
    <n v="1426522316"/>
    <n v="1423933916"/>
    <b v="0"/>
    <n v="2"/>
    <b v="0"/>
    <s v="technology/web"/>
    <n v="5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s v="technology/web"/>
    <e v="#DIV/0!"/>
    <x v="2"/>
    <x v="7"/>
  </r>
  <r>
    <n v="586"/>
    <s v="Employ College 2K"/>
    <s v="Employ College is a movement for companies to hire college graduates from their respected institutions."/>
    <n v="10000"/>
    <n v="56"/>
    <n v="5.5999999999999999E-3"/>
    <x v="2"/>
    <x v="0"/>
    <s v="USD"/>
    <n v="1424032207"/>
    <n v="1421440207"/>
    <b v="0"/>
    <n v="4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x v="5"/>
    <s v="CAD"/>
    <n v="1429207833"/>
    <n v="1426615833"/>
    <b v="0"/>
    <n v="7"/>
    <b v="0"/>
    <s v="technology/web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x v="13"/>
    <s v="EUR"/>
    <n v="1479410886"/>
    <n v="1474223286"/>
    <b v="0"/>
    <n v="2"/>
    <b v="0"/>
    <s v="technology/web"/>
    <n v="150.5"/>
    <x v="2"/>
    <x v="7"/>
  </r>
  <r>
    <n v="589"/>
    <s v="Get Neighborly"/>
    <s v="Services closer than you think..."/>
    <n v="7500"/>
    <n v="1"/>
    <n v="1.3333333333333334E-4"/>
    <x v="2"/>
    <x v="0"/>
    <s v="USD"/>
    <n v="1436366699"/>
    <n v="1435070699"/>
    <b v="0"/>
    <n v="1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x v="1"/>
    <s v="GBP"/>
    <n v="1454936460"/>
    <n v="1452259131"/>
    <b v="0"/>
    <n v="9"/>
    <b v="0"/>
    <s v="technology/web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x v="0"/>
    <s v="USD"/>
    <n v="1437570130"/>
    <n v="1434978130"/>
    <b v="0"/>
    <n v="2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x v="0"/>
    <s v="USD"/>
    <n v="1417584860"/>
    <n v="1414992860"/>
    <b v="0"/>
    <n v="1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x v="1"/>
    <s v="GBP"/>
    <n v="1428333345"/>
    <n v="1425744945"/>
    <b v="0"/>
    <n v="7"/>
    <b v="0"/>
    <s v="technology/web"/>
    <n v="16.428571428571427"/>
    <x v="2"/>
    <x v="7"/>
  </r>
  <r>
    <n v="594"/>
    <s v="Unleashed Fitness"/>
    <s v="Creating a fitness site that will change the fitness game forever!"/>
    <n v="25000"/>
    <n v="26"/>
    <n v="1.0399999999999999E-3"/>
    <x v="2"/>
    <x v="0"/>
    <s v="USD"/>
    <n v="1460832206"/>
    <n v="1458240206"/>
    <b v="0"/>
    <n v="2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x v="0"/>
    <s v="USD"/>
    <n v="1430703638"/>
    <n v="1426815638"/>
    <b v="0"/>
    <n v="8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n v="2.9999999999999997E-4"/>
    <x v="2"/>
    <x v="0"/>
    <s v="USD"/>
    <n v="1478122292"/>
    <n v="1475530292"/>
    <b v="0"/>
    <n v="2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x v="0"/>
    <s v="USD"/>
    <n v="1469980800"/>
    <n v="1466787335"/>
    <b v="0"/>
    <n v="2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n v="0.34"/>
    <x v="2"/>
    <x v="0"/>
    <s v="USD"/>
    <n v="1417737781"/>
    <n v="1415145781"/>
    <b v="0"/>
    <n v="7"/>
    <b v="0"/>
    <s v="technology/web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n v="6.2E-4"/>
    <x v="2"/>
    <x v="0"/>
    <s v="USD"/>
    <n v="1425827760"/>
    <n v="1423769402"/>
    <b v="0"/>
    <n v="2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n v="0.02"/>
    <x v="1"/>
    <x v="0"/>
    <s v="USD"/>
    <n v="1431198562"/>
    <n v="1426014562"/>
    <b v="0"/>
    <n v="1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x v="5"/>
    <s v="CAD"/>
    <n v="1419626139"/>
    <n v="1417034139"/>
    <b v="0"/>
    <n v="6"/>
    <b v="0"/>
    <s v="technology/web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s v="technology/web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x v="0"/>
    <s v="USD"/>
    <n v="1408029623"/>
    <n v="1405437623"/>
    <b v="0"/>
    <n v="13"/>
    <b v="0"/>
    <s v="technology/web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s v="technology/web"/>
    <e v="#DIV/0!"/>
    <x v="2"/>
    <x v="7"/>
  </r>
  <r>
    <n v="605"/>
    <s v="Teach Your Parents iPad (Canceled)"/>
    <s v="An iPad support care package for your parents / seniors."/>
    <n v="5000"/>
    <n v="131"/>
    <n v="2.6200000000000001E-2"/>
    <x v="1"/>
    <x v="0"/>
    <s v="USD"/>
    <n v="1440318908"/>
    <n v="1436430908"/>
    <b v="0"/>
    <n v="8"/>
    <b v="0"/>
    <s v="technology/web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x v="9"/>
    <s v="EUR"/>
    <n v="1432479600"/>
    <n v="1428507409"/>
    <b v="0"/>
    <n v="1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s v="technology/web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x v="0"/>
    <s v="USD"/>
    <n v="1434405980"/>
    <n v="1431813980"/>
    <b v="0"/>
    <n v="5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x v="1"/>
    <s v="GBP"/>
    <n v="1448761744"/>
    <n v="1446166144"/>
    <b v="0"/>
    <n v="1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s v="technology/web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s v="technology/web"/>
    <e v="#DIV/0!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s v="technology/web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x v="0"/>
    <s v="USD"/>
    <n v="1443675540"/>
    <n v="1441022120"/>
    <b v="0"/>
    <n v="121"/>
    <b v="0"/>
    <s v="technology/web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s v="technology/web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s v="technology/web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s v="technology/web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x v="1"/>
    <s v="GBP"/>
    <n v="1431072843"/>
    <n v="1427184843"/>
    <b v="0"/>
    <n v="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s v="technology/web"/>
    <e v="#DIV/0!"/>
    <x v="2"/>
    <x v="7"/>
  </r>
  <r>
    <n v="619"/>
    <s v="Big Data (Canceled)"/>
    <s v="Big Data Sets for researchers interested in improving the quality of life."/>
    <n v="2500000"/>
    <n v="1"/>
    <n v="3.9999999999999998E-7"/>
    <x v="1"/>
    <x v="0"/>
    <s v="USD"/>
    <n v="1416933390"/>
    <n v="1411745790"/>
    <b v="0"/>
    <n v="1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x v="5"/>
    <s v="CAD"/>
    <n v="1408986738"/>
    <n v="1405098738"/>
    <b v="0"/>
    <n v="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x v="0"/>
    <s v="USD"/>
    <n v="1467934937"/>
    <n v="1465342937"/>
    <b v="0"/>
    <n v="3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x v="0"/>
    <s v="USD"/>
    <n v="1467398138"/>
    <n v="1465670138"/>
    <b v="0"/>
    <n v="9"/>
    <b v="0"/>
    <s v="technology/web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s v="technology/web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s v="technology/web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s v="technology/web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x v="0"/>
    <s v="USD"/>
    <n v="1439644920"/>
    <n v="1436793939"/>
    <b v="0"/>
    <n v="39"/>
    <b v="0"/>
    <s v="technology/web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x v="11"/>
    <s v="SEK"/>
    <n v="1457996400"/>
    <n v="1452842511"/>
    <b v="0"/>
    <n v="1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s v="technology/web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x v="2"/>
    <s v="AUD"/>
    <n v="1463239108"/>
    <n v="1460647108"/>
    <b v="0"/>
    <n v="3"/>
    <b v="0"/>
    <s v="technology/web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x v="0"/>
    <s v="USD"/>
    <n v="1441516200"/>
    <n v="1438959121"/>
    <b v="0"/>
    <n v="1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x v="5"/>
    <s v="CAD"/>
    <n v="1464460329"/>
    <n v="1461954729"/>
    <b v="0"/>
    <n v="9"/>
    <b v="0"/>
    <s v="technology/web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s v="technology/web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x v="0"/>
    <s v="USD"/>
    <n v="1466204400"/>
    <n v="1463469062"/>
    <b v="0"/>
    <n v="2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n v="2.0000000000000001E-4"/>
    <x v="1"/>
    <x v="0"/>
    <s v="USD"/>
    <n v="1424989029"/>
    <n v="1422397029"/>
    <b v="0"/>
    <n v="1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n v="8.0000000000000007E-5"/>
    <x v="1"/>
    <x v="0"/>
    <s v="USD"/>
    <n v="1428804762"/>
    <n v="1426212762"/>
    <b v="0"/>
    <n v="1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n v="2E-3"/>
    <x v="1"/>
    <x v="1"/>
    <s v="GBP"/>
    <n v="1433587620"/>
    <n v="1430996150"/>
    <b v="0"/>
    <n v="1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s v="technology/web"/>
    <e v="#DIV/0!"/>
    <x v="2"/>
    <x v="7"/>
  </r>
  <r>
    <n v="638"/>
    <s v="W (Canceled)"/>
    <s v="O0"/>
    <n v="200000"/>
    <n v="18"/>
    <n v="9.0000000000000006E-5"/>
    <x v="1"/>
    <x v="12"/>
    <s v="EUR"/>
    <n v="1490447662"/>
    <n v="1485267262"/>
    <b v="0"/>
    <n v="6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n v="9.9999999999999995E-7"/>
    <x v="1"/>
    <x v="0"/>
    <s v="USD"/>
    <n v="1413208795"/>
    <n v="1408024795"/>
    <b v="0"/>
    <n v="1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x v="6"/>
    <s v="EUR"/>
    <n v="1480028400"/>
    <n v="1478685915"/>
    <b v="0"/>
    <n v="2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x v="0"/>
    <s v="USD"/>
    <n v="1439473248"/>
    <n v="1436881248"/>
    <b v="0"/>
    <n v="315"/>
    <b v="1"/>
    <s v="technology/wearables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x v="12"/>
    <s v="EUR"/>
    <n v="1439998674"/>
    <n v="1436888274"/>
    <b v="0"/>
    <n v="2174"/>
    <b v="1"/>
    <s v="technology/wearables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x v="0"/>
    <s v="USD"/>
    <n v="1433085875"/>
    <n v="1428333875"/>
    <b v="0"/>
    <n v="152"/>
    <b v="1"/>
    <s v="technology/wearables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x v="0"/>
    <s v="USD"/>
    <n v="1414544400"/>
    <n v="1410883139"/>
    <b v="0"/>
    <n v="1021"/>
    <b v="1"/>
    <s v="technology/wearables"/>
    <n v="73.486268364348675"/>
    <x v="2"/>
    <x v="8"/>
  </r>
  <r>
    <n v="645"/>
    <s v="Carbon Fiber Collar Stays"/>
    <s v="Ever wanted to own something made out of carbon fiber? Now you can!"/>
    <n v="2000"/>
    <n v="5574"/>
    <n v="2.7869999999999999"/>
    <x v="0"/>
    <x v="0"/>
    <s v="USD"/>
    <n v="1470962274"/>
    <n v="1468370274"/>
    <b v="0"/>
    <n v="237"/>
    <b v="1"/>
    <s v="technology/wearables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x v="0"/>
    <s v="USD"/>
    <n v="1407788867"/>
    <n v="1405196867"/>
    <b v="0"/>
    <n v="27"/>
    <b v="1"/>
    <s v="technology/wearables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x v="5"/>
    <s v="CAD"/>
    <n v="1458235549"/>
    <n v="1455647149"/>
    <b v="0"/>
    <n v="17"/>
    <b v="1"/>
    <s v="technology/wearables"/>
    <n v="125.94117647058823"/>
    <x v="2"/>
    <x v="8"/>
  </r>
  <r>
    <n v="648"/>
    <s v="Audio Jacket"/>
    <s v="Get ready for the next product that you canâ€™t live without"/>
    <n v="35000"/>
    <n v="44388"/>
    <n v="1.2682285714285715"/>
    <x v="0"/>
    <x v="0"/>
    <s v="USD"/>
    <n v="1413304708"/>
    <n v="1410280708"/>
    <b v="0"/>
    <n v="27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x v="0"/>
    <s v="USD"/>
    <n v="1410904413"/>
    <n v="1409090013"/>
    <b v="0"/>
    <n v="82"/>
    <b v="1"/>
    <s v="technology/wearables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x v="0"/>
    <s v="USD"/>
    <n v="1418953984"/>
    <n v="1413766384"/>
    <b v="0"/>
    <n v="48"/>
    <b v="1"/>
    <s v="technology/wearables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x v="0"/>
    <s v="USD"/>
    <n v="1418430311"/>
    <n v="1415838311"/>
    <b v="0"/>
    <n v="105"/>
    <b v="1"/>
    <s v="technology/wearables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x v="0"/>
    <s v="USD"/>
    <n v="1480613650"/>
    <n v="1478018050"/>
    <b v="0"/>
    <n v="28"/>
    <b v="1"/>
    <s v="technology/wearables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x v="0"/>
    <s v="USD"/>
    <n v="1440082240"/>
    <n v="1436885440"/>
    <b v="0"/>
    <n v="1107"/>
    <b v="1"/>
    <s v="technology/wearables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x v="0"/>
    <s v="USD"/>
    <n v="1436396313"/>
    <n v="1433804313"/>
    <b v="0"/>
    <n v="1013"/>
    <b v="1"/>
    <s v="technology/wearables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x v="0"/>
    <s v="USD"/>
    <n v="1426197512"/>
    <n v="1423609112"/>
    <b v="0"/>
    <n v="274"/>
    <b v="1"/>
    <s v="technology/wearables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x v="0"/>
    <s v="USD"/>
    <n v="1460917119"/>
    <n v="1455736719"/>
    <b v="0"/>
    <n v="87"/>
    <b v="1"/>
    <s v="technology/wearables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x v="0"/>
    <s v="USD"/>
    <n v="1450901872"/>
    <n v="1448309872"/>
    <b v="0"/>
    <n v="99"/>
    <b v="1"/>
    <s v="technology/wearables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x v="0"/>
    <s v="USD"/>
    <n v="1437933600"/>
    <n v="1435117889"/>
    <b v="0"/>
    <n v="276"/>
    <b v="1"/>
    <s v="technology/wearables"/>
    <n v="109.33695652173913"/>
    <x v="2"/>
    <x v="8"/>
  </r>
  <r>
    <n v="659"/>
    <s v="Lulu Watch Designs - Apple Watch"/>
    <s v="Sync up your lifestyle"/>
    <n v="3000"/>
    <n v="3017"/>
    <n v="1.0056666666666667"/>
    <x v="0"/>
    <x v="0"/>
    <s v="USD"/>
    <n v="1440339295"/>
    <n v="1437747295"/>
    <b v="0"/>
    <n v="21"/>
    <b v="1"/>
    <s v="technology/wearables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x v="0"/>
    <s v="USD"/>
    <n v="1415558879"/>
    <n v="1412963279"/>
    <b v="0"/>
    <n v="18"/>
    <b v="0"/>
    <s v="technology/wearables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x v="0"/>
    <s v="USD"/>
    <n v="1477236559"/>
    <n v="1474644559"/>
    <b v="0"/>
    <n v="9"/>
    <b v="0"/>
    <s v="technology/wearables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x v="0"/>
    <s v="USD"/>
    <n v="1421404247"/>
    <n v="1418812247"/>
    <b v="0"/>
    <n v="4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x v="8"/>
    <s v="DKK"/>
    <n v="1437250456"/>
    <n v="1434658456"/>
    <b v="0"/>
    <n v="7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x v="0"/>
    <s v="USD"/>
    <n v="1428940775"/>
    <n v="1426348775"/>
    <b v="0"/>
    <n v="29"/>
    <b v="0"/>
    <s v="technology/wearables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x v="0"/>
    <s v="USD"/>
    <n v="1484327061"/>
    <n v="1479143061"/>
    <b v="0"/>
    <n v="12"/>
    <b v="0"/>
    <s v="technology/wearables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x v="0"/>
    <s v="USD"/>
    <n v="1408305498"/>
    <n v="1405713498"/>
    <b v="0"/>
    <n v="4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x v="13"/>
    <s v="EUR"/>
    <n v="1477731463"/>
    <n v="1474275463"/>
    <b v="0"/>
    <n v="28"/>
    <b v="0"/>
    <s v="technology/wearables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x v="0"/>
    <s v="USD"/>
    <n v="1431374222"/>
    <n v="1427486222"/>
    <b v="0"/>
    <n v="25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x v="11"/>
    <s v="SEK"/>
    <n v="1467817258"/>
    <n v="1465225258"/>
    <b v="0"/>
    <n v="28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x v="13"/>
    <s v="EUR"/>
    <n v="1466323800"/>
    <n v="1463418120"/>
    <b v="0"/>
    <n v="310"/>
    <b v="0"/>
    <s v="technology/wearables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x v="0"/>
    <s v="USD"/>
    <n v="1421208000"/>
    <n v="1418315852"/>
    <b v="0"/>
    <n v="15"/>
    <b v="0"/>
    <s v="technology/wearables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x v="0"/>
    <s v="USD"/>
    <n v="1420088340"/>
    <n v="1417410964"/>
    <b v="0"/>
    <n v="215"/>
    <b v="0"/>
    <s v="technology/wearables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x v="0"/>
    <s v="USD"/>
    <n v="1409602217"/>
    <n v="1405714217"/>
    <b v="0"/>
    <n v="3"/>
    <b v="0"/>
    <s v="technology/wearables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x v="0"/>
    <s v="USD"/>
    <n v="1407811627"/>
    <n v="1402627627"/>
    <b v="0"/>
    <n v="2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x v="0"/>
    <s v="USD"/>
    <n v="1420095540"/>
    <n v="1417558804"/>
    <b v="0"/>
    <n v="26"/>
    <b v="0"/>
    <s v="technology/wearables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x v="5"/>
    <s v="CAD"/>
    <n v="1423333581"/>
    <n v="1420741581"/>
    <b v="0"/>
    <n v="24"/>
    <b v="0"/>
    <s v="technology/wearables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x v="13"/>
    <s v="EUR"/>
    <n v="1467106895"/>
    <n v="1463218895"/>
    <b v="0"/>
    <n v="96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x v="0"/>
    <s v="USD"/>
    <n v="1463821338"/>
    <n v="1461229338"/>
    <b v="0"/>
    <n v="17"/>
    <b v="0"/>
    <s v="technology/wearables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x v="0"/>
    <s v="USD"/>
    <n v="1472920909"/>
    <n v="1467736909"/>
    <b v="0"/>
    <n v="94"/>
    <b v="0"/>
    <s v="technology/wearables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x v="0"/>
    <s v="USD"/>
    <n v="1410955331"/>
    <n v="1407931331"/>
    <b v="0"/>
    <n v="129"/>
    <b v="0"/>
    <s v="technology/wearables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x v="0"/>
    <s v="USD"/>
    <n v="1477509604"/>
    <n v="1474917604"/>
    <b v="0"/>
    <n v="1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n v="1.06E-3"/>
    <x v="2"/>
    <x v="0"/>
    <s v="USD"/>
    <n v="1489512122"/>
    <n v="1486923722"/>
    <b v="0"/>
    <n v="4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x v="0"/>
    <s v="USD"/>
    <n v="1477949764"/>
    <n v="1474493764"/>
    <b v="0"/>
    <n v="3"/>
    <b v="0"/>
    <s v="technology/wearables"/>
    <n v="99.333333333333329"/>
    <x v="2"/>
    <x v="8"/>
  </r>
  <r>
    <n v="684"/>
    <s v="Arcus Motion Analyzer | The Versatile Smart Ring"/>
    <s v="Arcus gives your fingers super powers."/>
    <n v="320000"/>
    <n v="23948"/>
    <n v="7.4837500000000001E-2"/>
    <x v="2"/>
    <x v="0"/>
    <s v="USD"/>
    <n v="1406257200"/>
    <n v="1403176891"/>
    <b v="0"/>
    <n v="135"/>
    <b v="0"/>
    <s v="technology/wearables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x v="0"/>
    <s v="USD"/>
    <n v="1421095672"/>
    <n v="1417207672"/>
    <b v="0"/>
    <n v="10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s v="technology/wearables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x v="14"/>
    <s v="MXN"/>
    <n v="1486317653"/>
    <n v="1481133653"/>
    <b v="0"/>
    <n v="6"/>
    <b v="0"/>
    <s v="technology/wearables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x v="0"/>
    <s v="USD"/>
    <n v="1444876253"/>
    <n v="1442284253"/>
    <b v="0"/>
    <n v="36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x v="0"/>
    <s v="USD"/>
    <n v="1481173140"/>
    <n v="1478016097"/>
    <b v="0"/>
    <n v="336"/>
    <b v="0"/>
    <s v="technology/wearables"/>
    <n v="343.14732142857144"/>
    <x v="2"/>
    <x v="8"/>
  </r>
  <r>
    <n v="690"/>
    <s v="BLOXSHIELD"/>
    <s v="A radiation shield for your fitness tracker, smartwatch or other wearable smart device"/>
    <n v="20000"/>
    <n v="2468"/>
    <n v="0.1234"/>
    <x v="2"/>
    <x v="0"/>
    <s v="USD"/>
    <n v="1473400800"/>
    <n v="1469718841"/>
    <b v="0"/>
    <n v="34"/>
    <b v="0"/>
    <s v="technology/wearables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x v="0"/>
    <s v="USD"/>
    <n v="1435711246"/>
    <n v="1433292046"/>
    <b v="0"/>
    <n v="10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x v="1"/>
    <s v="GBP"/>
    <n v="1482397263"/>
    <n v="1479805263"/>
    <b v="0"/>
    <n v="201"/>
    <b v="0"/>
    <s v="technology/wearables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x v="0"/>
    <s v="USD"/>
    <n v="1430421827"/>
    <n v="1427829827"/>
    <b v="0"/>
    <n v="296"/>
    <b v="0"/>
    <s v="technology/wearables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x v="0"/>
    <s v="USD"/>
    <n v="1485964559"/>
    <n v="1483372559"/>
    <b v="0"/>
    <n v="7"/>
    <b v="0"/>
    <s v="technology/wearables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x v="0"/>
    <s v="USD"/>
    <n v="1414758620"/>
    <n v="1412166620"/>
    <b v="0"/>
    <n v="7"/>
    <b v="0"/>
    <s v="technology/wearables"/>
    <n v="90.857142857142861"/>
    <x v="2"/>
    <x v="8"/>
  </r>
  <r>
    <n v="696"/>
    <s v="trustee"/>
    <s v="Show your fidelity by wearing the Trustee rings! Show where you are (at)!"/>
    <n v="175000"/>
    <n v="1"/>
    <n v="5.7142857142857145E-6"/>
    <x v="2"/>
    <x v="9"/>
    <s v="EUR"/>
    <n v="1406326502"/>
    <n v="1403734502"/>
    <b v="0"/>
    <n v="1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x v="12"/>
    <s v="EUR"/>
    <n v="1454502789"/>
    <n v="1453206789"/>
    <b v="0"/>
    <n v="114"/>
    <b v="0"/>
    <s v="technology/wearables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x v="0"/>
    <s v="USD"/>
    <n v="1411005600"/>
    <n v="1408141245"/>
    <b v="0"/>
    <n v="29"/>
    <b v="0"/>
    <s v="technology/wearables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x v="0"/>
    <s v="USD"/>
    <n v="1385136000"/>
    <n v="1381923548"/>
    <b v="0"/>
    <n v="890"/>
    <b v="0"/>
    <s v="technology/wearables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x v="3"/>
    <s v="EUR"/>
    <n v="1484065881"/>
    <n v="1481473881"/>
    <b v="0"/>
    <n v="31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x v="1"/>
    <s v="GBP"/>
    <n v="1406130880"/>
    <n v="1403538880"/>
    <b v="0"/>
    <n v="21"/>
    <b v="0"/>
    <s v="technology/wearables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x v="0"/>
    <s v="USD"/>
    <n v="1480011987"/>
    <n v="1477416387"/>
    <b v="0"/>
    <n v="37"/>
    <b v="0"/>
    <s v="technology/wearables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x v="0"/>
    <s v="USD"/>
    <n v="1485905520"/>
    <n v="1481150949"/>
    <b v="0"/>
    <n v="7"/>
    <b v="0"/>
    <s v="technology/wearables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x v="5"/>
    <s v="CAD"/>
    <n v="1487565468"/>
    <n v="1482381468"/>
    <b v="0"/>
    <n v="4"/>
    <b v="0"/>
    <s v="technology/wearables"/>
    <n v="120.25"/>
    <x v="2"/>
    <x v="8"/>
  </r>
  <r>
    <n v="705"/>
    <s v="SomnoScope"/>
    <s v="The closest thing ever to the Holy Grail of wearables technology"/>
    <n v="100000"/>
    <n v="977"/>
    <n v="9.7699999999999992E-3"/>
    <x v="2"/>
    <x v="9"/>
    <s v="EUR"/>
    <n v="1484999278"/>
    <n v="1482407278"/>
    <b v="0"/>
    <n v="5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s v="technology/wearables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x v="1"/>
    <s v="GBP"/>
    <n v="1483286127"/>
    <n v="1479830127"/>
    <b v="0"/>
    <n v="456"/>
    <b v="0"/>
    <s v="technology/wearables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x v="1"/>
    <s v="GBP"/>
    <n v="1410616600"/>
    <n v="1405432600"/>
    <b v="0"/>
    <n v="369"/>
    <b v="0"/>
    <s v="technology/wearables"/>
    <n v="23.948509485094849"/>
    <x v="2"/>
    <x v="8"/>
  </r>
  <r>
    <n v="709"/>
    <s v="lumiglove"/>
    <s v="A &quot;handheld&quot; light, which eases the way you illuminate objects and/or paths."/>
    <n v="15000"/>
    <n v="61"/>
    <n v="4.0666666666666663E-3"/>
    <x v="2"/>
    <x v="0"/>
    <s v="USD"/>
    <n v="1417741159"/>
    <n v="1415149159"/>
    <b v="0"/>
    <n v="2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s v="technology/wearables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x v="9"/>
    <s v="EUR"/>
    <n v="1481716868"/>
    <n v="1478257268"/>
    <b v="0"/>
    <n v="338"/>
    <b v="0"/>
    <s v="technology/wearables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x v="0"/>
    <s v="USD"/>
    <n v="1455466832"/>
    <n v="1452874832"/>
    <b v="0"/>
    <n v="4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x v="13"/>
    <s v="EUR"/>
    <n v="1465130532"/>
    <n v="1462538532"/>
    <b v="0"/>
    <n v="1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x v="0"/>
    <s v="USD"/>
    <n v="1488308082"/>
    <n v="1483124082"/>
    <b v="0"/>
    <n v="28"/>
    <b v="0"/>
    <s v="technology/wearables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x v="0"/>
    <s v="USD"/>
    <n v="1446693040"/>
    <n v="1443233440"/>
    <b v="0"/>
    <n v="1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x v="0"/>
    <s v="USD"/>
    <n v="1417392000"/>
    <n v="1414511307"/>
    <b v="0"/>
    <n v="16"/>
    <b v="0"/>
    <s v="technology/wearables"/>
    <n v="44.6875"/>
    <x v="2"/>
    <x v="8"/>
  </r>
  <r>
    <n v="717"/>
    <s v="cool air belt"/>
    <s v="Cool air flowing under clothing keeps you cool."/>
    <n v="100000"/>
    <n v="305"/>
    <n v="3.0500000000000002E-3"/>
    <x v="2"/>
    <x v="0"/>
    <s v="USD"/>
    <n v="1409949002"/>
    <n v="1407357002"/>
    <b v="0"/>
    <n v="4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x v="0"/>
    <s v="USD"/>
    <n v="1487397540"/>
    <n v="1484684247"/>
    <b v="0"/>
    <n v="4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x v="0"/>
    <s v="USD"/>
    <n v="1456189076"/>
    <n v="1454979476"/>
    <b v="0"/>
    <n v="10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x v="0"/>
    <s v="USD"/>
    <n v="1327851291"/>
    <n v="1325432091"/>
    <b v="0"/>
    <n v="41"/>
    <b v="1"/>
    <s v="publishing/nonfiction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x v="0"/>
    <s v="USD"/>
    <n v="1406900607"/>
    <n v="1403012607"/>
    <b v="0"/>
    <n v="119"/>
    <b v="1"/>
    <s v="publishing/nonfiction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x v="0"/>
    <s v="USD"/>
    <n v="1333909178"/>
    <n v="1331320778"/>
    <b v="0"/>
    <n v="153"/>
    <b v="1"/>
    <s v="publishing/nonfiction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n v="1.0938000000000001"/>
    <x v="0"/>
    <x v="0"/>
    <s v="USD"/>
    <n v="1438228740"/>
    <n v="1435606549"/>
    <b v="0"/>
    <n v="100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x v="0"/>
    <s v="USD"/>
    <n v="1309447163"/>
    <n v="1306855163"/>
    <b v="0"/>
    <n v="143"/>
    <b v="1"/>
    <s v="publishing/nonfiction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x v="0"/>
    <s v="USD"/>
    <n v="1450018912"/>
    <n v="1447426912"/>
    <b v="0"/>
    <n v="140"/>
    <b v="1"/>
    <s v="publishing/nonfiction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x v="0"/>
    <s v="USD"/>
    <n v="1365728487"/>
    <n v="1363136487"/>
    <b v="0"/>
    <n v="35"/>
    <b v="1"/>
    <s v="publishing/nonfiction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x v="0"/>
    <s v="USD"/>
    <n v="1358198400"/>
    <n v="1354580949"/>
    <b v="0"/>
    <n v="149"/>
    <b v="1"/>
    <s v="publishing/nonfiction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x v="0"/>
    <s v="USD"/>
    <n v="1313957157"/>
    <n v="1310069157"/>
    <b v="0"/>
    <n v="130"/>
    <b v="1"/>
    <s v="publishing/nonfiction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x v="0"/>
    <s v="USD"/>
    <n v="1348028861"/>
    <n v="1342844861"/>
    <b v="0"/>
    <n v="120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n v="1.3219000000000001"/>
    <x v="0"/>
    <x v="0"/>
    <s v="USD"/>
    <n v="1323280391"/>
    <n v="1320688391"/>
    <b v="0"/>
    <n v="265"/>
    <b v="1"/>
    <s v="publishing/nonfiction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x v="0"/>
    <s v="USD"/>
    <n v="1327212000"/>
    <n v="1322852747"/>
    <b v="0"/>
    <n v="71"/>
    <b v="1"/>
    <s v="publishing/nonfiction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x v="1"/>
    <s v="GBP"/>
    <n v="1380449461"/>
    <n v="1375265461"/>
    <b v="0"/>
    <n v="13"/>
    <b v="1"/>
    <s v="publishing/nonfiction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x v="1"/>
    <s v="GBP"/>
    <n v="1387533892"/>
    <n v="1384941892"/>
    <b v="0"/>
    <n v="169"/>
    <b v="1"/>
    <s v="publishing/nonfiction"/>
    <n v="17.822485207100591"/>
    <x v="3"/>
    <x v="9"/>
  </r>
  <r>
    <n v="734"/>
    <s v="Sideswiped"/>
    <s v="Sideswiped is my story of growing in and trusting God through the mess and mysteries of life."/>
    <n v="8500"/>
    <n v="10670"/>
    <n v="1.2552941176470589"/>
    <x v="0"/>
    <x v="5"/>
    <s v="CAD"/>
    <n v="1431147600"/>
    <n v="1428465420"/>
    <b v="0"/>
    <n v="57"/>
    <b v="1"/>
    <s v="publishing/nonfiction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x v="0"/>
    <s v="USD"/>
    <n v="1417653540"/>
    <n v="1414975346"/>
    <b v="0"/>
    <n v="229"/>
    <b v="1"/>
    <s v="publishing/nonfiction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x v="0"/>
    <s v="USD"/>
    <n v="1385009940"/>
    <n v="1383327440"/>
    <b v="0"/>
    <n v="108"/>
    <b v="1"/>
    <s v="publishing/nonfiction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x v="0"/>
    <s v="USD"/>
    <n v="1392408000"/>
    <n v="1390890987"/>
    <b v="0"/>
    <n v="108"/>
    <b v="1"/>
    <s v="publishing/nonfiction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x v="0"/>
    <s v="USD"/>
    <n v="1417409940"/>
    <n v="1414765794"/>
    <b v="0"/>
    <n v="41"/>
    <b v="1"/>
    <s v="publishing/nonfiction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x v="0"/>
    <s v="USD"/>
    <n v="1407758629"/>
    <n v="1404907429"/>
    <b v="0"/>
    <n v="139"/>
    <b v="1"/>
    <s v="publishing/nonfiction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x v="0"/>
    <s v="USD"/>
    <n v="1434857482"/>
    <n v="1433647882"/>
    <b v="0"/>
    <n v="19"/>
    <b v="1"/>
    <s v="publishing/nonfiction"/>
    <n v="169.57894736842104"/>
    <x v="3"/>
    <x v="9"/>
  </r>
  <r>
    <n v="741"/>
    <s v="reVILNA: the vilna ghetto project"/>
    <s v="A revolutionary digital mapping project of the Vilna Ghetto"/>
    <n v="13000"/>
    <n v="13293.8"/>
    <n v="1.0226"/>
    <x v="0"/>
    <x v="0"/>
    <s v="USD"/>
    <n v="1370964806"/>
    <n v="1367940806"/>
    <b v="0"/>
    <n v="94"/>
    <b v="1"/>
    <s v="publishing/nonfiction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x v="0"/>
    <s v="USD"/>
    <n v="1395435712"/>
    <n v="1392847312"/>
    <b v="0"/>
    <n v="23"/>
    <b v="1"/>
    <s v="publishing/nonfiction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x v="0"/>
    <s v="USD"/>
    <n v="1334610000"/>
    <n v="1332435685"/>
    <b v="0"/>
    <n v="15"/>
    <b v="1"/>
    <s v="publishing/nonfiction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x v="0"/>
    <s v="USD"/>
    <n v="1355439503"/>
    <n v="1352847503"/>
    <b v="0"/>
    <n v="62"/>
    <b v="1"/>
    <s v="publishing/nonfiction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x v="0"/>
    <s v="USD"/>
    <n v="1367588645"/>
    <n v="1364996645"/>
    <b v="0"/>
    <n v="74"/>
    <b v="1"/>
    <s v="publishing/nonfiction"/>
    <n v="53.729729729729726"/>
    <x v="3"/>
    <x v="9"/>
  </r>
  <r>
    <n v="746"/>
    <s v="Attention: People With Body Parts"/>
    <s v="This is a book of letters. Letters to our body parts."/>
    <n v="2987"/>
    <n v="3318"/>
    <n v="1.1108135252761968"/>
    <x v="0"/>
    <x v="0"/>
    <s v="USD"/>
    <n v="1348372740"/>
    <n v="1346806909"/>
    <b v="0"/>
    <n v="97"/>
    <b v="1"/>
    <s v="publishing/nonfiction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x v="9"/>
    <s v="EUR"/>
    <n v="1421319240"/>
    <n v="1418649019"/>
    <b v="0"/>
    <n v="55"/>
    <b v="1"/>
    <s v="publishing/nonfiction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x v="0"/>
    <s v="USD"/>
    <n v="1407701966"/>
    <n v="1405109966"/>
    <b v="0"/>
    <n v="44"/>
    <b v="1"/>
    <s v="publishing/nonfiction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x v="0"/>
    <s v="USD"/>
    <n v="1485642930"/>
    <n v="1483050930"/>
    <b v="0"/>
    <n v="110"/>
    <b v="1"/>
    <s v="publishing/nonfiction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x v="0"/>
    <s v="USD"/>
    <n v="1361739872"/>
    <n v="1359147872"/>
    <b v="0"/>
    <n v="59"/>
    <b v="1"/>
    <s v="publishing/nonfiction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x v="0"/>
    <s v="USD"/>
    <n v="1312470475"/>
    <n v="1308496075"/>
    <b v="0"/>
    <n v="62"/>
    <b v="1"/>
    <s v="publishing/nonfiction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x v="2"/>
    <s v="AUD"/>
    <n v="1476615600"/>
    <n v="1474884417"/>
    <b v="0"/>
    <n v="105"/>
    <b v="1"/>
    <s v="publishing/nonfiction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x v="0"/>
    <s v="USD"/>
    <n v="1423922991"/>
    <n v="1421330991"/>
    <b v="0"/>
    <n v="26"/>
    <b v="1"/>
    <s v="publishing/nonfiction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x v="0"/>
    <s v="USD"/>
    <n v="1357408721"/>
    <n v="1354816721"/>
    <b v="0"/>
    <n v="49"/>
    <b v="1"/>
    <s v="publishing/nonfiction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x v="0"/>
    <s v="USD"/>
    <n v="1369010460"/>
    <n v="1366381877"/>
    <b v="0"/>
    <n v="68"/>
    <b v="1"/>
    <s v="publishing/nonfiction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x v="0"/>
    <s v="USD"/>
    <n v="1303147459"/>
    <n v="1297880659"/>
    <b v="0"/>
    <n v="22"/>
    <b v="1"/>
    <s v="publishing/nonfiction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x v="0"/>
    <s v="USD"/>
    <n v="1354756714"/>
    <n v="1353547114"/>
    <b v="0"/>
    <n v="18"/>
    <b v="1"/>
    <s v="publishing/nonfiction"/>
    <n v="33.055555555555557"/>
    <x v="3"/>
    <x v="9"/>
  </r>
  <r>
    <n v="758"/>
    <s v="Publish Waiting On Humanity"/>
    <s v="I am publishing my book, Waiting on Humanity and need some finishing funds to do so."/>
    <n v="2500"/>
    <n v="2550"/>
    <n v="1.02"/>
    <x v="0"/>
    <x v="0"/>
    <s v="USD"/>
    <n v="1286568268"/>
    <n v="1283976268"/>
    <b v="0"/>
    <n v="19"/>
    <b v="1"/>
    <s v="publishing/nonfiction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n v="1.0192000000000001"/>
    <x v="0"/>
    <x v="1"/>
    <s v="GBP"/>
    <n v="1404892539"/>
    <n v="1401436539"/>
    <b v="0"/>
    <n v="99"/>
    <b v="1"/>
    <s v="publishing/nonfiction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s v="publishing/fiction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n v="4.7E-2"/>
    <x v="2"/>
    <x v="0"/>
    <s v="USD"/>
    <n v="1391364126"/>
    <n v="1388772126"/>
    <b v="0"/>
    <n v="6"/>
    <b v="0"/>
    <s v="publishing/fiction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s v="publishing/fiction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x v="1"/>
    <s v="GBP"/>
    <n v="1376563408"/>
    <n v="1373971408"/>
    <b v="0"/>
    <n v="1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s v="publishing/fiction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x v="0"/>
    <s v="USD"/>
    <n v="1413723684"/>
    <n v="1411131684"/>
    <b v="0"/>
    <n v="44"/>
    <b v="0"/>
    <s v="publishing/fiction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s v="publishing/fiction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x v="0"/>
    <s v="USD"/>
    <n v="1432178810"/>
    <n v="1429586810"/>
    <b v="0"/>
    <n v="3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s v="publishing/fiction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x v="0"/>
    <s v="USD"/>
    <n v="1388102094"/>
    <n v="1385510094"/>
    <b v="0"/>
    <n v="52"/>
    <b v="0"/>
    <s v="publishing/fiction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s v="publishing/fiction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x v="0"/>
    <s v="USD"/>
    <n v="1454183202"/>
    <n v="1449863202"/>
    <b v="0"/>
    <n v="1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x v="0"/>
    <s v="USD"/>
    <n v="1257047940"/>
    <n v="1252718519"/>
    <b v="0"/>
    <n v="1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x v="1"/>
    <s v="GBP"/>
    <n v="1431298860"/>
    <n v="1428341985"/>
    <b v="0"/>
    <n v="2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x v="0"/>
    <s v="USD"/>
    <n v="1393181018"/>
    <n v="1390589018"/>
    <b v="0"/>
    <n v="9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x v="0"/>
    <s v="USD"/>
    <n v="1323998795"/>
    <n v="1321406795"/>
    <b v="0"/>
    <n v="5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x v="0"/>
    <s v="USD"/>
    <n v="1444539600"/>
    <n v="1441297645"/>
    <b v="0"/>
    <n v="57"/>
    <b v="0"/>
    <s v="publishing/fiction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x v="0"/>
    <s v="USD"/>
    <n v="1375313577"/>
    <n v="1372721577"/>
    <b v="0"/>
    <n v="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x v="0"/>
    <s v="USD"/>
    <n v="1398876680"/>
    <n v="1396284680"/>
    <b v="0"/>
    <n v="1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x v="0"/>
    <s v="USD"/>
    <n v="1287115200"/>
    <n v="1284567905"/>
    <b v="0"/>
    <n v="6"/>
    <b v="0"/>
    <s v="publishing/fiction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.04"/>
    <x v="0"/>
    <x v="0"/>
    <s v="USD"/>
    <n v="1304439025"/>
    <n v="1301847025"/>
    <b v="0"/>
    <n v="27"/>
    <b v="1"/>
    <s v="music/rock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x v="0"/>
    <s v="USD"/>
    <n v="1370649674"/>
    <n v="1368057674"/>
    <b v="0"/>
    <n v="25"/>
    <b v="1"/>
    <s v="music/rock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x v="0"/>
    <s v="USD"/>
    <n v="1345918302"/>
    <n v="134332630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x v="0"/>
    <s v="USD"/>
    <n v="1335564000"/>
    <n v="1332182049"/>
    <b v="0"/>
    <n v="35"/>
    <b v="1"/>
    <s v="music/rock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x v="0"/>
    <s v="USD"/>
    <n v="1395023719"/>
    <n v="1391571319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x v="0"/>
    <s v="USD"/>
    <n v="1362060915"/>
    <n v="1359468915"/>
    <b v="0"/>
    <n v="29"/>
    <b v="1"/>
    <s v="music/rock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x v="0"/>
    <s v="USD"/>
    <n v="1336751220"/>
    <n v="1331774434"/>
    <b v="0"/>
    <n v="44"/>
    <b v="1"/>
    <s v="music/rock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x v="0"/>
    <s v="USD"/>
    <n v="1383318226"/>
    <n v="1380726226"/>
    <b v="0"/>
    <n v="17"/>
    <b v="1"/>
    <s v="music/rock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x v="0"/>
    <s v="USD"/>
    <n v="1341633540"/>
    <n v="1338336588"/>
    <b v="0"/>
    <n v="34"/>
    <b v="1"/>
    <s v="music/rock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x v="0"/>
    <s v="USD"/>
    <n v="1358755140"/>
    <n v="1357187280"/>
    <b v="0"/>
    <n v="14"/>
    <b v="1"/>
    <s v="music/rock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x v="0"/>
    <s v="USD"/>
    <n v="1359680939"/>
    <n v="1357088939"/>
    <b v="0"/>
    <n v="156"/>
    <b v="1"/>
    <s v="music/rock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x v="0"/>
    <s v="USD"/>
    <n v="1384322340"/>
    <n v="1381430646"/>
    <b v="0"/>
    <n v="128"/>
    <b v="1"/>
    <s v="music/rock"/>
    <n v="60.859375"/>
    <x v="4"/>
    <x v="11"/>
  </r>
  <r>
    <n v="792"/>
    <s v="&quot;Believable Lies&quot; - The Album"/>
    <s v="Rock n' Roll about the intersection of lies and belief: the Believable Lie."/>
    <n v="2500"/>
    <n v="2511.11"/>
    <n v="1.0044440000000001"/>
    <x v="0"/>
    <x v="0"/>
    <s v="USD"/>
    <n v="1383861483"/>
    <n v="1381265883"/>
    <b v="0"/>
    <n v="60"/>
    <b v="1"/>
    <s v="music/rock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x v="0"/>
    <s v="USD"/>
    <n v="1372827540"/>
    <n v="1371491244"/>
    <b v="0"/>
    <n v="32"/>
    <b v="1"/>
    <s v="music/rock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x v="0"/>
    <s v="USD"/>
    <n v="1315242360"/>
    <n v="1310438737"/>
    <b v="0"/>
    <n v="53"/>
    <b v="1"/>
    <s v="music/rock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x v="0"/>
    <s v="USD"/>
    <n v="1333774740"/>
    <n v="1330094566"/>
    <b v="0"/>
    <n v="184"/>
    <b v="1"/>
    <s v="music/rock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x v="0"/>
    <s v="USD"/>
    <n v="1379279400"/>
    <n v="1376687485"/>
    <b v="0"/>
    <n v="90"/>
    <b v="1"/>
    <s v="music/rock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x v="0"/>
    <s v="USD"/>
    <n v="1335672000"/>
    <n v="1332978688"/>
    <b v="0"/>
    <n v="71"/>
    <b v="1"/>
    <s v="music/rock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x v="0"/>
    <s v="USD"/>
    <n v="1412086187"/>
    <n v="1409494187"/>
    <b v="0"/>
    <n v="87"/>
    <b v="1"/>
    <s v="music/rock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x v="0"/>
    <s v="USD"/>
    <n v="1335542446"/>
    <n v="1332950446"/>
    <b v="0"/>
    <n v="28"/>
    <b v="1"/>
    <s v="music/rock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n v="1.5213333333333334"/>
    <x v="0"/>
    <x v="1"/>
    <s v="GBP"/>
    <n v="1410431054"/>
    <n v="1407839054"/>
    <b v="0"/>
    <n v="56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x v="0"/>
    <s v="USD"/>
    <n v="1309547120"/>
    <n v="1306955120"/>
    <b v="0"/>
    <n v="51"/>
    <b v="1"/>
    <s v="music/rock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x v="0"/>
    <s v="USD"/>
    <n v="1347854700"/>
    <n v="1343867524"/>
    <b v="0"/>
    <n v="75"/>
    <b v="1"/>
    <s v="music/rock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x v="0"/>
    <s v="USD"/>
    <n v="1306630800"/>
    <n v="1304376478"/>
    <b v="0"/>
    <n v="38"/>
    <b v="1"/>
    <s v="music/rock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x v="0"/>
    <s v="USD"/>
    <n v="1311393540"/>
    <n v="1309919526"/>
    <b v="0"/>
    <n v="18"/>
    <b v="1"/>
    <s v="music/rock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x v="0"/>
    <s v="USD"/>
    <n v="1310857200"/>
    <n v="1306525512"/>
    <b v="0"/>
    <n v="54"/>
    <b v="1"/>
    <s v="music/rock"/>
    <n v="58.333333333333336"/>
    <x v="4"/>
    <x v="11"/>
  </r>
  <r>
    <n v="806"/>
    <s v="Golden Animals NEW Album!"/>
    <s v="Help Golden Animals finish their NEW Album!"/>
    <n v="8000"/>
    <n v="8355"/>
    <n v="1.0443750000000001"/>
    <x v="0"/>
    <x v="0"/>
    <s v="USD"/>
    <n v="1315413339"/>
    <n v="1312821339"/>
    <b v="0"/>
    <n v="71"/>
    <b v="1"/>
    <s v="music/rock"/>
    <n v="117.67605633802818"/>
    <x v="4"/>
    <x v="11"/>
  </r>
  <r>
    <n v="807"/>
    <s v="Sic Vita - New EP Release - 2017"/>
    <s v="Join the Sic Vita family and lend a hand as we create a new album!"/>
    <n v="4000"/>
    <n v="4205"/>
    <n v="1.05125"/>
    <x v="0"/>
    <x v="0"/>
    <s v="USD"/>
    <n v="1488333600"/>
    <n v="1485270311"/>
    <b v="0"/>
    <n v="57"/>
    <b v="1"/>
    <s v="music/rock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x v="5"/>
    <s v="CAD"/>
    <n v="1419224340"/>
    <n v="1416363886"/>
    <b v="0"/>
    <n v="43"/>
    <b v="1"/>
    <s v="music/rock"/>
    <n v="104.65116279069767"/>
    <x v="4"/>
    <x v="11"/>
  </r>
  <r>
    <n v="809"/>
    <s v="Peter's New Album!!"/>
    <s v="Acknowledged songwriter looking to record album of new songs to secure a Publishing Contract"/>
    <n v="4000"/>
    <n v="4151"/>
    <n v="1.03775"/>
    <x v="0"/>
    <x v="0"/>
    <s v="USD"/>
    <n v="1390161630"/>
    <n v="1387569630"/>
    <b v="0"/>
    <n v="52"/>
    <b v="1"/>
    <s v="music/rock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x v="0"/>
    <s v="USD"/>
    <n v="1346462462"/>
    <n v="1343870462"/>
    <b v="0"/>
    <n v="27"/>
    <b v="1"/>
    <s v="music/rock"/>
    <n v="58.333333333333336"/>
    <x v="4"/>
    <x v="11"/>
  </r>
  <r>
    <n v="811"/>
    <s v="Love Water Tour"/>
    <s v="We need your financial support to cover the tour costs!  (Sound, lights, travel, stage design)"/>
    <n v="1000"/>
    <n v="1040"/>
    <n v="1.04"/>
    <x v="0"/>
    <x v="0"/>
    <s v="USD"/>
    <n v="1373475120"/>
    <n v="1371569202"/>
    <b v="0"/>
    <n v="12"/>
    <b v="1"/>
    <s v="music/rock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x v="0"/>
    <s v="USD"/>
    <n v="1362146280"/>
    <n v="1357604752"/>
    <b v="0"/>
    <n v="33"/>
    <b v="1"/>
    <s v="music/rock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n v="1.59996"/>
    <x v="0"/>
    <x v="0"/>
    <s v="USD"/>
    <n v="1342825365"/>
    <n v="1340233365"/>
    <b v="0"/>
    <n v="96"/>
    <b v="1"/>
    <s v="music/rock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x v="0"/>
    <s v="USD"/>
    <n v="1306865040"/>
    <n v="1305568201"/>
    <b v="0"/>
    <n v="28"/>
    <b v="1"/>
    <s v="music/rock"/>
    <n v="45.464285714285715"/>
    <x v="4"/>
    <x v="11"/>
  </r>
  <r>
    <n v="815"/>
    <s v="Some Late Help for The Early Reset"/>
    <s v="Be a part of helping The Early Reset finish their new 7 song EP."/>
    <n v="4000"/>
    <n v="4280"/>
    <n v="1.07"/>
    <x v="0"/>
    <x v="0"/>
    <s v="USD"/>
    <n v="1414879303"/>
    <n v="1412287303"/>
    <b v="0"/>
    <n v="43"/>
    <b v="1"/>
    <s v="music/rock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x v="0"/>
    <s v="USD"/>
    <n v="1365489000"/>
    <n v="1362776043"/>
    <b v="0"/>
    <n v="205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x v="0"/>
    <s v="USD"/>
    <n v="1331441940"/>
    <n v="1326810211"/>
    <b v="0"/>
    <n v="23"/>
    <b v="1"/>
    <s v="music/rock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x v="0"/>
    <s v="USD"/>
    <n v="1344358860"/>
    <n v="1343682681"/>
    <b v="0"/>
    <n v="19"/>
    <b v="1"/>
    <s v="music/rock"/>
    <n v="28.684210526315791"/>
    <x v="4"/>
    <x v="11"/>
  </r>
  <r>
    <n v="819"/>
    <s v="Winter Tour"/>
    <s v="We are touring the Southeast in support of our new EP"/>
    <n v="400"/>
    <n v="435"/>
    <n v="1.0874999999999999"/>
    <x v="0"/>
    <x v="0"/>
    <s v="USD"/>
    <n v="1387601040"/>
    <n v="1386806254"/>
    <b v="0"/>
    <n v="14"/>
    <b v="1"/>
    <s v="music/rock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x v="0"/>
    <s v="USD"/>
    <n v="1402290000"/>
    <n v="1399666342"/>
    <b v="0"/>
    <n v="38"/>
    <b v="1"/>
    <s v="music/rock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x v="0"/>
    <s v="USD"/>
    <n v="1430712060"/>
    <n v="1427753265"/>
    <b v="0"/>
    <n v="78"/>
    <b v="1"/>
    <s v="music/rock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x v="0"/>
    <s v="USD"/>
    <n v="1349477050"/>
    <n v="1346885050"/>
    <b v="0"/>
    <n v="69"/>
    <b v="1"/>
    <s v="music/rock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n v="1.7949999999999999"/>
    <x v="0"/>
    <x v="0"/>
    <s v="USD"/>
    <n v="1427062852"/>
    <n v="1424474452"/>
    <b v="0"/>
    <n v="33"/>
    <b v="1"/>
    <s v="music/rock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x v="0"/>
    <s v="USD"/>
    <n v="1271573940"/>
    <n v="1268459318"/>
    <b v="0"/>
    <n v="54"/>
    <b v="1"/>
    <s v="music/rock"/>
    <n v="39.816666666666663"/>
    <x v="4"/>
    <x v="11"/>
  </r>
  <r>
    <n v="825"/>
    <s v="KILL FREEMAN"/>
    <s v="Kickstarting Kill Freeman independently. Help fund the New Record, Video and Live Shows."/>
    <n v="12500"/>
    <n v="12554"/>
    <n v="1.0043200000000001"/>
    <x v="0"/>
    <x v="0"/>
    <s v="USD"/>
    <n v="1351495284"/>
    <n v="1349335284"/>
    <b v="0"/>
    <n v="99"/>
    <b v="1"/>
    <s v="music/rock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x v="0"/>
    <s v="USD"/>
    <n v="1332719730"/>
    <n v="1330908930"/>
    <b v="0"/>
    <n v="49"/>
    <b v="1"/>
    <s v="music/rock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x v="0"/>
    <s v="USD"/>
    <n v="1329248940"/>
    <n v="1326972107"/>
    <b v="0"/>
    <n v="11"/>
    <b v="1"/>
    <s v="music/rock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x v="0"/>
    <s v="USD"/>
    <n v="1340641440"/>
    <n v="1339549982"/>
    <b v="0"/>
    <n v="38"/>
    <b v="1"/>
    <s v="music/rock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n v="1.04"/>
    <x v="0"/>
    <x v="1"/>
    <s v="GBP"/>
    <n v="1468437240"/>
    <n v="1463253240"/>
    <b v="0"/>
    <n v="16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x v="0"/>
    <s v="USD"/>
    <n v="1363952225"/>
    <n v="1361363825"/>
    <b v="0"/>
    <n v="32"/>
    <b v="1"/>
    <s v="music/rock"/>
    <n v="60.65625"/>
    <x v="4"/>
    <x v="11"/>
  </r>
  <r>
    <n v="831"/>
    <s v="Let The 7Horse Run!"/>
    <s v="7Horse is a new band with a self-funded album and a show they want to rock in your town!"/>
    <n v="1500"/>
    <n v="3500"/>
    <n v="2.3333333333333335"/>
    <x v="0"/>
    <x v="0"/>
    <s v="USD"/>
    <n v="1335540694"/>
    <n v="1332948694"/>
    <b v="0"/>
    <n v="20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x v="0"/>
    <s v="USD"/>
    <n v="1327133580"/>
    <n v="1321978335"/>
    <b v="0"/>
    <n v="154"/>
    <b v="1"/>
    <s v="music/rock"/>
    <n v="97.993896103896105"/>
    <x v="4"/>
    <x v="11"/>
  </r>
  <r>
    <n v="833"/>
    <s v="Ragman Rolls"/>
    <s v="This is an American rock album."/>
    <n v="6000"/>
    <n v="6100"/>
    <n v="1.0166666666666666"/>
    <x v="0"/>
    <x v="0"/>
    <s v="USD"/>
    <n v="1397941475"/>
    <n v="1395349475"/>
    <b v="0"/>
    <n v="41"/>
    <b v="1"/>
    <s v="music/rock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x v="0"/>
    <s v="USD"/>
    <n v="1372651140"/>
    <n v="1369770292"/>
    <b v="0"/>
    <n v="75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x v="0"/>
    <s v="USD"/>
    <n v="1337396400"/>
    <n v="1333709958"/>
    <b v="0"/>
    <n v="40"/>
    <b v="1"/>
    <s v="music/rock"/>
    <n v="58.625"/>
    <x v="4"/>
    <x v="11"/>
  </r>
  <r>
    <n v="836"/>
    <s v="DESMADRE Full Album + Press Kit"/>
    <s v="An album you can bring home to mom."/>
    <n v="5000"/>
    <n v="5046.5200000000004"/>
    <n v="1.009304"/>
    <x v="0"/>
    <x v="0"/>
    <s v="USD"/>
    <n v="1381108918"/>
    <n v="1378516918"/>
    <b v="0"/>
    <n v="46"/>
    <b v="1"/>
    <s v="music/rock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n v="1.218"/>
    <x v="0"/>
    <x v="0"/>
    <s v="USD"/>
    <n v="1398988662"/>
    <n v="1396396662"/>
    <b v="0"/>
    <n v="62"/>
    <b v="1"/>
    <s v="music/rock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x v="0"/>
    <s v="USD"/>
    <n v="1326835985"/>
    <n v="1324243985"/>
    <b v="0"/>
    <n v="61"/>
    <b v="1"/>
    <s v="music/rock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x v="0"/>
    <s v="USD"/>
    <n v="1348337956"/>
    <n v="1345745956"/>
    <b v="0"/>
    <n v="96"/>
    <b v="1"/>
    <s v="music/rock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x v="0"/>
    <s v="USD"/>
    <n v="1474694787"/>
    <n v="1472102787"/>
    <b v="0"/>
    <n v="190"/>
    <b v="1"/>
    <s v="music/metal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x v="0"/>
    <s v="USD"/>
    <n v="1415653663"/>
    <n v="1413058063"/>
    <b v="1"/>
    <n v="94"/>
    <b v="1"/>
    <s v="music/metal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x v="5"/>
    <s v="CAD"/>
    <n v="1381723140"/>
    <n v="1378735983"/>
    <b v="1"/>
    <n v="39"/>
    <b v="1"/>
    <s v="music/metal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x v="0"/>
    <s v="USD"/>
    <n v="1481184000"/>
    <n v="1479708680"/>
    <b v="0"/>
    <n v="127"/>
    <b v="1"/>
    <s v="music/metal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x v="0"/>
    <s v="USD"/>
    <n v="1414817940"/>
    <n v="1411489552"/>
    <b v="1"/>
    <n v="159"/>
    <b v="1"/>
    <s v="music/metal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x v="0"/>
    <s v="USD"/>
    <n v="1473047940"/>
    <n v="1469595396"/>
    <b v="0"/>
    <n v="177"/>
    <b v="1"/>
    <s v="music/metal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x v="1"/>
    <s v="GBP"/>
    <n v="1394460000"/>
    <n v="1393233855"/>
    <b v="0"/>
    <n v="47"/>
    <b v="1"/>
    <s v="music/metal"/>
    <n v="28.553404255319148"/>
    <x v="4"/>
    <x v="12"/>
  </r>
  <r>
    <n v="847"/>
    <s v="CENTROPYMUSIC"/>
    <s v="MUSIC WITH MEANING!  MUSIC THAT MATTERS!!!"/>
    <n v="10"/>
    <n v="10"/>
    <n v="1"/>
    <x v="0"/>
    <x v="0"/>
    <s v="USD"/>
    <n v="1436555376"/>
    <n v="1433963376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n v="1"/>
    <x v="0"/>
    <x v="0"/>
    <s v="USD"/>
    <n v="1429038033"/>
    <n v="1426446033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x v="0"/>
    <s v="USD"/>
    <n v="1426473264"/>
    <n v="1424057664"/>
    <b v="0"/>
    <n v="115"/>
    <b v="1"/>
    <s v="music/metal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x v="0"/>
    <s v="USD"/>
    <n v="1461560340"/>
    <n v="1458762717"/>
    <b v="0"/>
    <n v="133"/>
    <b v="1"/>
    <s v="music/metal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x v="6"/>
    <s v="EUR"/>
    <n v="1469994300"/>
    <n v="1464815253"/>
    <b v="0"/>
    <n v="70"/>
    <b v="1"/>
    <s v="music/metal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x v="0"/>
    <s v="USD"/>
    <n v="1477342800"/>
    <n v="1476386395"/>
    <b v="0"/>
    <n v="62"/>
    <b v="1"/>
    <s v="music/metal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n v="1"/>
    <x v="0"/>
    <x v="0"/>
    <s v="USD"/>
    <n v="1424116709"/>
    <n v="1421524709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x v="0"/>
    <s v="USD"/>
    <n v="1482901546"/>
    <n v="1480309546"/>
    <b v="0"/>
    <n v="499"/>
    <b v="1"/>
    <s v="music/metal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x v="0"/>
    <s v="USD"/>
    <n v="1469329217"/>
    <n v="1466737217"/>
    <b v="0"/>
    <n v="47"/>
    <b v="1"/>
    <s v="music/metal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x v="12"/>
    <s v="EUR"/>
    <n v="1477422000"/>
    <n v="1472282956"/>
    <b v="0"/>
    <n v="28"/>
    <b v="1"/>
    <s v="music/metal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n v="1"/>
    <x v="0"/>
    <x v="3"/>
    <s v="EUR"/>
    <n v="1448463431"/>
    <n v="1444831031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x v="1"/>
    <s v="GBP"/>
    <n v="1429138740"/>
    <n v="1426528418"/>
    <b v="0"/>
    <n v="76"/>
    <b v="1"/>
    <s v="music/metal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n v="1.0467500000000001"/>
    <x v="0"/>
    <x v="0"/>
    <s v="USD"/>
    <n v="1433376000"/>
    <n v="1430768468"/>
    <b v="0"/>
    <n v="98"/>
    <b v="1"/>
    <s v="music/metal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x v="0"/>
    <s v="USD"/>
    <n v="1385123713"/>
    <n v="1382528113"/>
    <b v="0"/>
    <n v="48"/>
    <b v="0"/>
    <s v="music/jazz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x v="0"/>
    <s v="USD"/>
    <n v="1474067404"/>
    <n v="1471475404"/>
    <b v="0"/>
    <n v="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x v="1"/>
    <s v="GBP"/>
    <n v="1384179548"/>
    <n v="1381583948"/>
    <b v="0"/>
    <n v="4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x v="0"/>
    <s v="USD"/>
    <n v="1329014966"/>
    <n v="1326422966"/>
    <b v="0"/>
    <n v="5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x v="0"/>
    <s v="USD"/>
    <n v="1381917540"/>
    <n v="1379990038"/>
    <b v="0"/>
    <n v="79"/>
    <b v="0"/>
    <s v="music/jazz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x v="0"/>
    <s v="USD"/>
    <n v="1358361197"/>
    <n v="1353177197"/>
    <b v="0"/>
    <n v="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x v="0"/>
    <s v="USD"/>
    <n v="1425136200"/>
    <n v="1421853518"/>
    <b v="0"/>
    <n v="11"/>
    <b v="0"/>
    <s v="music/jazz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x v="0"/>
    <s v="USD"/>
    <n v="1259643540"/>
    <n v="1254450706"/>
    <b v="0"/>
    <n v="11"/>
    <b v="0"/>
    <s v="music/jazz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x v="0"/>
    <s v="USD"/>
    <n v="1389055198"/>
    <n v="1386463198"/>
    <b v="0"/>
    <n v="1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x v="0"/>
    <s v="USD"/>
    <n v="1365448657"/>
    <n v="1362860257"/>
    <b v="0"/>
    <n v="3"/>
    <b v="0"/>
    <s v="music/jazz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x v="1"/>
    <s v="GBP"/>
    <n v="1377995523"/>
    <n v="1375403523"/>
    <b v="0"/>
    <n v="5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x v="0"/>
    <s v="USD"/>
    <n v="1385735295"/>
    <n v="1383139695"/>
    <b v="0"/>
    <n v="12"/>
    <b v="0"/>
    <s v="music/jazz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x v="0"/>
    <s v="USD"/>
    <n v="1299786527"/>
    <n v="1295898527"/>
    <b v="0"/>
    <n v="2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n v="1.2857142857142857E-2"/>
    <x v="2"/>
    <x v="0"/>
    <s v="USD"/>
    <n v="1352610040"/>
    <n v="1349150440"/>
    <b v="0"/>
    <n v="5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x v="0"/>
    <s v="USD"/>
    <n v="1367676034"/>
    <n v="1365084034"/>
    <b v="0"/>
    <n v="21"/>
    <b v="0"/>
    <s v="music/jazz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s v="music/jazz"/>
    <e v="#DIV/0!"/>
    <x v="4"/>
    <x v="13"/>
  </r>
  <r>
    <n v="876"/>
    <s v="Sound Of Dobells"/>
    <s v="What was the greatest record shop ever?  DOBELLS!"/>
    <n v="3152"/>
    <n v="1286"/>
    <n v="0.40799492385786801"/>
    <x v="2"/>
    <x v="1"/>
    <s v="GBP"/>
    <n v="1359978927"/>
    <n v="1357127727"/>
    <b v="0"/>
    <n v="45"/>
    <b v="0"/>
    <s v="music/jazz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x v="0"/>
    <s v="USD"/>
    <n v="1387479360"/>
    <n v="1384887360"/>
    <b v="0"/>
    <n v="29"/>
    <b v="0"/>
    <s v="music/jazz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x v="0"/>
    <s v="USD"/>
    <n v="1293082524"/>
    <n v="1290490524"/>
    <b v="0"/>
    <n v="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x v="0"/>
    <s v="USD"/>
    <n v="1338321305"/>
    <n v="1336506905"/>
    <b v="0"/>
    <n v="30"/>
    <b v="0"/>
    <s v="music/jazz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x v="0"/>
    <s v="USD"/>
    <n v="1351582938"/>
    <n v="1348731738"/>
    <b v="0"/>
    <n v="8"/>
    <b v="0"/>
    <s v="music/indie rock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x v="0"/>
    <s v="USD"/>
    <n v="1326520886"/>
    <n v="1322632886"/>
    <b v="0"/>
    <n v="1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x v="0"/>
    <s v="USD"/>
    <n v="1315341550"/>
    <n v="1312490350"/>
    <b v="0"/>
    <n v="14"/>
    <b v="0"/>
    <s v="music/indie rock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x v="0"/>
    <s v="USD"/>
    <n v="1456957635"/>
    <n v="1451773635"/>
    <b v="0"/>
    <n v="24"/>
    <b v="0"/>
    <s v="music/indie rock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x v="0"/>
    <s v="USD"/>
    <n v="1336789860"/>
    <n v="1331666146"/>
    <b v="0"/>
    <n v="2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x v="0"/>
    <s v="USD"/>
    <n v="1483137311"/>
    <n v="1481322911"/>
    <b v="0"/>
    <n v="21"/>
    <b v="0"/>
    <s v="music/indie rock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x v="0"/>
    <s v="USD"/>
    <n v="1473972813"/>
    <n v="1471812813"/>
    <b v="0"/>
    <n v="7"/>
    <b v="0"/>
    <s v="music/indie rock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s v="music/indie rock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x v="0"/>
    <s v="USD"/>
    <n v="1314856800"/>
    <n v="1311789885"/>
    <b v="0"/>
    <n v="4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x v="0"/>
    <s v="USD"/>
    <n v="1412534943"/>
    <n v="1409942943"/>
    <b v="0"/>
    <n v="3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x v="0"/>
    <s v="USD"/>
    <n v="1385055979"/>
    <n v="1382460379"/>
    <b v="0"/>
    <n v="4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x v="0"/>
    <s v="USD"/>
    <n v="1408581930"/>
    <n v="1405989930"/>
    <b v="0"/>
    <n v="9"/>
    <b v="0"/>
    <s v="music/indie rock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x v="0"/>
    <s v="USD"/>
    <n v="1280635200"/>
    <n v="1273121283"/>
    <b v="0"/>
    <n v="17"/>
    <b v="0"/>
    <s v="music/indie rock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x v="0"/>
    <s v="USD"/>
    <n v="1427920363"/>
    <n v="1425331963"/>
    <b v="0"/>
    <n v="5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x v="0"/>
    <s v="USD"/>
    <n v="1465169610"/>
    <n v="1462577610"/>
    <b v="0"/>
    <n v="53"/>
    <b v="0"/>
    <s v="music/indie rock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x v="0"/>
    <s v="USD"/>
    <n v="1287975829"/>
    <n v="1284087829"/>
    <b v="0"/>
    <n v="7"/>
    <b v="0"/>
    <s v="music/indie rock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x v="0"/>
    <s v="USD"/>
    <n v="1440734400"/>
    <n v="1438549026"/>
    <b v="0"/>
    <n v="72"/>
    <b v="0"/>
    <s v="music/indie rock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s v="music/indie rock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x v="0"/>
    <s v="USD"/>
    <n v="1326651110"/>
    <n v="1322763110"/>
    <b v="0"/>
    <n v="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n v="0.37333333333333335"/>
    <x v="2"/>
    <x v="0"/>
    <s v="USD"/>
    <n v="1306549362"/>
    <n v="1302661362"/>
    <b v="0"/>
    <n v="8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x v="0"/>
    <s v="USD"/>
    <n v="1459365802"/>
    <n v="1456777402"/>
    <b v="0"/>
    <n v="2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s v="music/jazz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x v="0"/>
    <s v="USD"/>
    <n v="1409412600"/>
    <n v="1404947422"/>
    <b v="0"/>
    <n v="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x v="0"/>
    <s v="USD"/>
    <n v="1348367100"/>
    <n v="1346180780"/>
    <b v="0"/>
    <n v="4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x v="0"/>
    <s v="USD"/>
    <n v="1451786137"/>
    <n v="1449194137"/>
    <b v="0"/>
    <n v="3"/>
    <b v="0"/>
    <s v="music/jazz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x v="0"/>
    <s v="USD"/>
    <n v="1295847926"/>
    <n v="1290663926"/>
    <b v="0"/>
    <n v="6"/>
    <b v="0"/>
    <s v="music/jazz"/>
    <n v="32.666666666666664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s v="music/jazz"/>
    <e v="#DIV/0!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s v="music/jazz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s v="music/jazz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x v="0"/>
    <s v="USD"/>
    <n v="1343016000"/>
    <n v="1340296440"/>
    <b v="0"/>
    <n v="8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x v="1"/>
    <s v="GBP"/>
    <n v="1488546319"/>
    <n v="1483362319"/>
    <b v="0"/>
    <n v="5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s v="music/jazz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x v="0"/>
    <s v="USD"/>
    <n v="1355197047"/>
    <n v="1350009447"/>
    <b v="0"/>
    <n v="2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x v="0"/>
    <s v="USD"/>
    <n v="1336188019"/>
    <n v="1333596019"/>
    <b v="0"/>
    <n v="24"/>
    <b v="0"/>
    <s v="music/jazz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s v="music/jazz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x v="0"/>
    <s v="USD"/>
    <n v="1330577940"/>
    <n v="1327853914"/>
    <b v="0"/>
    <n v="9"/>
    <b v="0"/>
    <s v="music/jazz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s v="music/jazz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x v="0"/>
    <s v="USD"/>
    <n v="1405305000"/>
    <n v="1402612730"/>
    <b v="0"/>
    <n v="1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x v="1"/>
    <s v="GBP"/>
    <n v="1417474761"/>
    <n v="1414879161"/>
    <b v="0"/>
    <n v="10"/>
    <b v="0"/>
    <s v="music/jazz"/>
    <n v="19.600000000000001"/>
    <x v="4"/>
    <x v="13"/>
  </r>
  <r>
    <n v="919"/>
    <s v="Jazz CD:  Out of The Blue"/>
    <s v="Cool jazz with a New Orleans flavor."/>
    <n v="20000"/>
    <n v="100"/>
    <n v="5.0000000000000001E-3"/>
    <x v="2"/>
    <x v="0"/>
    <s v="USD"/>
    <n v="1355930645"/>
    <n v="1352906645"/>
    <b v="0"/>
    <n v="1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s v="music/jazz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x v="0"/>
    <s v="USD"/>
    <n v="1323666376"/>
    <n v="1320033976"/>
    <b v="0"/>
    <n v="20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x v="0"/>
    <s v="USD"/>
    <n v="1412167393"/>
    <n v="1409143393"/>
    <b v="0"/>
    <n v="30"/>
    <b v="0"/>
    <s v="music/jazz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x v="0"/>
    <s v="USD"/>
    <n v="1416614523"/>
    <n v="1414018923"/>
    <b v="0"/>
    <n v="6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x v="0"/>
    <s v="USD"/>
    <n v="1360795069"/>
    <n v="1358203069"/>
    <b v="0"/>
    <n v="15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x v="0"/>
    <s v="USD"/>
    <n v="1385590111"/>
    <n v="1382994511"/>
    <b v="0"/>
    <n v="5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s v="music/jazz"/>
    <e v="#DIV/0!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s v="music/jazz"/>
    <e v="#DIV/0!"/>
    <x v="4"/>
    <x v="13"/>
  </r>
  <r>
    <n v="928"/>
    <s v="In a Jazzy Motown"/>
    <s v="A real Motown Backup singer on 22 gold and platinum albums headlines her own Jazz CD of Motown songs."/>
    <n v="14500"/>
    <n v="1575"/>
    <n v="0.10862068965517241"/>
    <x v="2"/>
    <x v="0"/>
    <s v="USD"/>
    <n v="1353196800"/>
    <n v="1348864913"/>
    <b v="0"/>
    <n v="28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s v="music/jazz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x v="0"/>
    <s v="USD"/>
    <n v="1277501520"/>
    <n v="1273874306"/>
    <b v="0"/>
    <n v="5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x v="1"/>
    <s v="GBP"/>
    <n v="1395007200"/>
    <n v="1392021502"/>
    <b v="0"/>
    <n v="7"/>
    <b v="0"/>
    <s v="music/jazz"/>
    <n v="18.714285714285715"/>
    <x v="4"/>
    <x v="13"/>
  </r>
  <r>
    <n v="932"/>
    <s v="Mandy Harvey Christmas Album"/>
    <s v="Help me to create my 3rd album, a Christmas CD with 16 Holiday/Original favorites!"/>
    <n v="9500"/>
    <n v="1381"/>
    <n v="0.14536842105263159"/>
    <x v="2"/>
    <x v="0"/>
    <s v="USD"/>
    <n v="1363990545"/>
    <n v="1360106145"/>
    <b v="0"/>
    <n v="30"/>
    <b v="0"/>
    <s v="music/jazz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x v="0"/>
    <s v="USD"/>
    <n v="1399867409"/>
    <n v="1394683409"/>
    <b v="0"/>
    <n v="2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x v="5"/>
    <s v="CAD"/>
    <n v="1399183200"/>
    <n v="1396633284"/>
    <b v="0"/>
    <n v="30"/>
    <b v="0"/>
    <s v="music/jazz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x v="0"/>
    <s v="USD"/>
    <n v="1454054429"/>
    <n v="1451462429"/>
    <b v="0"/>
    <n v="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s v="music/jazz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x v="0"/>
    <s v="USD"/>
    <n v="1383509357"/>
    <n v="1380913757"/>
    <b v="0"/>
    <n v="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x v="0"/>
    <s v="USD"/>
    <n v="1346585448"/>
    <n v="1343993448"/>
    <b v="0"/>
    <n v="1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x v="0"/>
    <s v="USD"/>
    <n v="1372622280"/>
    <n v="1369246738"/>
    <b v="0"/>
    <n v="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x v="0"/>
    <s v="USD"/>
    <n v="1439251926"/>
    <n v="1435363926"/>
    <b v="0"/>
    <n v="14"/>
    <b v="0"/>
    <s v="technology/wearables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x v="0"/>
    <s v="USD"/>
    <n v="1486693145"/>
    <n v="1484101145"/>
    <b v="0"/>
    <n v="31"/>
    <b v="0"/>
    <s v="technology/wearables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x v="0"/>
    <s v="USD"/>
    <n v="1455826460"/>
    <n v="1452716060"/>
    <b v="0"/>
    <n v="16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n v="9.633333333333334E-2"/>
    <x v="2"/>
    <x v="0"/>
    <s v="USD"/>
    <n v="1480438905"/>
    <n v="1477843305"/>
    <b v="0"/>
    <n v="12"/>
    <b v="0"/>
    <s v="technology/wearables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x v="0"/>
    <s v="USD"/>
    <n v="1460988000"/>
    <n v="1458050450"/>
    <b v="0"/>
    <n v="96"/>
    <b v="0"/>
    <s v="technology/wearables"/>
    <n v="69.40625"/>
    <x v="2"/>
    <x v="8"/>
  </r>
  <r>
    <n v="945"/>
    <s v="CT BAND"/>
    <s v="Make your watch Smart ! CT Band is an ultra-thin, high-tech smart watch-strap awarded twice at CES 2017 las vegas"/>
    <n v="100000"/>
    <n v="2484"/>
    <n v="2.4840000000000001E-2"/>
    <x v="2"/>
    <x v="6"/>
    <s v="EUR"/>
    <n v="1487462340"/>
    <n v="1482958626"/>
    <b v="0"/>
    <n v="16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n v="1.9066666666666666E-2"/>
    <x v="2"/>
    <x v="0"/>
    <s v="USD"/>
    <n v="1473444048"/>
    <n v="1470852048"/>
    <b v="0"/>
    <n v="5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s v="technology/wearables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x v="9"/>
    <s v="EUR"/>
    <n v="1457812364"/>
    <n v="1455220364"/>
    <b v="0"/>
    <n v="8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n v="1.3650000000000001E-2"/>
    <x v="2"/>
    <x v="12"/>
    <s v="EUR"/>
    <n v="1456016576"/>
    <n v="1450832576"/>
    <b v="0"/>
    <n v="7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n v="0.28039999999999998"/>
    <x v="2"/>
    <x v="5"/>
    <s v="CAD"/>
    <n v="1453053661"/>
    <n v="1450461661"/>
    <b v="0"/>
    <n v="24"/>
    <b v="0"/>
    <s v="technology/wearables"/>
    <n v="58.416666666666664"/>
    <x v="2"/>
    <x v="8"/>
  </r>
  <r>
    <n v="951"/>
    <s v="Smart Harness"/>
    <s v="Revolutionizing the way we walk our dogs!"/>
    <n v="50000"/>
    <n v="19195"/>
    <n v="0.38390000000000002"/>
    <x v="2"/>
    <x v="0"/>
    <s v="USD"/>
    <n v="1465054872"/>
    <n v="1461166872"/>
    <b v="0"/>
    <n v="121"/>
    <b v="0"/>
    <s v="technology/wearables"/>
    <n v="158.63636363636363"/>
    <x v="2"/>
    <x v="8"/>
  </r>
  <r>
    <n v="952"/>
    <s v="Audionoggin - Join the Earvolution"/>
    <s v="Audionoggin: Wireless personal surround sound for the athlete in everyone."/>
    <n v="49000"/>
    <n v="19572"/>
    <n v="0.39942857142857141"/>
    <x v="2"/>
    <x v="0"/>
    <s v="USD"/>
    <n v="1479483812"/>
    <n v="1476888212"/>
    <b v="0"/>
    <n v="196"/>
    <b v="0"/>
    <s v="technology/wearables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x v="0"/>
    <s v="USD"/>
    <n v="1422158199"/>
    <n v="1419566199"/>
    <b v="0"/>
    <n v="5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x v="0"/>
    <s v="USD"/>
    <n v="1440100839"/>
    <n v="1436472039"/>
    <b v="0"/>
    <n v="73"/>
    <b v="0"/>
    <s v="technology/wearables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x v="0"/>
    <s v="USD"/>
    <n v="1473750300"/>
    <n v="1470294300"/>
    <b v="0"/>
    <n v="93"/>
    <b v="0"/>
    <s v="technology/wearables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x v="0"/>
    <s v="USD"/>
    <n v="1430081759"/>
    <n v="1424901359"/>
    <b v="0"/>
    <n v="17"/>
    <b v="0"/>
    <s v="technology/wearables"/>
    <n v="50.647058823529413"/>
    <x v="2"/>
    <x v="8"/>
  </r>
  <r>
    <n v="957"/>
    <s v="DUALBAND, the Leather NFC Smart Watch Band"/>
    <s v="A Leather Smart watch Band, that NEVER needs to be charged for only $37!"/>
    <n v="12000"/>
    <n v="233"/>
    <n v="1.9416666666666665E-2"/>
    <x v="2"/>
    <x v="0"/>
    <s v="USD"/>
    <n v="1479392133"/>
    <n v="1476710133"/>
    <b v="0"/>
    <n v="7"/>
    <b v="0"/>
    <s v="technology/wearables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x v="0"/>
    <s v="USD"/>
    <n v="1428641940"/>
    <n v="1426792563"/>
    <b v="0"/>
    <n v="17"/>
    <b v="0"/>
    <s v="technology/wearables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x v="0"/>
    <s v="USD"/>
    <n v="1421640665"/>
    <n v="1419048665"/>
    <b v="0"/>
    <n v="171"/>
    <b v="0"/>
    <s v="technology/wearables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x v="0"/>
    <s v="USD"/>
    <n v="1489500155"/>
    <n v="1485874955"/>
    <b v="0"/>
    <n v="188"/>
    <b v="0"/>
    <s v="technology/wearables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x v="0"/>
    <s v="USD"/>
    <n v="1487617200"/>
    <n v="1483634335"/>
    <b v="0"/>
    <n v="110"/>
    <b v="0"/>
    <s v="technology/wearables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x v="0"/>
    <s v="USD"/>
    <n v="1455210353"/>
    <n v="1451927153"/>
    <b v="0"/>
    <n v="37"/>
    <b v="0"/>
    <s v="technology/wearables"/>
    <n v="19.243243243243242"/>
    <x v="2"/>
    <x v="8"/>
  </r>
  <r>
    <n v="963"/>
    <s v="The Ultimate Learning Center"/>
    <s v="WE are molding an educated, motivated, non violent GENERATION!"/>
    <n v="35000"/>
    <n v="377"/>
    <n v="1.0771428571428571E-2"/>
    <x v="2"/>
    <x v="0"/>
    <s v="USD"/>
    <n v="1476717319"/>
    <n v="1473693319"/>
    <b v="0"/>
    <n v="9"/>
    <b v="0"/>
    <s v="technology/wearables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x v="5"/>
    <s v="CAD"/>
    <n v="1441119919"/>
    <n v="1437663919"/>
    <b v="0"/>
    <n v="29"/>
    <b v="0"/>
    <s v="technology/wearables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x v="0"/>
    <s v="USD"/>
    <n v="1477454340"/>
    <n v="1474676646"/>
    <b v="0"/>
    <n v="6"/>
    <b v="0"/>
    <s v="technology/wearables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x v="0"/>
    <s v="USD"/>
    <n v="1475766932"/>
    <n v="1473174932"/>
    <b v="0"/>
    <n v="30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n v="0.17810000000000001"/>
    <x v="2"/>
    <x v="0"/>
    <s v="USD"/>
    <n v="1461301574"/>
    <n v="1456121174"/>
    <b v="0"/>
    <n v="81"/>
    <b v="0"/>
    <s v="technology/wearables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x v="0"/>
    <s v="USD"/>
    <n v="1408134034"/>
    <n v="1405542034"/>
    <b v="0"/>
    <n v="4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n v="0.46666666666666667"/>
    <x v="2"/>
    <x v="14"/>
    <s v="MXN"/>
    <n v="1486624607"/>
    <n v="1483773407"/>
    <b v="0"/>
    <n v="11"/>
    <b v="0"/>
    <s v="technology/wearables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x v="5"/>
    <s v="CAD"/>
    <n v="1485147540"/>
    <n v="1481951853"/>
    <b v="0"/>
    <n v="14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x v="0"/>
    <s v="USD"/>
    <n v="1433178060"/>
    <n v="1429290060"/>
    <b v="0"/>
    <n v="5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x v="0"/>
    <s v="USD"/>
    <n v="1409813940"/>
    <n v="1407271598"/>
    <b v="0"/>
    <n v="45"/>
    <b v="0"/>
    <s v="technology/wearables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x v="0"/>
    <s v="USD"/>
    <n v="1447032093"/>
    <n v="1441844493"/>
    <b v="0"/>
    <n v="8"/>
    <b v="0"/>
    <s v="technology/wearables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x v="0"/>
    <s v="USD"/>
    <n v="1458925156"/>
    <n v="1456336756"/>
    <b v="0"/>
    <n v="3"/>
    <b v="0"/>
    <s v="technology/wearables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x v="0"/>
    <s v="USD"/>
    <n v="1467132185"/>
    <n v="1461948185"/>
    <b v="0"/>
    <n v="24"/>
    <b v="0"/>
    <s v="technology/wearables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x v="2"/>
    <s v="AUD"/>
    <n v="1439515497"/>
    <n v="1435627497"/>
    <b v="0"/>
    <n v="18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x v="15"/>
    <s v="EUR"/>
    <n v="1456094197"/>
    <n v="1453502197"/>
    <b v="0"/>
    <n v="12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x v="11"/>
    <s v="SEK"/>
    <n v="1456385101"/>
    <n v="1453793101"/>
    <b v="0"/>
    <n v="123"/>
    <b v="0"/>
    <s v="technology/wearables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x v="0"/>
    <s v="USD"/>
    <n v="1466449140"/>
    <n v="1463392828"/>
    <b v="0"/>
    <n v="96"/>
    <b v="0"/>
    <s v="technology/wearables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x v="0"/>
    <s v="USD"/>
    <n v="1417387322"/>
    <n v="1413495722"/>
    <b v="0"/>
    <n v="31"/>
    <b v="0"/>
    <s v="technology/wearables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x v="0"/>
    <s v="USD"/>
    <n v="1407624222"/>
    <n v="1405032222"/>
    <b v="0"/>
    <n v="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n v="1.7142857142857143E-4"/>
    <x v="2"/>
    <x v="0"/>
    <s v="USD"/>
    <n v="1475431486"/>
    <n v="1472839486"/>
    <b v="0"/>
    <n v="3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x v="3"/>
    <s v="EUR"/>
    <n v="1471985640"/>
    <n v="1469289685"/>
    <b v="0"/>
    <n v="179"/>
    <b v="0"/>
    <s v="technology/wearables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x v="0"/>
    <s v="USD"/>
    <n v="1427507208"/>
    <n v="1424918808"/>
    <b v="0"/>
    <n v="3"/>
    <b v="0"/>
    <s v="technology/wearables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x v="12"/>
    <s v="EUR"/>
    <n v="1451602800"/>
    <n v="1449011610"/>
    <b v="0"/>
    <n v="23"/>
    <b v="0"/>
    <s v="technology/wearables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x v="1"/>
    <s v="GBP"/>
    <n v="1452384000"/>
    <n v="1447698300"/>
    <b v="0"/>
    <n v="23"/>
    <b v="0"/>
    <s v="technology/wearables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x v="9"/>
    <s v="EUR"/>
    <n v="1403507050"/>
    <n v="1400051050"/>
    <b v="0"/>
    <n v="41"/>
    <b v="0"/>
    <s v="technology/wearables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s v="technology/wearables"/>
    <e v="#DIV/0!"/>
    <x v="2"/>
    <x v="8"/>
  </r>
  <r>
    <n v="989"/>
    <s v="Power Rope"/>
    <s v="The most useful phone charger you will ever buy"/>
    <n v="10000"/>
    <n v="1677"/>
    <n v="0.16769999999999999"/>
    <x v="2"/>
    <x v="0"/>
    <s v="USD"/>
    <n v="1475101495"/>
    <n v="1472509495"/>
    <b v="0"/>
    <n v="32"/>
    <b v="0"/>
    <s v="technology/wearables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x v="0"/>
    <s v="USD"/>
    <n v="1409770164"/>
    <n v="1407178164"/>
    <b v="0"/>
    <n v="2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x v="1"/>
    <s v="GBP"/>
    <n v="1468349460"/>
    <n v="1466186988"/>
    <b v="0"/>
    <n v="7"/>
    <b v="0"/>
    <s v="technology/wearables"/>
    <n v="30.285714285714285"/>
    <x v="2"/>
    <x v="8"/>
  </r>
  <r>
    <n v="992"/>
    <s v="WairConditioning"/>
    <s v="The HOTTEST and COOLEST thing yet! WairConditioning... an entirely new level of comfortability!"/>
    <n v="100000"/>
    <n v="467"/>
    <n v="4.6699999999999997E-3"/>
    <x v="2"/>
    <x v="0"/>
    <s v="USD"/>
    <n v="1462655519"/>
    <n v="1457475119"/>
    <b v="0"/>
    <n v="4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x v="0"/>
    <s v="USD"/>
    <n v="1478926800"/>
    <n v="1476054568"/>
    <b v="0"/>
    <n v="196"/>
    <b v="0"/>
    <s v="technology/wearables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x v="0"/>
    <s v="USD"/>
    <n v="1417388340"/>
    <n v="1412835530"/>
    <b v="0"/>
    <n v="11"/>
    <b v="0"/>
    <s v="technology/wearables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x v="0"/>
    <s v="USD"/>
    <n v="1417276800"/>
    <n v="1415140480"/>
    <b v="0"/>
    <n v="9"/>
    <b v="0"/>
    <s v="technology/wearables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x v="0"/>
    <s v="USD"/>
    <n v="1406474820"/>
    <n v="1403902060"/>
    <b v="0"/>
    <n v="5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n v="1.2999999999999999E-2"/>
    <x v="2"/>
    <x v="0"/>
    <s v="USD"/>
    <n v="1417145297"/>
    <n v="1414549697"/>
    <b v="0"/>
    <n v="8"/>
    <b v="0"/>
    <s v="technology/wearables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x v="5"/>
    <s v="CAD"/>
    <n v="1447909401"/>
    <n v="1444017801"/>
    <b v="0"/>
    <n v="229"/>
    <b v="0"/>
    <s v="technology/wearables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x v="5"/>
    <s v="CAD"/>
    <n v="1415865720"/>
    <n v="1413270690"/>
    <b v="0"/>
    <n v="40"/>
    <b v="0"/>
    <s v="technology/wearables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x v="0"/>
    <s v="USD"/>
    <n v="1489537560"/>
    <n v="1484357160"/>
    <b v="0"/>
    <n v="6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x v="1"/>
    <s v="GBP"/>
    <n v="1485796613"/>
    <n v="1481908613"/>
    <b v="0"/>
    <n v="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x v="0"/>
    <s v="USD"/>
    <n v="1450331940"/>
    <n v="1447777514"/>
    <b v="0"/>
    <n v="22"/>
    <b v="0"/>
    <s v="technology/wearables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x v="6"/>
    <s v="EUR"/>
    <n v="1489680061"/>
    <n v="1487091661"/>
    <b v="0"/>
    <n v="15"/>
    <b v="0"/>
    <s v="technology/wearables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x v="0"/>
    <s v="USD"/>
    <n v="1455814827"/>
    <n v="1453222827"/>
    <b v="0"/>
    <n v="95"/>
    <b v="0"/>
    <s v="technology/wearables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x v="0"/>
    <s v="USD"/>
    <n v="1446217183"/>
    <n v="1443538783"/>
    <b v="0"/>
    <n v="161"/>
    <b v="0"/>
    <s v="technology/wearables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x v="0"/>
    <s v="USD"/>
    <n v="1418368260"/>
    <n v="1417654672"/>
    <b v="0"/>
    <n v="8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x v="0"/>
    <s v="USD"/>
    <n v="1481727623"/>
    <n v="1478095223"/>
    <b v="0"/>
    <n v="76"/>
    <b v="0"/>
    <s v="technology/wearables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x v="14"/>
    <s v="MXN"/>
    <n v="1482953115"/>
    <n v="1480361115"/>
    <b v="0"/>
    <n v="1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x v="0"/>
    <s v="USD"/>
    <n v="1466346646"/>
    <n v="1463754646"/>
    <b v="0"/>
    <n v="101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x v="0"/>
    <s v="USD"/>
    <n v="1473044340"/>
    <n v="1468180462"/>
    <b v="0"/>
    <n v="4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x v="0"/>
    <s v="USD"/>
    <n v="1418938395"/>
    <n v="1415050395"/>
    <b v="0"/>
    <n v="1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x v="0"/>
    <s v="USD"/>
    <n v="1485254052"/>
    <n v="1481366052"/>
    <b v="0"/>
    <n v="775"/>
    <b v="0"/>
    <s v="technology/wearables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x v="0"/>
    <s v="USD"/>
    <n v="1451419200"/>
    <n v="1449000056"/>
    <b v="0"/>
    <n v="90"/>
    <b v="0"/>
    <s v="technology/wearables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x v="0"/>
    <s v="USD"/>
    <n v="1420070615"/>
    <n v="1415750615"/>
    <b v="0"/>
    <n v="16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x v="16"/>
    <s v="CHF"/>
    <n v="1448489095"/>
    <n v="1445893495"/>
    <b v="0"/>
    <n v="6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x v="0"/>
    <s v="USD"/>
    <n v="1459992856"/>
    <n v="1456108456"/>
    <b v="0"/>
    <n v="38"/>
    <b v="0"/>
    <s v="technology/wearables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x v="0"/>
    <s v="USD"/>
    <n v="1448125935"/>
    <n v="1444666335"/>
    <b v="0"/>
    <n v="355"/>
    <b v="0"/>
    <s v="technology/wearables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n v="3.1050000000000001E-2"/>
    <x v="1"/>
    <x v="0"/>
    <s v="USD"/>
    <n v="1468496933"/>
    <n v="1465904933"/>
    <b v="0"/>
    <n v="7"/>
    <b v="0"/>
    <s v="technology/wearables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x v="0"/>
    <s v="USD"/>
    <n v="1423092149"/>
    <n v="1420500149"/>
    <b v="0"/>
    <n v="400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x v="5"/>
    <s v="CAD"/>
    <n v="1433206020"/>
    <n v="1430617209"/>
    <b v="0"/>
    <n v="30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x v="0"/>
    <s v="USD"/>
    <n v="1445054400"/>
    <n v="1443074571"/>
    <b v="1"/>
    <n v="478"/>
    <b v="1"/>
    <s v="music/electronic music"/>
    <n v="22.079728033472804"/>
    <x v="4"/>
    <x v="15"/>
  </r>
  <r>
    <n v="1022"/>
    <s v="Sammy Bananas - Bootlegs Vol. 2!!"/>
    <s v="Help get four new bootlegs onto vinyl in the second installment of my series!"/>
    <n v="2000"/>
    <n v="2298"/>
    <n v="1.149"/>
    <x v="0"/>
    <x v="0"/>
    <s v="USD"/>
    <n v="1431876677"/>
    <n v="1429284677"/>
    <b v="1"/>
    <n v="74"/>
    <b v="1"/>
    <s v="music/electronic music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x v="1"/>
    <s v="GBP"/>
    <n v="1434837861"/>
    <n v="1432245861"/>
    <b v="0"/>
    <n v="131"/>
    <b v="1"/>
    <s v="music/electronic music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x v="11"/>
    <s v="SEK"/>
    <n v="1454248563"/>
    <n v="1451656563"/>
    <b v="1"/>
    <n v="61"/>
    <b v="1"/>
    <s v="music/electronic music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n v="1.099283142857143"/>
    <x v="0"/>
    <x v="0"/>
    <s v="USD"/>
    <n v="1426532437"/>
    <n v="1423944037"/>
    <b v="1"/>
    <n v="1071"/>
    <b v="1"/>
    <s v="music/electronic music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x v="1"/>
    <s v="GBP"/>
    <n v="1459414016"/>
    <n v="1456480016"/>
    <b v="1"/>
    <n v="122"/>
    <b v="1"/>
    <s v="music/electronic music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x v="0"/>
    <s v="USD"/>
    <n v="1414025347"/>
    <n v="1411433347"/>
    <b v="1"/>
    <n v="111"/>
    <b v="1"/>
    <s v="music/electronic music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x v="1"/>
    <s v="GBP"/>
    <n v="1488830400"/>
    <n v="1484924605"/>
    <b v="1"/>
    <n v="255"/>
    <b v="1"/>
    <s v="music/electronic music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n v="1.1175999999999999"/>
    <x v="0"/>
    <x v="11"/>
    <s v="SEK"/>
    <n v="1428184740"/>
    <n v="1423501507"/>
    <b v="0"/>
    <n v="141"/>
    <b v="1"/>
    <s v="music/electronic music"/>
    <n v="79.262411347517727"/>
    <x v="4"/>
    <x v="15"/>
  </r>
  <r>
    <n v="1030"/>
    <s v="The Gothsicles - I FEEL SICLE"/>
    <s v="Help fund the latest Gothsicles mega-album, I FEEL SICLE!"/>
    <n v="2000"/>
    <n v="6842"/>
    <n v="3.4209999999999998"/>
    <x v="0"/>
    <x v="0"/>
    <s v="USD"/>
    <n v="1473680149"/>
    <n v="1472470549"/>
    <b v="0"/>
    <n v="159"/>
    <b v="1"/>
    <s v="music/electronic music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x v="0"/>
    <s v="USD"/>
    <n v="1450290010"/>
    <n v="1447698010"/>
    <b v="0"/>
    <n v="99"/>
    <b v="1"/>
    <s v="music/electronic music"/>
    <n v="108.48484848484848"/>
    <x v="4"/>
    <x v="15"/>
  </r>
  <r>
    <n v="1032"/>
    <s v="Phantom Ship / Coastal (Album Preorder)"/>
    <s v="Ideal for living rooms and open spaces."/>
    <n v="5400"/>
    <n v="5858.84"/>
    <n v="1.0849703703703704"/>
    <x v="0"/>
    <x v="0"/>
    <s v="USD"/>
    <n v="1466697625"/>
    <n v="1464105625"/>
    <b v="0"/>
    <n v="96"/>
    <b v="1"/>
    <s v="music/electronic music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x v="1"/>
    <s v="GBP"/>
    <n v="1481564080"/>
    <n v="1479144880"/>
    <b v="0"/>
    <n v="27"/>
    <b v="1"/>
    <s v="music/electronic music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x v="0"/>
    <s v="USD"/>
    <n v="1470369540"/>
    <n v="1467604804"/>
    <b v="0"/>
    <n v="166"/>
    <b v="1"/>
    <s v="music/electronic music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x v="0"/>
    <s v="USD"/>
    <n v="1423668220"/>
    <n v="1421076220"/>
    <b v="0"/>
    <n v="76"/>
    <b v="1"/>
    <s v="music/electronic music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x v="0"/>
    <s v="USD"/>
    <n v="1357545600"/>
    <n v="1354790790"/>
    <b v="0"/>
    <n v="211"/>
    <b v="1"/>
    <s v="music/electronic music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x v="0"/>
    <s v="USD"/>
    <n v="1431925200"/>
    <n v="1429991062"/>
    <b v="0"/>
    <n v="21"/>
    <b v="1"/>
    <s v="music/electronic music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x v="0"/>
    <s v="USD"/>
    <n v="1458362023"/>
    <n v="1455773623"/>
    <b v="0"/>
    <n v="61"/>
    <b v="1"/>
    <s v="music/electronic music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x v="0"/>
    <s v="USD"/>
    <n v="1481615940"/>
    <n v="1479436646"/>
    <b v="0"/>
    <n v="30"/>
    <b v="1"/>
    <s v="music/electronic music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x v="0"/>
    <s v="USD"/>
    <n v="1472317209"/>
    <n v="1469725209"/>
    <b v="0"/>
    <n v="1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s v="journalism/audio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x v="0"/>
    <s v="USD"/>
    <n v="1410516000"/>
    <n v="1406824948"/>
    <b v="0"/>
    <n v="1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x v="0"/>
    <s v="USD"/>
    <n v="1432101855"/>
    <n v="1429509855"/>
    <b v="0"/>
    <n v="292"/>
    <b v="0"/>
    <s v="journalism/audio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x v="0"/>
    <s v="USD"/>
    <n v="1425587220"/>
    <n v="1420668801"/>
    <b v="0"/>
    <n v="2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x v="0"/>
    <s v="USD"/>
    <n v="1408827550"/>
    <n v="1406235550"/>
    <b v="0"/>
    <n v="8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s v="journalism/audio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x v="0"/>
    <s v="USD"/>
    <n v="1415219915"/>
    <n v="1412624315"/>
    <b v="0"/>
    <n v="1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x v="0"/>
    <s v="USD"/>
    <n v="1474766189"/>
    <n v="1471310189"/>
    <b v="0"/>
    <n v="4"/>
    <b v="0"/>
    <s v="journalism/audio"/>
    <n v="53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b v="0"/>
    <s v="journalism/audio"/>
    <e v="#DIV/0!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s v="journalism/audio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s v="journalism/audio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s v="journalism/audio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x v="0"/>
    <s v="USD"/>
    <n v="1488773332"/>
    <n v="1486613332"/>
    <b v="0"/>
    <n v="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s v="journalism/audio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s v="journalism/audio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s v="journalism/audio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s v="journalism/audio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s v="journalism/audio"/>
    <e v="#DIV/0!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s v="journalism/audio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x v="0"/>
    <s v="USD"/>
    <n v="1429134893"/>
    <n v="1426542893"/>
    <b v="0"/>
    <n v="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s v="journalism/audio"/>
    <e v="#DIV/0!"/>
    <x v="5"/>
    <x v="16"/>
  </r>
  <r>
    <n v="1062"/>
    <s v="RETURNING AT A LATER DATE"/>
    <s v="SEE US ON PATREON www.badgirlartwork.com"/>
    <n v="199"/>
    <n v="190"/>
    <n v="0.95477386934673369"/>
    <x v="1"/>
    <x v="0"/>
    <s v="USD"/>
    <n v="1468351341"/>
    <n v="1467746541"/>
    <b v="0"/>
    <n v="4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s v="journalism/audio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x v="0"/>
    <s v="USD"/>
    <n v="1373174903"/>
    <n v="1369286903"/>
    <b v="0"/>
    <n v="123"/>
    <b v="0"/>
    <s v="games/video games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x v="2"/>
    <s v="AUD"/>
    <n v="1392800922"/>
    <n v="1390381722"/>
    <b v="0"/>
    <n v="5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x v="0"/>
    <s v="USD"/>
    <n v="1375657582"/>
    <n v="1371769582"/>
    <b v="0"/>
    <n v="148"/>
    <b v="0"/>
    <s v="games/video games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x v="0"/>
    <s v="USD"/>
    <n v="1387657931"/>
    <n v="1385065931"/>
    <b v="0"/>
    <n v="10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x v="0"/>
    <s v="USD"/>
    <n v="1460274864"/>
    <n v="1457686464"/>
    <b v="0"/>
    <n v="4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x v="0"/>
    <s v="USD"/>
    <n v="1385447459"/>
    <n v="1382679059"/>
    <b v="0"/>
    <n v="21"/>
    <b v="0"/>
    <s v="games/video games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x v="0"/>
    <s v="USD"/>
    <n v="1349050622"/>
    <n v="1347322622"/>
    <b v="0"/>
    <n v="2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s v="games/video games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x v="0"/>
    <s v="USD"/>
    <n v="1391630297"/>
    <n v="1389038297"/>
    <b v="0"/>
    <n v="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n v="1.3333333333333334E-2"/>
    <x v="2"/>
    <x v="0"/>
    <s v="USD"/>
    <n v="1318806541"/>
    <n v="1316214541"/>
    <b v="0"/>
    <n v="1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x v="0"/>
    <s v="USD"/>
    <n v="1388808545"/>
    <n v="1386216545"/>
    <b v="0"/>
    <n v="30"/>
    <b v="0"/>
    <s v="games/video games"/>
    <n v="113.56666666666666"/>
    <x v="6"/>
    <x v="17"/>
  </r>
  <r>
    <n v="1075"/>
    <s v="Towers Of The Apocalypse"/>
    <s v="Fully 3D, post Apocalyptic themed tower defense video game. New take on the genre."/>
    <n v="1000"/>
    <n v="45"/>
    <n v="4.4999999999999998E-2"/>
    <x v="2"/>
    <x v="0"/>
    <s v="USD"/>
    <n v="1336340516"/>
    <n v="1333748516"/>
    <b v="0"/>
    <n v="3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x v="0"/>
    <s v="USD"/>
    <n v="1410426250"/>
    <n v="1405674250"/>
    <b v="0"/>
    <n v="975"/>
    <b v="0"/>
    <s v="games/video games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x v="0"/>
    <s v="USD"/>
    <n v="1452744011"/>
    <n v="1450152011"/>
    <b v="0"/>
    <n v="167"/>
    <b v="0"/>
    <s v="games/video games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x v="0"/>
    <s v="USD"/>
    <n v="1311309721"/>
    <n v="1307421721"/>
    <b v="0"/>
    <n v="5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x v="12"/>
    <s v="EUR"/>
    <n v="1463232936"/>
    <n v="1461072936"/>
    <b v="0"/>
    <n v="18"/>
    <b v="0"/>
    <s v="games/video games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x v="0"/>
    <s v="USD"/>
    <n v="1399778333"/>
    <n v="1397186333"/>
    <b v="0"/>
    <n v="98"/>
    <b v="0"/>
    <s v="games/video games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n v="1.7647058823529413E-4"/>
    <x v="2"/>
    <x v="0"/>
    <s v="USD"/>
    <n v="1422483292"/>
    <n v="1419891292"/>
    <b v="0"/>
    <n v="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x v="0"/>
    <s v="USD"/>
    <n v="1344635088"/>
    <n v="1342043088"/>
    <b v="0"/>
    <n v="3"/>
    <b v="0"/>
    <s v="games/video games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x v="5"/>
    <s v="CAD"/>
    <n v="1406994583"/>
    <n v="1401810583"/>
    <b v="0"/>
    <n v="1"/>
    <b v="0"/>
    <s v="games/video games"/>
    <n v="410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s v="games/video games"/>
    <e v="#DIV/0!"/>
    <x v="6"/>
    <x v="17"/>
  </r>
  <r>
    <n v="1085"/>
    <s v="Sun Dryd Studios"/>
    <s v="The new kid on the block. Re-imagining old games and creating new ones. Ship, Lazer, Rock is first."/>
    <n v="30000"/>
    <n v="1026"/>
    <n v="3.4200000000000001E-2"/>
    <x v="2"/>
    <x v="5"/>
    <s v="CAD"/>
    <n v="1457967975"/>
    <n v="1455379575"/>
    <b v="0"/>
    <n v="9"/>
    <b v="0"/>
    <s v="games/video games"/>
    <n v="114"/>
    <x v="6"/>
    <x v="17"/>
  </r>
  <r>
    <n v="1086"/>
    <s v="Cyber Universe Online"/>
    <s v="Humanity's future in the Galaxy"/>
    <n v="18000"/>
    <n v="15"/>
    <n v="8.3333333333333339E-4"/>
    <x v="2"/>
    <x v="0"/>
    <s v="USD"/>
    <n v="1408913291"/>
    <n v="1406321291"/>
    <b v="0"/>
    <n v="2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s v="games/video games"/>
    <e v="#DIV/0!"/>
    <x v="6"/>
    <x v="17"/>
  </r>
  <r>
    <n v="1088"/>
    <s v="Still Alive"/>
    <s v="A fresh twist on survival games. Intense, high-stakes 30 minute rounds for up to 10 players."/>
    <n v="45000"/>
    <n v="6382.34"/>
    <n v="0.14182977777777778"/>
    <x v="2"/>
    <x v="0"/>
    <s v="USD"/>
    <n v="1398366667"/>
    <n v="1395774667"/>
    <b v="0"/>
    <n v="147"/>
    <b v="0"/>
    <s v="games/video games"/>
    <n v="43.41727891156463"/>
    <x v="6"/>
    <x v="17"/>
  </r>
  <r>
    <n v="1089"/>
    <s v="Farabel"/>
    <s v="Farabel is a single player turn-based fantasy strategy game for Mac/PC/Linux"/>
    <n v="15000"/>
    <n v="1174"/>
    <n v="7.8266666666666665E-2"/>
    <x v="2"/>
    <x v="6"/>
    <s v="EUR"/>
    <n v="1435293175"/>
    <n v="1432701175"/>
    <b v="0"/>
    <n v="49"/>
    <b v="0"/>
    <s v="games/video games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x v="2"/>
    <s v="AUD"/>
    <n v="1432873653"/>
    <n v="1430281653"/>
    <b v="0"/>
    <n v="1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x v="1"/>
    <s v="GBP"/>
    <n v="1460313672"/>
    <n v="145772527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x v="0"/>
    <s v="USD"/>
    <n v="1357432638"/>
    <n v="1354840638"/>
    <b v="0"/>
    <n v="7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x v="5"/>
    <s v="CAD"/>
    <n v="1455232937"/>
    <n v="1453936937"/>
    <b v="0"/>
    <n v="4"/>
    <b v="0"/>
    <s v="games/video games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x v="0"/>
    <s v="USD"/>
    <n v="1318180033"/>
    <n v="1315588033"/>
    <b v="0"/>
    <n v="27"/>
    <b v="0"/>
    <s v="games/video games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x v="0"/>
    <s v="USD"/>
    <n v="1377867220"/>
    <n v="1375275220"/>
    <b v="0"/>
    <n v="94"/>
    <b v="0"/>
    <s v="games/video games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x v="0"/>
    <s v="USD"/>
    <n v="1412393400"/>
    <n v="1409747154"/>
    <b v="0"/>
    <n v="29"/>
    <b v="0"/>
    <s v="games/video games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n v="4.6999999999999999E-4"/>
    <x v="2"/>
    <x v="0"/>
    <s v="USD"/>
    <n v="1393786877"/>
    <n v="1390330877"/>
    <b v="0"/>
    <n v="7"/>
    <b v="0"/>
    <s v="games/video games"/>
    <n v="6.7142857142857144"/>
    <x v="6"/>
    <x v="17"/>
  </r>
  <r>
    <n v="1098"/>
    <s v="Kick, Punch... Fireball"/>
    <s v="Kick, Punch... Fireball is an FPS type arena game set inside the fantasy world."/>
    <n v="25000"/>
    <n v="1803"/>
    <n v="7.2120000000000004E-2"/>
    <x v="2"/>
    <x v="0"/>
    <s v="USD"/>
    <n v="1397413095"/>
    <n v="1394821095"/>
    <b v="0"/>
    <n v="22"/>
    <b v="0"/>
    <s v="games/video games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x v="1"/>
    <s v="GBP"/>
    <n v="1431547468"/>
    <n v="1428955468"/>
    <b v="0"/>
    <n v="1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x v="12"/>
    <s v="EUR"/>
    <n v="1455417571"/>
    <n v="1452825571"/>
    <b v="0"/>
    <n v="10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n v="4.0999999999999999E-4"/>
    <x v="2"/>
    <x v="0"/>
    <s v="USD"/>
    <n v="1468519920"/>
    <n v="1466188338"/>
    <b v="0"/>
    <n v="6"/>
    <b v="0"/>
    <s v="games/video games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x v="0"/>
    <s v="USD"/>
    <n v="1386568740"/>
    <n v="1383095125"/>
    <b v="0"/>
    <n v="24"/>
    <b v="0"/>
    <s v="games/video games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x v="0"/>
    <s v="USD"/>
    <n v="1466227190"/>
    <n v="1461043190"/>
    <b v="0"/>
    <n v="15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x v="1"/>
    <s v="GBP"/>
    <n v="1402480221"/>
    <n v="1399888221"/>
    <b v="0"/>
    <n v="37"/>
    <b v="0"/>
    <s v="games/video games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x v="0"/>
    <s v="USD"/>
    <n v="1395627327"/>
    <n v="1393038927"/>
    <b v="0"/>
    <n v="20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x v="0"/>
    <s v="USD"/>
    <n v="1333557975"/>
    <n v="1330969575"/>
    <b v="0"/>
    <n v="7"/>
    <b v="0"/>
    <s v="games/video games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s v="games/video games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x v="0"/>
    <s v="USD"/>
    <n v="1334326635"/>
    <n v="1329146235"/>
    <b v="0"/>
    <n v="21"/>
    <b v="0"/>
    <s v="games/video games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x v="0"/>
    <s v="USD"/>
    <n v="1479495790"/>
    <n v="1476900190"/>
    <b v="0"/>
    <n v="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x v="0"/>
    <s v="USD"/>
    <n v="1354919022"/>
    <n v="1352327022"/>
    <b v="0"/>
    <n v="11"/>
    <b v="0"/>
    <s v="games/video games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x v="0"/>
    <s v="USD"/>
    <n v="1452228790"/>
    <n v="1449636790"/>
    <b v="0"/>
    <n v="1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x v="0"/>
    <s v="USD"/>
    <n v="1421656200"/>
    <n v="1416507211"/>
    <b v="0"/>
    <n v="312"/>
    <b v="0"/>
    <s v="games/video games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x v="1"/>
    <s v="GBP"/>
    <n v="1408058820"/>
    <n v="1405466820"/>
    <b v="0"/>
    <n v="1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x v="1"/>
    <s v="GBP"/>
    <n v="1381306687"/>
    <n v="1378714687"/>
    <b v="0"/>
    <n v="3"/>
    <b v="0"/>
    <s v="games/video games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x v="0"/>
    <s v="USD"/>
    <n v="1459352495"/>
    <n v="1456764095"/>
    <b v="0"/>
    <n v="4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n v="3.5704000000000004E-4"/>
    <x v="2"/>
    <x v="0"/>
    <s v="USD"/>
    <n v="1339273208"/>
    <n v="1334089208"/>
    <b v="0"/>
    <n v="10"/>
    <b v="0"/>
    <s v="games/video games"/>
    <n v="17.852"/>
    <x v="6"/>
    <x v="17"/>
  </r>
  <r>
    <n v="1117"/>
    <s v="Medieval Village"/>
    <s v="Experience the Medieval in your own village. Increase your village into a city and walk through the streets."/>
    <n v="1000"/>
    <n v="83"/>
    <n v="8.3000000000000004E-2"/>
    <x v="2"/>
    <x v="12"/>
    <s v="EUR"/>
    <n v="1451053313"/>
    <n v="1448461313"/>
    <b v="0"/>
    <n v="8"/>
    <b v="0"/>
    <s v="games/video games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x v="2"/>
    <s v="AUD"/>
    <n v="1396666779"/>
    <n v="1394078379"/>
    <b v="0"/>
    <n v="3"/>
    <b v="0"/>
    <s v="games/video games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x v="0"/>
    <s v="USD"/>
    <n v="1396810864"/>
    <n v="1395687664"/>
    <b v="0"/>
    <n v="1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s v="games/video games"/>
    <e v="#DIV/0!"/>
    <x v="6"/>
    <x v="17"/>
  </r>
  <r>
    <n v="1121"/>
    <s v="Pwincess"/>
    <s v="An action packed, side scrolling, platform jumping, laser shooting ADVENTURE that will be fun for everyone."/>
    <n v="250000"/>
    <n v="29"/>
    <n v="1.16E-4"/>
    <x v="2"/>
    <x v="0"/>
    <s v="USD"/>
    <n v="1457904316"/>
    <n v="1455315916"/>
    <b v="0"/>
    <n v="5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s v="games/video games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x v="0"/>
    <s v="USD"/>
    <n v="1397910848"/>
    <n v="1395318848"/>
    <b v="0"/>
    <n v="3"/>
    <b v="0"/>
    <s v="games/video games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x v="0"/>
    <s v="USD"/>
    <n v="1430409651"/>
    <n v="1427817651"/>
    <b v="0"/>
    <n v="7"/>
    <b v="0"/>
    <s v="games/mobile games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s v="games/mobile games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n v="5.0000000000000001E-3"/>
    <x v="2"/>
    <x v="0"/>
    <s v="USD"/>
    <n v="1468482694"/>
    <n v="1465890694"/>
    <b v="0"/>
    <n v="2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x v="0"/>
    <s v="USD"/>
    <n v="1416000600"/>
    <n v="1413318600"/>
    <b v="0"/>
    <n v="23"/>
    <b v="0"/>
    <s v="games/mobile games"/>
    <n v="25.434782608695652"/>
    <x v="6"/>
    <x v="18"/>
  </r>
  <r>
    <n v="1128"/>
    <s v="Flying Turds"/>
    <s v="#havingfunFTW"/>
    <n v="1000"/>
    <n v="1"/>
    <n v="1E-3"/>
    <x v="2"/>
    <x v="1"/>
    <s v="GBP"/>
    <n v="1407425717"/>
    <n v="1404833717"/>
    <b v="0"/>
    <n v="1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x v="0"/>
    <s v="USD"/>
    <n v="1465107693"/>
    <n v="1462515693"/>
    <b v="0"/>
    <n v="2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x v="0"/>
    <s v="USD"/>
    <n v="1416963300"/>
    <n v="1411775700"/>
    <b v="0"/>
    <n v="3"/>
    <b v="0"/>
    <s v="games/mobile games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s v="games/mobile games"/>
    <e v="#DIV/0!"/>
    <x v="6"/>
    <x v="18"/>
  </r>
  <r>
    <n v="1132"/>
    <s v="One"/>
    <s v="One is a simple mobile game about exploring the connections between all living things. Featuring hand-painted art."/>
    <n v="10000"/>
    <n v="1438"/>
    <n v="0.14380000000000001"/>
    <x v="2"/>
    <x v="5"/>
    <s v="CAD"/>
    <n v="1483238771"/>
    <n v="1480646771"/>
    <b v="0"/>
    <n v="13"/>
    <b v="0"/>
    <s v="games/mobile games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x v="1"/>
    <s v="GBP"/>
    <n v="1406799981"/>
    <n v="1404207981"/>
    <b v="0"/>
    <n v="1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x v="2"/>
    <s v="AUD"/>
    <n v="1417235580"/>
    <n v="1416034228"/>
    <b v="0"/>
    <n v="1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x v="12"/>
    <s v="EUR"/>
    <n v="1470527094"/>
    <n v="1467935094"/>
    <b v="0"/>
    <n v="1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x v="6"/>
    <s v="EUR"/>
    <n v="1450541229"/>
    <n v="1447949229"/>
    <b v="0"/>
    <n v="6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x v="0"/>
    <s v="USD"/>
    <n v="1461440421"/>
    <n v="1458848421"/>
    <b v="0"/>
    <n v="39"/>
    <b v="0"/>
    <s v="games/mobile games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x v="0"/>
    <s v="USD"/>
    <n v="1485035131"/>
    <n v="1483307131"/>
    <b v="0"/>
    <n v="4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x v="0"/>
    <s v="USD"/>
    <n v="1420100426"/>
    <n v="1417508426"/>
    <b v="0"/>
    <n v="1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s v="games/mobile games"/>
    <e v="#DIV/0!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s v="games/mobile games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s v="games/mobile games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x v="0"/>
    <s v="USD"/>
    <n v="1450327126"/>
    <n v="1447735126"/>
    <b v="0"/>
    <n v="8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s v="food/food trucks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n v="1.25E-3"/>
    <x v="2"/>
    <x v="0"/>
    <s v="USD"/>
    <n v="1412272592"/>
    <n v="1407088592"/>
    <b v="0"/>
    <n v="1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x v="0"/>
    <s v="USD"/>
    <n v="1399071173"/>
    <n v="1395787973"/>
    <b v="0"/>
    <n v="12"/>
    <b v="0"/>
    <s v="food/food trucks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s v="food/food trucks"/>
    <e v="#DIV/0!"/>
    <x v="7"/>
    <x v="19"/>
  </r>
  <r>
    <n v="1148"/>
    <s v="Warren's / Adilyn's Rollin' Bistro"/>
    <s v="New local (Louisville, KY.) food truck with a refreshing spin on rolling kitchens."/>
    <n v="15000"/>
    <n v="73"/>
    <n v="4.8666666666666667E-3"/>
    <x v="2"/>
    <x v="0"/>
    <s v="USD"/>
    <n v="1480568781"/>
    <n v="1477973181"/>
    <b v="0"/>
    <n v="3"/>
    <b v="0"/>
    <s v="food/food trucks"/>
    <n v="24.333333333333332"/>
    <x v="7"/>
    <x v="19"/>
  </r>
  <r>
    <n v="1149"/>
    <s v="The Floridian Food Truck"/>
    <s v="Bringing culturally diverse Floridian cuisine to the people!"/>
    <n v="50000"/>
    <n v="75"/>
    <n v="1.5E-3"/>
    <x v="2"/>
    <x v="0"/>
    <s v="USD"/>
    <n v="1466096566"/>
    <n v="1463504566"/>
    <b v="0"/>
    <n v="2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n v="0.1008"/>
    <x v="2"/>
    <x v="0"/>
    <s v="USD"/>
    <n v="1452293675"/>
    <n v="1447109675"/>
    <b v="0"/>
    <n v="6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s v="food/food trucks"/>
    <e v="#DIV/0!"/>
    <x v="7"/>
    <x v="19"/>
  </r>
  <r>
    <n v="1152"/>
    <s v="Peruvian King Food Truck"/>
    <s v="Peruvian food truck with an LA twist."/>
    <n v="16000"/>
    <n v="911"/>
    <n v="5.6937500000000002E-2"/>
    <x v="2"/>
    <x v="0"/>
    <s v="USD"/>
    <n v="1431709312"/>
    <n v="1429117312"/>
    <b v="0"/>
    <n v="15"/>
    <b v="0"/>
    <s v="food/food trucks"/>
    <n v="60.733333333333334"/>
    <x v="7"/>
    <x v="19"/>
  </r>
  <r>
    <n v="1153"/>
    <s v="The Cold Spot Mobile Trailer"/>
    <s v="A mobile concession trailer for snow cones, ice cream, smoothies and more"/>
    <n v="8000"/>
    <n v="50"/>
    <n v="6.2500000000000003E-3"/>
    <x v="2"/>
    <x v="0"/>
    <s v="USD"/>
    <n v="1434647305"/>
    <n v="1432055305"/>
    <b v="0"/>
    <n v="1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x v="0"/>
    <s v="USD"/>
    <n v="1441507006"/>
    <n v="1438915006"/>
    <b v="0"/>
    <n v="3"/>
    <b v="0"/>
    <s v="food/food trucks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x v="0"/>
    <s v="USD"/>
    <n v="1408040408"/>
    <n v="1405448408"/>
    <b v="0"/>
    <n v="8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s v="food/food trucks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x v="0"/>
    <s v="USD"/>
    <n v="1417795480"/>
    <n v="1412607880"/>
    <b v="0"/>
    <n v="3"/>
    <b v="0"/>
    <s v="food/food trucks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x v="0"/>
    <s v="USD"/>
    <n v="1418091128"/>
    <n v="1415499128"/>
    <b v="0"/>
    <n v="3"/>
    <b v="0"/>
    <s v="food/food trucks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s v="food/food trucks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x v="0"/>
    <s v="USD"/>
    <n v="1427510586"/>
    <n v="1424922186"/>
    <b v="0"/>
    <n v="19"/>
    <b v="0"/>
    <s v="food/food trucks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s v="food/food trucks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x v="0"/>
    <s v="USD"/>
    <n v="1411662264"/>
    <n v="1408983864"/>
    <b v="0"/>
    <n v="2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s v="food/food trucks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s v="food/food trucks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x v="0"/>
    <s v="USD"/>
    <n v="1404623330"/>
    <n v="1401685730"/>
    <b v="0"/>
    <n v="25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x v="0"/>
    <s v="USD"/>
    <n v="1435291200"/>
    <n v="1432640342"/>
    <b v="0"/>
    <n v="8"/>
    <b v="0"/>
    <s v="food/food trucks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x v="0"/>
    <s v="USD"/>
    <n v="1410543495"/>
    <n v="1407865095"/>
    <b v="0"/>
    <n v="16"/>
    <b v="0"/>
    <s v="food/food trucks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x v="0"/>
    <s v="USD"/>
    <n v="1474507065"/>
    <n v="1471915065"/>
    <b v="0"/>
    <n v="3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x v="0"/>
    <s v="USD"/>
    <n v="1424593763"/>
    <n v="1422001763"/>
    <b v="0"/>
    <n v="3"/>
    <b v="0"/>
    <s v="food/food trucks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x v="1"/>
    <s v="GBP"/>
    <n v="1433021171"/>
    <n v="1430429171"/>
    <b v="0"/>
    <n v="2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n v="1E-3"/>
    <x v="2"/>
    <x v="0"/>
    <s v="USD"/>
    <n v="1415909927"/>
    <n v="1414351127"/>
    <b v="0"/>
    <n v="1"/>
    <b v="0"/>
    <s v="food/food trucks"/>
    <n v="25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s v="food/food trucks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x v="0"/>
    <s v="USD"/>
    <n v="1438576057"/>
    <n v="1435552057"/>
    <b v="0"/>
    <n v="1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x v="0"/>
    <s v="USD"/>
    <n v="1462738327"/>
    <n v="1460146327"/>
    <b v="0"/>
    <n v="19"/>
    <b v="0"/>
    <s v="food/food trucks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x v="0"/>
    <s v="USD"/>
    <n v="1436981339"/>
    <n v="1434389339"/>
    <b v="0"/>
    <n v="9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x v="2"/>
    <s v="AUD"/>
    <n v="1488805200"/>
    <n v="1484094498"/>
    <b v="0"/>
    <n v="1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s v="food/food trucks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x v="0"/>
    <s v="USD"/>
    <n v="1408225452"/>
    <n v="1405633452"/>
    <b v="0"/>
    <n v="1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x v="5"/>
    <s v="CAD"/>
    <n v="1446052627"/>
    <n v="1443460627"/>
    <b v="0"/>
    <n v="5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x v="0"/>
    <s v="USD"/>
    <n v="1403983314"/>
    <n v="1400786514"/>
    <b v="0"/>
    <n v="85"/>
    <b v="0"/>
    <s v="food/food trucks"/>
    <n v="69.117647058823536"/>
    <x v="7"/>
    <x v="19"/>
  </r>
  <r>
    <n v="1181"/>
    <s v="Gringo Loco Tacos Food Truck"/>
    <s v="Bringing the best tacos to the streets of Chicago!"/>
    <n v="50000"/>
    <n v="4"/>
    <n v="8.0000000000000007E-5"/>
    <x v="2"/>
    <x v="0"/>
    <s v="USD"/>
    <n v="1425197321"/>
    <n v="1422605321"/>
    <b v="0"/>
    <n v="3"/>
    <b v="0"/>
    <s v="food/food trucks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x v="0"/>
    <s v="USD"/>
    <n v="1484239320"/>
    <n v="1482609088"/>
    <b v="0"/>
    <n v="4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x v="0"/>
    <s v="USD"/>
    <n v="1478059140"/>
    <n v="1476391223"/>
    <b v="0"/>
    <n v="3"/>
    <b v="0"/>
    <s v="food/food trucks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x v="1"/>
    <s v="GBP"/>
    <n v="1486391011"/>
    <n v="1483712611"/>
    <b v="0"/>
    <n v="375"/>
    <b v="1"/>
    <s v="photography/photobooks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x v="0"/>
    <s v="USD"/>
    <n v="1433736000"/>
    <n v="1430945149"/>
    <b v="0"/>
    <n v="111"/>
    <b v="1"/>
    <s v="photography/photobooks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x v="1"/>
    <s v="GBP"/>
    <n v="1433198520"/>
    <n v="1430340195"/>
    <b v="0"/>
    <n v="123"/>
    <b v="1"/>
    <s v="photography/photobooks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x v="0"/>
    <s v="USD"/>
    <n v="1431885600"/>
    <n v="1429133323"/>
    <b v="0"/>
    <n v="70"/>
    <b v="1"/>
    <s v="photography/photobooks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n v="1.6054999999999999"/>
    <x v="0"/>
    <x v="5"/>
    <s v="CAD"/>
    <n v="1482943740"/>
    <n v="1481129340"/>
    <b v="0"/>
    <n v="85"/>
    <b v="1"/>
    <s v="photography/photobooks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x v="0"/>
    <s v="USD"/>
    <n v="1467242995"/>
    <n v="1465428595"/>
    <b v="0"/>
    <n v="86"/>
    <b v="1"/>
    <s v="photography/photobooks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.35"/>
    <x v="0"/>
    <x v="0"/>
    <s v="USD"/>
    <n v="1409500725"/>
    <n v="1406908725"/>
    <b v="0"/>
    <n v="13"/>
    <b v="1"/>
    <s v="photography/photobooks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x v="0"/>
    <s v="USD"/>
    <n v="1458480560"/>
    <n v="1455892160"/>
    <b v="0"/>
    <n v="33"/>
    <b v="1"/>
    <s v="photography/photobooks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n v="2.9"/>
    <x v="0"/>
    <x v="1"/>
    <s v="GBP"/>
    <n v="1486814978"/>
    <n v="1484222978"/>
    <b v="0"/>
    <n v="15"/>
    <b v="1"/>
    <s v="photography/photobooks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x v="0"/>
    <s v="USD"/>
    <n v="1460223453"/>
    <n v="1455043053"/>
    <b v="0"/>
    <n v="273"/>
    <b v="1"/>
    <s v="photography/photobooks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x v="17"/>
    <s v="EUR"/>
    <n v="1428493379"/>
    <n v="1425901379"/>
    <b v="0"/>
    <n v="714"/>
    <b v="1"/>
    <s v="photography/photobooks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x v="13"/>
    <s v="EUR"/>
    <n v="1450602000"/>
    <n v="1445415653"/>
    <b v="0"/>
    <n v="170"/>
    <b v="1"/>
    <s v="photography/photobooks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x v="1"/>
    <s v="GBP"/>
    <n v="1450467539"/>
    <n v="1447875539"/>
    <b v="0"/>
    <n v="512"/>
    <b v="1"/>
    <s v="photography/photobooks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x v="0"/>
    <s v="USD"/>
    <n v="1465797540"/>
    <n v="1463155034"/>
    <b v="0"/>
    <n v="314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x v="0"/>
    <s v="USD"/>
    <n v="1451530800"/>
    <n v="1448463086"/>
    <b v="0"/>
    <n v="167"/>
    <b v="1"/>
    <s v="photography/photobooks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x v="1"/>
    <s v="GBP"/>
    <n v="1436380200"/>
    <n v="1433615400"/>
    <b v="0"/>
    <n v="9"/>
    <b v="1"/>
    <s v="photography/photobooks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x v="0"/>
    <s v="USD"/>
    <n v="1429183656"/>
    <n v="1427369256"/>
    <b v="0"/>
    <n v="103"/>
    <b v="1"/>
    <s v="photography/photobooks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x v="1"/>
    <s v="GBP"/>
    <n v="1468593246"/>
    <n v="1466001246"/>
    <b v="0"/>
    <n v="111"/>
    <b v="1"/>
    <s v="photography/photobooks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x v="2"/>
    <s v="AUD"/>
    <n v="1435388154"/>
    <n v="1432796154"/>
    <b v="0"/>
    <n v="271"/>
    <b v="1"/>
    <s v="photography/photobooks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x v="0"/>
    <s v="USD"/>
    <n v="1433083527"/>
    <n v="1430491527"/>
    <b v="0"/>
    <n v="101"/>
    <b v="1"/>
    <s v="photography/photobooks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x v="0"/>
    <s v="USD"/>
    <n v="1449205200"/>
    <n v="1445363833"/>
    <b v="0"/>
    <n v="57"/>
    <b v="1"/>
    <s v="photography/photobooks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x v="12"/>
    <s v="EUR"/>
    <n v="1434197351"/>
    <n v="1431605351"/>
    <b v="0"/>
    <n v="62"/>
    <b v="1"/>
    <s v="photography/photobooks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x v="15"/>
    <s v="EUR"/>
    <n v="1489238940"/>
    <n v="1486406253"/>
    <b v="0"/>
    <n v="32"/>
    <b v="1"/>
    <s v="photography/photobooks"/>
    <n v="32.34375"/>
    <x v="8"/>
    <x v="20"/>
  </r>
  <r>
    <n v="1207"/>
    <s v="ITALIANA"/>
    <s v="A humanistic photo book about ancestral &amp; post-modern Italy."/>
    <n v="16700"/>
    <n v="17396"/>
    <n v="1.0416766467065868"/>
    <x v="0"/>
    <x v="13"/>
    <s v="EUR"/>
    <n v="1459418400"/>
    <n v="1456827573"/>
    <b v="0"/>
    <n v="141"/>
    <b v="1"/>
    <s v="photography/photobooks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x v="0"/>
    <s v="USD"/>
    <n v="1458835264"/>
    <n v="1456246864"/>
    <b v="0"/>
    <n v="75"/>
    <b v="1"/>
    <s v="photography/photobooks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x v="0"/>
    <s v="USD"/>
    <n v="1488053905"/>
    <n v="1485461905"/>
    <b v="0"/>
    <n v="46"/>
    <b v="1"/>
    <s v="photography/photobooks"/>
    <n v="138.2608695652174"/>
    <x v="8"/>
    <x v="20"/>
  </r>
  <r>
    <n v="1210"/>
    <s v="Det Andra GÃ¶teborg"/>
    <s v="En fotobok om livet i det enda andra GÃ¶teborg i vÃ¤rlden"/>
    <n v="20000"/>
    <n v="50863"/>
    <n v="2.5431499999999998"/>
    <x v="0"/>
    <x v="11"/>
    <s v="SEK"/>
    <n v="1433106000"/>
    <n v="1431124572"/>
    <b v="0"/>
    <n v="103"/>
    <b v="1"/>
    <s v="photography/photobooks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x v="5"/>
    <s v="CAD"/>
    <n v="1465505261"/>
    <n v="1464209261"/>
    <b v="0"/>
    <n v="6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x v="0"/>
    <s v="USD"/>
    <n v="1448586000"/>
    <n v="1447195695"/>
    <b v="0"/>
    <n v="83"/>
    <b v="1"/>
    <s v="photography/photobooks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x v="1"/>
    <s v="GBP"/>
    <n v="1485886100"/>
    <n v="1482862100"/>
    <b v="0"/>
    <n v="108"/>
    <b v="1"/>
    <s v="photography/photobooks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x v="0"/>
    <s v="USD"/>
    <n v="1433880605"/>
    <n v="1428696605"/>
    <b v="0"/>
    <n v="25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x v="0"/>
    <s v="USD"/>
    <n v="1401487756"/>
    <n v="1398895756"/>
    <b v="0"/>
    <n v="549"/>
    <b v="1"/>
    <s v="photography/photobooks"/>
    <n v="71.592003642987251"/>
    <x v="8"/>
    <x v="20"/>
  </r>
  <r>
    <n v="1216"/>
    <s v="In Training: a book of Bonsai photographs"/>
    <s v="A fine art photography book taking a new look at the art of bonsai."/>
    <n v="14000"/>
    <n v="20398"/>
    <n v="1.4570000000000001"/>
    <x v="0"/>
    <x v="0"/>
    <s v="USD"/>
    <n v="1443826980"/>
    <n v="1441032457"/>
    <b v="0"/>
    <n v="222"/>
    <b v="1"/>
    <s v="photography/photobooks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x v="0"/>
    <s v="USD"/>
    <n v="1468524340"/>
    <n v="1465932340"/>
    <b v="0"/>
    <n v="183"/>
    <b v="1"/>
    <s v="photography/photobooks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x v="0"/>
    <s v="USD"/>
    <n v="1446346800"/>
    <n v="1443714800"/>
    <b v="0"/>
    <n v="89"/>
    <b v="1"/>
    <s v="photography/photobooks"/>
    <n v="174.2134831460674"/>
    <x v="8"/>
    <x v="20"/>
  </r>
  <r>
    <n v="1219"/>
    <s v="The Box"/>
    <s v="The Box is a fine art book of Ron Amato's innovative and seductive photography project."/>
    <n v="16350"/>
    <n v="26024"/>
    <n v="1.5916819571865444"/>
    <x v="0"/>
    <x v="0"/>
    <s v="USD"/>
    <n v="1476961513"/>
    <n v="1474369513"/>
    <b v="0"/>
    <n v="253"/>
    <b v="1"/>
    <s v="photography/photobooks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n v="1.0376666666666667"/>
    <x v="0"/>
    <x v="12"/>
    <s v="EUR"/>
    <n v="1440515112"/>
    <n v="1437923112"/>
    <b v="0"/>
    <n v="140"/>
    <b v="1"/>
    <s v="photography/photobooks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x v="1"/>
    <s v="GBP"/>
    <n v="1480809600"/>
    <n v="1478431488"/>
    <b v="0"/>
    <n v="103"/>
    <b v="1"/>
    <s v="photography/photobooks"/>
    <n v="23.796213592233013"/>
    <x v="8"/>
    <x v="20"/>
  </r>
  <r>
    <n v="1222"/>
    <s v="Project Pilgrim"/>
    <s v="Project Pilgrim is my effort to work towards normalizing mental health."/>
    <n v="4000"/>
    <n v="11215"/>
    <n v="2.80375"/>
    <x v="0"/>
    <x v="5"/>
    <s v="CAD"/>
    <n v="1459483200"/>
    <n v="1456852647"/>
    <b v="0"/>
    <n v="138"/>
    <b v="1"/>
    <s v="photography/photobooks"/>
    <n v="81.268115942028984"/>
    <x v="8"/>
    <x v="20"/>
  </r>
  <r>
    <n v="1223"/>
    <s v="YOSEMITE PEOPLE"/>
    <s v="A photography book focusing on the people rather than the nature at Yosemite National Park."/>
    <n v="19800"/>
    <n v="22197"/>
    <n v="1.1210606060606061"/>
    <x v="0"/>
    <x v="0"/>
    <s v="USD"/>
    <n v="1478754909"/>
    <n v="1476159309"/>
    <b v="0"/>
    <n v="191"/>
    <b v="1"/>
    <s v="photography/photobooks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x v="0"/>
    <s v="USD"/>
    <n v="1402060302"/>
    <n v="1396876302"/>
    <b v="0"/>
    <n v="18"/>
    <b v="0"/>
    <s v="music/world music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x v="0"/>
    <s v="USD"/>
    <n v="1382478278"/>
    <n v="1377294278"/>
    <b v="0"/>
    <n v="3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x v="0"/>
    <s v="USD"/>
    <n v="1398042000"/>
    <n v="1395089981"/>
    <b v="0"/>
    <n v="40"/>
    <b v="0"/>
    <s v="music/world music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s v="music/world music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x v="0"/>
    <s v="USD"/>
    <n v="1317231008"/>
    <n v="1312047008"/>
    <b v="0"/>
    <n v="24"/>
    <b v="0"/>
    <s v="music/world music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x v="0"/>
    <s v="USD"/>
    <n v="1334592000"/>
    <n v="1331982127"/>
    <b v="0"/>
    <n v="1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s v="music/world music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s v="music/world music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x v="0"/>
    <s v="USD"/>
    <n v="1381090870"/>
    <n v="1377030070"/>
    <b v="0"/>
    <n v="1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x v="0"/>
    <s v="USD"/>
    <n v="1329864374"/>
    <n v="1328049974"/>
    <b v="0"/>
    <n v="6"/>
    <b v="0"/>
    <s v="music/world music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s v="music/world music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x v="0"/>
    <s v="USD"/>
    <n v="1387077299"/>
    <n v="1383621299"/>
    <b v="0"/>
    <n v="6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s v="music/world music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s v="music/world music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x v="0"/>
    <s v="USD"/>
    <n v="1312641536"/>
    <n v="1310049536"/>
    <b v="0"/>
    <n v="3"/>
    <b v="0"/>
    <s v="music/world music"/>
    <n v="59.333333333333336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s v="music/world music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x v="0"/>
    <s v="USD"/>
    <n v="1373665860"/>
    <n v="1368579457"/>
    <b v="0"/>
    <n v="8"/>
    <b v="0"/>
    <s v="music/world music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x v="0"/>
    <s v="USD"/>
    <n v="1414994340"/>
    <n v="1413057980"/>
    <b v="0"/>
    <n v="34"/>
    <b v="0"/>
    <s v="music/world music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x v="0"/>
    <s v="USD"/>
    <n v="1315747080"/>
    <n v="1314417502"/>
    <b v="0"/>
    <n v="1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x v="0"/>
    <s v="USD"/>
    <n v="1310158800"/>
    <n v="1304888771"/>
    <b v="0"/>
    <n v="38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x v="0"/>
    <s v="USD"/>
    <n v="1366664400"/>
    <n v="1363981723"/>
    <b v="1"/>
    <n v="45"/>
    <b v="1"/>
    <s v="music/rock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x v="0"/>
    <s v="USD"/>
    <n v="1402755834"/>
    <n v="1400163834"/>
    <b v="1"/>
    <n v="17"/>
    <b v="1"/>
    <s v="music/rock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x v="0"/>
    <s v="USD"/>
    <n v="1323136949"/>
    <n v="1319245349"/>
    <b v="1"/>
    <n v="31"/>
    <b v="1"/>
    <s v="music/rock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n v="1.2214285714285715"/>
    <x v="0"/>
    <x v="0"/>
    <s v="USD"/>
    <n v="1367823655"/>
    <n v="1365231655"/>
    <b v="1"/>
    <n v="50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n v="1.5164"/>
    <x v="0"/>
    <x v="0"/>
    <s v="USD"/>
    <n v="1402642740"/>
    <n v="1399563953"/>
    <b v="1"/>
    <n v="59"/>
    <b v="1"/>
    <s v="music/rock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x v="0"/>
    <s v="USD"/>
    <n v="1341683211"/>
    <n v="1339091211"/>
    <b v="1"/>
    <n v="81"/>
    <b v="1"/>
    <s v="music/rock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x v="0"/>
    <s v="USD"/>
    <n v="1410017131"/>
    <n v="1406129131"/>
    <b v="1"/>
    <n v="508"/>
    <b v="1"/>
    <s v="music/rock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n v="1.018"/>
    <x v="0"/>
    <x v="0"/>
    <s v="USD"/>
    <n v="1316979167"/>
    <n v="1311795167"/>
    <b v="1"/>
    <n v="74"/>
    <b v="1"/>
    <s v="music/rock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x v="0"/>
    <s v="USD"/>
    <n v="1382658169"/>
    <n v="1380238969"/>
    <b v="1"/>
    <n v="141"/>
    <b v="1"/>
    <s v="music/rock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x v="0"/>
    <s v="USD"/>
    <n v="1409770107"/>
    <n v="1407178107"/>
    <b v="1"/>
    <n v="711"/>
    <b v="1"/>
    <s v="music/rock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x v="0"/>
    <s v="USD"/>
    <n v="1293857940"/>
    <n v="1288968886"/>
    <b v="1"/>
    <n v="141"/>
    <b v="1"/>
    <s v="music/rock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x v="0"/>
    <s v="USD"/>
    <n v="1385932652"/>
    <n v="1383337052"/>
    <b v="1"/>
    <n v="109"/>
    <b v="1"/>
    <s v="music/rock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x v="0"/>
    <s v="USD"/>
    <n v="1329084231"/>
    <n v="1326492231"/>
    <b v="1"/>
    <n v="361"/>
    <b v="1"/>
    <s v="music/rock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x v="0"/>
    <s v="USD"/>
    <n v="1301792590"/>
    <n v="1297562590"/>
    <b v="1"/>
    <n v="176"/>
    <b v="1"/>
    <s v="music/rock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x v="0"/>
    <s v="USD"/>
    <n v="1377960012"/>
    <n v="1375368012"/>
    <b v="1"/>
    <n v="670"/>
    <b v="1"/>
    <s v="music/rock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n v="1.0424"/>
    <x v="0"/>
    <x v="0"/>
    <s v="USD"/>
    <n v="1402286340"/>
    <n v="1399504664"/>
    <b v="1"/>
    <n v="96"/>
    <b v="1"/>
    <s v="music/rock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x v="0"/>
    <s v="USD"/>
    <n v="1393445620"/>
    <n v="1390853620"/>
    <b v="1"/>
    <n v="74"/>
    <b v="1"/>
    <s v="music/rock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n v="1.0125"/>
    <x v="0"/>
    <x v="0"/>
    <s v="USD"/>
    <n v="1390983227"/>
    <n v="1388391227"/>
    <b v="1"/>
    <n v="52"/>
    <b v="1"/>
    <s v="music/rock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x v="5"/>
    <s v="CAD"/>
    <n v="1392574692"/>
    <n v="1389982692"/>
    <b v="1"/>
    <n v="105"/>
    <b v="1"/>
    <s v="music/rock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n v="1.19"/>
    <x v="0"/>
    <x v="0"/>
    <s v="USD"/>
    <n v="1396054800"/>
    <n v="1393034470"/>
    <b v="1"/>
    <n v="41"/>
    <b v="1"/>
    <s v="music/rock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x v="0"/>
    <s v="USD"/>
    <n v="1383062083"/>
    <n v="1380556483"/>
    <b v="1"/>
    <n v="34"/>
    <b v="1"/>
    <s v="music/rock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x v="0"/>
    <s v="USD"/>
    <n v="1291131815"/>
    <n v="1287071015"/>
    <b v="1"/>
    <n v="66"/>
    <b v="1"/>
    <s v="music/rock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n v="1.0047368421052632"/>
    <x v="0"/>
    <x v="0"/>
    <s v="USD"/>
    <n v="1389474145"/>
    <n v="1386882145"/>
    <b v="1"/>
    <n v="50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x v="0"/>
    <s v="USD"/>
    <n v="1374674558"/>
    <n v="1372082558"/>
    <b v="1"/>
    <n v="159"/>
    <b v="1"/>
    <s v="music/rock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x v="0"/>
    <s v="USD"/>
    <n v="1379708247"/>
    <n v="1377116247"/>
    <b v="1"/>
    <n v="182"/>
    <b v="1"/>
    <s v="music/rock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x v="0"/>
    <s v="USD"/>
    <n v="1460764800"/>
    <n v="1458157512"/>
    <b v="1"/>
    <n v="206"/>
    <b v="1"/>
    <s v="music/rock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.1472"/>
    <x v="0"/>
    <x v="0"/>
    <s v="USD"/>
    <n v="1332704042"/>
    <n v="1327523642"/>
    <b v="1"/>
    <n v="169"/>
    <b v="1"/>
    <s v="music/rock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x v="0"/>
    <s v="USD"/>
    <n v="1384363459"/>
    <n v="1381767859"/>
    <b v="1"/>
    <n v="31"/>
    <b v="1"/>
    <s v="music/rock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x v="0"/>
    <s v="USD"/>
    <n v="1276574400"/>
    <n v="1270576379"/>
    <b v="1"/>
    <n v="28"/>
    <b v="1"/>
    <s v="music/rock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x v="5"/>
    <s v="CAD"/>
    <n v="1409506291"/>
    <n v="1406914291"/>
    <b v="1"/>
    <n v="54"/>
    <b v="1"/>
    <s v="music/rock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x v="0"/>
    <s v="USD"/>
    <n v="1346344425"/>
    <n v="1343320425"/>
    <b v="1"/>
    <n v="467"/>
    <b v="1"/>
    <s v="music/rock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x v="0"/>
    <s v="USD"/>
    <n v="1375908587"/>
    <n v="1372884587"/>
    <b v="1"/>
    <n v="389"/>
    <b v="1"/>
    <s v="music/rock"/>
    <n v="62.522107969151669"/>
    <x v="4"/>
    <x v="11"/>
  </r>
  <r>
    <n v="1276"/>
    <s v="MR. DREAM GOES TO JAIL"/>
    <s v="Sponsor this Brooklyn punk band's debut seven-inch, MR. DREAM GOES TO JAIL."/>
    <n v="3000"/>
    <n v="3132.63"/>
    <n v="1.0442100000000001"/>
    <x v="0"/>
    <x v="0"/>
    <s v="USD"/>
    <n v="1251777600"/>
    <n v="1247504047"/>
    <b v="1"/>
    <n v="68"/>
    <b v="1"/>
    <s v="music/rock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x v="0"/>
    <s v="USD"/>
    <n v="1346765347"/>
    <n v="1343741347"/>
    <b v="1"/>
    <n v="413"/>
    <b v="1"/>
    <s v="music/rock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x v="0"/>
    <s v="USD"/>
    <n v="1403661600"/>
    <n v="1401196766"/>
    <b v="1"/>
    <n v="190"/>
    <b v="1"/>
    <s v="music/rock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x v="0"/>
    <s v="USD"/>
    <n v="1395624170"/>
    <n v="1392171770"/>
    <b v="1"/>
    <n v="189"/>
    <b v="1"/>
    <s v="music/rock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x v="0"/>
    <s v="USD"/>
    <n v="1299003054"/>
    <n v="1291227054"/>
    <b v="1"/>
    <n v="130"/>
    <b v="1"/>
    <s v="music/rock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x v="0"/>
    <s v="USD"/>
    <n v="1375033836"/>
    <n v="1373305836"/>
    <b v="1"/>
    <n v="74"/>
    <b v="1"/>
    <s v="music/rock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x v="0"/>
    <s v="USD"/>
    <n v="1386565140"/>
    <n v="1383909855"/>
    <b v="1"/>
    <n v="274"/>
    <b v="1"/>
    <s v="music/rock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n v="2.1105"/>
    <x v="0"/>
    <x v="0"/>
    <s v="USD"/>
    <n v="1362974400"/>
    <n v="1360948389"/>
    <b v="1"/>
    <n v="22"/>
    <b v="1"/>
    <s v="music/rock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x v="0"/>
    <s v="USD"/>
    <n v="1483203540"/>
    <n v="1481175482"/>
    <b v="0"/>
    <n v="31"/>
    <b v="1"/>
    <s v="theater/plays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x v="1"/>
    <s v="GBP"/>
    <n v="1434808775"/>
    <n v="1433512775"/>
    <b v="0"/>
    <n v="63"/>
    <b v="1"/>
    <s v="theater/plays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x v="1"/>
    <s v="GBP"/>
    <n v="1424181600"/>
    <n v="1423041227"/>
    <b v="0"/>
    <n v="20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x v="1"/>
    <s v="GBP"/>
    <n v="1434120856"/>
    <n v="1428936856"/>
    <b v="0"/>
    <n v="25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x v="0"/>
    <s v="USD"/>
    <n v="1470801600"/>
    <n v="1468122163"/>
    <b v="0"/>
    <n v="61"/>
    <b v="1"/>
    <s v="theater/plays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n v="1.2506666666666666"/>
    <x v="0"/>
    <x v="0"/>
    <s v="USD"/>
    <n v="1483499645"/>
    <n v="1480907645"/>
    <b v="0"/>
    <n v="52"/>
    <b v="1"/>
    <s v="theater/plays"/>
    <n v="36.07692307692308"/>
    <x v="1"/>
    <x v="6"/>
  </r>
  <r>
    <n v="1290"/>
    <s v="I Died... I Came Back, ... Whatever"/>
    <s v="Sometimes your Heart has to STOP for your Life to START."/>
    <n v="3500"/>
    <n v="3800"/>
    <n v="1.0857142857142856"/>
    <x v="0"/>
    <x v="0"/>
    <s v="USD"/>
    <n v="1429772340"/>
    <n v="1427121931"/>
    <b v="0"/>
    <n v="86"/>
    <b v="1"/>
    <s v="theater/plays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x v="0"/>
    <s v="USD"/>
    <n v="1428390000"/>
    <n v="1425224391"/>
    <b v="0"/>
    <n v="42"/>
    <b v="1"/>
    <s v="theater/plays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x v="1"/>
    <s v="GBP"/>
    <n v="1444172340"/>
    <n v="1441822828"/>
    <b v="0"/>
    <n v="52"/>
    <b v="1"/>
    <s v="theater/plays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x v="0"/>
    <s v="USD"/>
    <n v="1447523371"/>
    <n v="1444927771"/>
    <b v="0"/>
    <n v="120"/>
    <b v="1"/>
    <s v="theater/plays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n v="1.22"/>
    <x v="0"/>
    <x v="1"/>
    <s v="GBP"/>
    <n v="1445252400"/>
    <n v="1443696797"/>
    <b v="0"/>
    <n v="22"/>
    <b v="1"/>
    <s v="theater/plays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x v="1"/>
    <s v="GBP"/>
    <n v="1438189200"/>
    <n v="1435585497"/>
    <b v="0"/>
    <n v="64"/>
    <b v="1"/>
    <s v="theater/plays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x v="1"/>
    <s v="GBP"/>
    <n v="1457914373"/>
    <n v="1456189973"/>
    <b v="0"/>
    <n v="23"/>
    <b v="1"/>
    <s v="theater/plays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x v="0"/>
    <s v="USD"/>
    <n v="1462125358"/>
    <n v="1459533358"/>
    <b v="0"/>
    <n v="238"/>
    <b v="1"/>
    <s v="theater/plays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n v="1.0465"/>
    <x v="0"/>
    <x v="1"/>
    <s v="GBP"/>
    <n v="1461860432"/>
    <n v="1459268432"/>
    <b v="0"/>
    <n v="33"/>
    <b v="1"/>
    <s v="theater/plays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n v="1.24"/>
    <x v="0"/>
    <x v="0"/>
    <s v="USD"/>
    <n v="1436902359"/>
    <n v="1434310359"/>
    <b v="0"/>
    <n v="32"/>
    <b v="1"/>
    <s v="theater/plays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x v="0"/>
    <s v="USD"/>
    <n v="1464807420"/>
    <n v="1461427938"/>
    <b v="0"/>
    <n v="24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x v="0"/>
    <s v="USD"/>
    <n v="1437447600"/>
    <n v="1436551178"/>
    <b v="0"/>
    <n v="29"/>
    <b v="1"/>
    <s v="theater/plays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x v="0"/>
    <s v="USD"/>
    <n v="1480559011"/>
    <n v="1477963411"/>
    <b v="0"/>
    <n v="50"/>
    <b v="1"/>
    <s v="theater/plays"/>
    <n v="50"/>
    <x v="1"/>
    <x v="6"/>
  </r>
  <r>
    <n v="1303"/>
    <s v="Forward Arena Theatre Company: Summer Season"/>
    <s v="Groundbreaking queer theatre."/>
    <n v="3500"/>
    <n v="4559.13"/>
    <n v="1.3026085714285716"/>
    <x v="0"/>
    <x v="1"/>
    <s v="GBP"/>
    <n v="1469962800"/>
    <n v="1468578920"/>
    <b v="0"/>
    <n v="108"/>
    <b v="1"/>
    <s v="theater/plays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x v="1"/>
    <s v="GBP"/>
    <n v="1489376405"/>
    <n v="1484196005"/>
    <b v="0"/>
    <n v="104"/>
    <b v="0"/>
    <s v="technology/wearables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x v="0"/>
    <s v="USD"/>
    <n v="1469122200"/>
    <n v="1466611108"/>
    <b v="0"/>
    <n v="86"/>
    <b v="0"/>
    <s v="technology/wearables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x v="0"/>
    <s v="USD"/>
    <n v="1417690734"/>
    <n v="1415098734"/>
    <b v="0"/>
    <n v="356"/>
    <b v="0"/>
    <s v="technology/wearables"/>
    <n v="201.60393258426967"/>
    <x v="2"/>
    <x v="8"/>
  </r>
  <r>
    <n v="1307"/>
    <s v="VR Card - Customized Virtual Reality Viewer (Canceled)"/>
    <s v="Get VR to Everyone with Mailable, Ready to Use Viewers"/>
    <n v="50000"/>
    <n v="5757"/>
    <n v="0.11514000000000001"/>
    <x v="1"/>
    <x v="0"/>
    <s v="USD"/>
    <n v="1455710679"/>
    <n v="1453118679"/>
    <b v="0"/>
    <n v="45"/>
    <b v="0"/>
    <s v="technology/wearables"/>
    <n v="127.93333333333334"/>
    <x v="2"/>
    <x v="8"/>
  </r>
  <r>
    <n v="1308"/>
    <s v="Boost Band: Wristband Phone Charger (Canceled)"/>
    <s v="Boost Band, a wristband that charges any device"/>
    <n v="10000"/>
    <n v="1136"/>
    <n v="0.11360000000000001"/>
    <x v="1"/>
    <x v="0"/>
    <s v="USD"/>
    <n v="1475937812"/>
    <n v="1472481812"/>
    <b v="0"/>
    <n v="38"/>
    <b v="0"/>
    <s v="technology/wearables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n v="1.1199130434782609"/>
    <x v="1"/>
    <x v="0"/>
    <s v="USD"/>
    <n v="1444943468"/>
    <n v="1441919468"/>
    <b v="0"/>
    <n v="35"/>
    <b v="0"/>
    <s v="technology/wearables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n v="0.155"/>
    <x v="1"/>
    <x v="0"/>
    <s v="USD"/>
    <n v="1471622450"/>
    <n v="1467734450"/>
    <b v="0"/>
    <n v="24"/>
    <b v="0"/>
    <s v="technology/wearables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x v="0"/>
    <s v="USD"/>
    <n v="1480536919"/>
    <n v="1477509319"/>
    <b v="0"/>
    <n v="100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x v="0"/>
    <s v="USD"/>
    <n v="1429375922"/>
    <n v="1426783922"/>
    <b v="0"/>
    <n v="1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x v="0"/>
    <s v="USD"/>
    <n v="1457024514"/>
    <n v="1454432514"/>
    <b v="0"/>
    <n v="122"/>
    <b v="0"/>
    <s v="technology/wearables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x v="0"/>
    <s v="USD"/>
    <n v="1477065860"/>
    <n v="1471881860"/>
    <b v="0"/>
    <n v="11"/>
    <b v="0"/>
    <s v="technology/wearables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x v="0"/>
    <s v="USD"/>
    <n v="1446771600"/>
    <n v="1443700648"/>
    <b v="0"/>
    <n v="248"/>
    <b v="0"/>
    <s v="technology/wearables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x v="0"/>
    <s v="USD"/>
    <n v="1456700709"/>
    <n v="1453676709"/>
    <b v="0"/>
    <n v="1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x v="8"/>
    <s v="DKK"/>
    <n v="1469109600"/>
    <n v="1464586746"/>
    <b v="0"/>
    <n v="19"/>
    <b v="0"/>
    <s v="technology/wearables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x v="0"/>
    <s v="USD"/>
    <n v="1420938172"/>
    <n v="1418346172"/>
    <b v="0"/>
    <n v="135"/>
    <b v="0"/>
    <s v="technology/wearables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x v="1"/>
    <s v="GBP"/>
    <n v="1405094400"/>
    <n v="1403810965"/>
    <b v="0"/>
    <n v="9"/>
    <b v="0"/>
    <s v="technology/wearables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x v="9"/>
    <s v="EUR"/>
    <n v="1483138800"/>
    <n v="1480610046"/>
    <b v="0"/>
    <n v="3"/>
    <b v="0"/>
    <s v="technology/wearables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x v="11"/>
    <s v="SEK"/>
    <n v="1482515937"/>
    <n v="1479923937"/>
    <b v="0"/>
    <n v="7"/>
    <b v="0"/>
    <s v="technology/wearables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x v="1"/>
    <s v="GBP"/>
    <n v="1432223125"/>
    <n v="1429631125"/>
    <b v="0"/>
    <n v="4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x v="0"/>
    <s v="USD"/>
    <n v="1461653700"/>
    <n v="1458665146"/>
    <b v="0"/>
    <n v="44"/>
    <b v="0"/>
    <s v="technology/wearables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x v="0"/>
    <s v="USD"/>
    <n v="1476371552"/>
    <n v="1473779552"/>
    <b v="0"/>
    <n v="90"/>
    <b v="0"/>
    <s v="technology/wearables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x v="0"/>
    <s v="USD"/>
    <n v="1483063435"/>
    <n v="1480471435"/>
    <b v="0"/>
    <n v="8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x v="0"/>
    <s v="USD"/>
    <n v="1421348428"/>
    <n v="1417460428"/>
    <b v="0"/>
    <n v="11"/>
    <b v="0"/>
    <s v="technology/wearables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x v="0"/>
    <s v="USD"/>
    <n v="1432916235"/>
    <n v="1430324235"/>
    <b v="0"/>
    <n v="41"/>
    <b v="0"/>
    <s v="technology/wearables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x v="0"/>
    <s v="USD"/>
    <n v="1476458734"/>
    <n v="1472570734"/>
    <b v="0"/>
    <n v="15"/>
    <b v="0"/>
    <s v="technology/wearables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x v="0"/>
    <s v="USD"/>
    <n v="1417501145"/>
    <n v="1414041545"/>
    <b v="0"/>
    <n v="9"/>
    <b v="0"/>
    <s v="technology/wearables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x v="0"/>
    <s v="USD"/>
    <n v="1467432000"/>
    <n v="1464763109"/>
    <b v="0"/>
    <n v="50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x v="0"/>
    <s v="USD"/>
    <n v="1471435554"/>
    <n v="1468843554"/>
    <b v="0"/>
    <n v="34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s v="technology/wearables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s v="technology/wearables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x v="0"/>
    <s v="USD"/>
    <n v="1457721287"/>
    <n v="1455129287"/>
    <b v="0"/>
    <n v="276"/>
    <b v="0"/>
    <s v="technology/wearables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x v="0"/>
    <s v="USD"/>
    <n v="1449354502"/>
    <n v="1446762502"/>
    <b v="0"/>
    <n v="1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x v="0"/>
    <s v="USD"/>
    <n v="1418849028"/>
    <n v="1415825028"/>
    <b v="0"/>
    <n v="224"/>
    <b v="0"/>
    <s v="technology/wearables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x v="0"/>
    <s v="USD"/>
    <n v="1488549079"/>
    <n v="1485957079"/>
    <b v="0"/>
    <n v="140"/>
    <b v="0"/>
    <s v="technology/wearables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x v="0"/>
    <s v="USD"/>
    <n v="1438543033"/>
    <n v="1435951033"/>
    <b v="0"/>
    <n v="15"/>
    <b v="0"/>
    <s v="technology/wearables"/>
    <n v="66.066666666666663"/>
    <x v="2"/>
    <x v="8"/>
  </r>
  <r>
    <n v="1339"/>
    <s v="Linkoo (Canceled)"/>
    <s v="World's Smallest customizable Phone &amp; GPS Watch for kids !"/>
    <n v="50000"/>
    <n v="3317"/>
    <n v="6.6339999999999996E-2"/>
    <x v="1"/>
    <x v="0"/>
    <s v="USD"/>
    <n v="1418056315"/>
    <n v="1414164715"/>
    <b v="0"/>
    <n v="37"/>
    <b v="0"/>
    <s v="technology/wearables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s v="technology/wearables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x v="1"/>
    <s v="GBP"/>
    <n v="1475333917"/>
    <n v="1472569117"/>
    <b v="0"/>
    <n v="46"/>
    <b v="0"/>
    <s v="technology/wearables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x v="0"/>
    <s v="USD"/>
    <n v="1437161739"/>
    <n v="1434569739"/>
    <b v="0"/>
    <n v="1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x v="0"/>
    <s v="USD"/>
    <n v="1471579140"/>
    <n v="1466512683"/>
    <b v="0"/>
    <n v="323"/>
    <b v="0"/>
    <s v="technology/wearables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x v="5"/>
    <s v="CAD"/>
    <n v="1467313039"/>
    <n v="1464807439"/>
    <b v="0"/>
    <n v="139"/>
    <b v="1"/>
    <s v="publishing/nonfiction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x v="0"/>
    <s v="USD"/>
    <n v="1405366359"/>
    <n v="1402342359"/>
    <b v="0"/>
    <n v="7"/>
    <b v="1"/>
    <s v="publishing/nonfiction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x v="0"/>
    <s v="USD"/>
    <n v="1372297751"/>
    <n v="1369705751"/>
    <b v="0"/>
    <n v="149"/>
    <b v="1"/>
    <s v="publishing/nonfiction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x v="0"/>
    <s v="USD"/>
    <n v="1425741525"/>
    <n v="1423149525"/>
    <b v="0"/>
    <n v="31"/>
    <b v="1"/>
    <s v="publishing/nonfiction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x v="0"/>
    <s v="USD"/>
    <n v="1418904533"/>
    <n v="1416485333"/>
    <b v="0"/>
    <n v="26"/>
    <b v="1"/>
    <s v="publishing/nonfiction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x v="5"/>
    <s v="CAD"/>
    <n v="1450249140"/>
    <n v="1447055935"/>
    <b v="0"/>
    <n v="172"/>
    <b v="1"/>
    <s v="publishing/nonfiction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x v="0"/>
    <s v="USD"/>
    <n v="1451089134"/>
    <n v="1448497134"/>
    <b v="0"/>
    <n v="78"/>
    <b v="1"/>
    <s v="publishing/nonfiction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x v="0"/>
    <s v="USD"/>
    <n v="1455299144"/>
    <n v="1452707144"/>
    <b v="0"/>
    <n v="120"/>
    <b v="1"/>
    <s v="publishing/nonfiction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x v="0"/>
    <s v="USD"/>
    <n v="1441425540"/>
    <n v="1436968366"/>
    <b v="0"/>
    <n v="227"/>
    <b v="1"/>
    <s v="publishing/nonfiction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x v="0"/>
    <s v="USD"/>
    <n v="1362960000"/>
    <n v="1359946188"/>
    <b v="0"/>
    <n v="42"/>
    <b v="1"/>
    <s v="publishing/nonfiction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x v="1"/>
    <s v="GBP"/>
    <n v="1465672979"/>
    <n v="1463080979"/>
    <b v="0"/>
    <n v="64"/>
    <b v="1"/>
    <s v="publishing/nonfiction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x v="1"/>
    <s v="GBP"/>
    <n v="1354269600"/>
    <n v="1351663605"/>
    <b v="0"/>
    <n v="121"/>
    <b v="1"/>
    <s v="publishing/nonfiction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x v="0"/>
    <s v="USD"/>
    <n v="1372985760"/>
    <n v="1370393760"/>
    <b v="0"/>
    <n v="87"/>
    <b v="1"/>
    <s v="publishing/nonfiction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x v="0"/>
    <s v="USD"/>
    <n v="1362117540"/>
    <n v="1359587137"/>
    <b v="0"/>
    <n v="65"/>
    <b v="1"/>
    <s v="publishing/nonfiction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x v="0"/>
    <s v="USD"/>
    <n v="1309009323"/>
    <n v="1306417323"/>
    <b v="0"/>
    <n v="49"/>
    <b v="1"/>
    <s v="publishing/nonfiction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x v="0"/>
    <s v="USD"/>
    <n v="1309980790"/>
    <n v="1304623990"/>
    <b v="0"/>
    <n v="19"/>
    <b v="1"/>
    <s v="publishing/nonfiction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n v="1.732"/>
    <x v="0"/>
    <x v="0"/>
    <s v="USD"/>
    <n v="1343943420"/>
    <n v="1341524220"/>
    <b v="0"/>
    <n v="81"/>
    <b v="1"/>
    <s v="publishing/nonfiction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x v="1"/>
    <s v="GBP"/>
    <n v="1403370772"/>
    <n v="1400778772"/>
    <b v="0"/>
    <n v="264"/>
    <b v="1"/>
    <s v="publishing/nonfiction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x v="0"/>
    <s v="USD"/>
    <n v="1378592731"/>
    <n v="1373408731"/>
    <b v="0"/>
    <n v="25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x v="0"/>
    <s v="USD"/>
    <n v="1455523140"/>
    <n v="1453925727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x v="8"/>
    <s v="DKK"/>
    <n v="1420648906"/>
    <n v="1415464906"/>
    <b v="0"/>
    <n v="144"/>
    <b v="1"/>
    <s v="music/rock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x v="0"/>
    <s v="USD"/>
    <n v="1426523752"/>
    <n v="1423935352"/>
    <b v="0"/>
    <n v="92"/>
    <b v="1"/>
    <s v="music/rock"/>
    <n v="81.739130434782609"/>
    <x v="4"/>
    <x v="11"/>
  </r>
  <r>
    <n v="1366"/>
    <s v="Kick It! A Tribute to the A.K.s"/>
    <s v="A musical memorial for Alexi Petersen."/>
    <n v="7500"/>
    <n v="9486.69"/>
    <n v="1.2648920000000001"/>
    <x v="0"/>
    <x v="0"/>
    <s v="USD"/>
    <n v="1417049663"/>
    <n v="1413158063"/>
    <b v="0"/>
    <n v="147"/>
    <b v="1"/>
    <s v="music/rock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x v="0"/>
    <s v="USD"/>
    <n v="1447463050"/>
    <n v="1444867450"/>
    <b v="0"/>
    <n v="90"/>
    <b v="1"/>
    <s v="music/rock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x v="0"/>
    <s v="USD"/>
    <n v="1434342894"/>
    <n v="1432269294"/>
    <b v="0"/>
    <n v="87"/>
    <b v="1"/>
    <s v="music/rock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x v="0"/>
    <s v="USD"/>
    <n v="1397225746"/>
    <n v="1394633746"/>
    <b v="0"/>
    <n v="406"/>
    <b v="1"/>
    <s v="music/rock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n v="1.0366666666666666"/>
    <x v="0"/>
    <x v="0"/>
    <s v="USD"/>
    <n v="1381881890"/>
    <n v="1380585890"/>
    <b v="0"/>
    <n v="20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x v="0"/>
    <s v="USD"/>
    <n v="1431022342"/>
    <n v="1428430342"/>
    <b v="0"/>
    <n v="70"/>
    <b v="1"/>
    <s v="music/rock"/>
    <n v="107.07142857142857"/>
    <x v="4"/>
    <x v="11"/>
  </r>
  <r>
    <n v="1372"/>
    <s v="Ted Lukas &amp; the Misled new CD - &quot;FEED&quot;"/>
    <s v="Please help us raise funds to press our new CD!"/>
    <n v="500"/>
    <n v="620"/>
    <n v="1.24"/>
    <x v="0"/>
    <x v="0"/>
    <s v="USD"/>
    <n v="1342115132"/>
    <n v="1339523132"/>
    <b v="0"/>
    <n v="16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n v="1.0501"/>
    <x v="0"/>
    <x v="0"/>
    <s v="USD"/>
    <n v="1483138233"/>
    <n v="1480546233"/>
    <b v="0"/>
    <n v="52"/>
    <b v="1"/>
    <s v="music/rock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x v="0"/>
    <s v="USD"/>
    <n v="1458874388"/>
    <n v="1456285988"/>
    <b v="0"/>
    <n v="66"/>
    <b v="1"/>
    <s v="music/rock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x v="6"/>
    <s v="EUR"/>
    <n v="1484444119"/>
    <n v="1481852119"/>
    <b v="0"/>
    <n v="109"/>
    <b v="1"/>
    <s v="music/rock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n v="2.5248648648648651"/>
    <x v="0"/>
    <x v="1"/>
    <s v="GBP"/>
    <n v="1480784606"/>
    <n v="1478189006"/>
    <b v="0"/>
    <n v="168"/>
    <b v="1"/>
    <s v="music/rock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x v="0"/>
    <s v="USD"/>
    <n v="1486095060"/>
    <n v="1484198170"/>
    <b v="0"/>
    <n v="31"/>
    <b v="1"/>
    <s v="music/rock"/>
    <n v="48.70967741935484"/>
    <x v="4"/>
    <x v="11"/>
  </r>
  <r>
    <n v="1378"/>
    <s v="SIX BY SEVEN"/>
    <s v="A psychedelic post rock masterpiece!"/>
    <n v="2000"/>
    <n v="4067"/>
    <n v="2.0335000000000001"/>
    <x v="0"/>
    <x v="1"/>
    <s v="GBP"/>
    <n v="1470075210"/>
    <n v="1468779210"/>
    <b v="0"/>
    <n v="133"/>
    <b v="1"/>
    <s v="music/rock"/>
    <n v="30.578947368421051"/>
    <x v="4"/>
    <x v="11"/>
  </r>
  <r>
    <n v="1379"/>
    <s v="J. Walter Makes a Record"/>
    <s v="---------The long-awaited debut full-length from Justin Ruddy--------"/>
    <n v="10000"/>
    <n v="11160"/>
    <n v="1.1160000000000001"/>
    <x v="0"/>
    <x v="0"/>
    <s v="USD"/>
    <n v="1433504876"/>
    <n v="1430912876"/>
    <b v="0"/>
    <n v="151"/>
    <b v="1"/>
    <s v="music/rock"/>
    <n v="73.907284768211923"/>
    <x v="4"/>
    <x v="11"/>
  </r>
  <r>
    <n v="1380"/>
    <s v="BARNFEST 2015"/>
    <s v="A DIY MUSIC FESTIVAL FROM ST. LOUIS MO! Bands make their own festival, help make it legit!"/>
    <n v="25"/>
    <n v="106"/>
    <n v="4.24"/>
    <x v="0"/>
    <x v="0"/>
    <s v="USD"/>
    <n v="1433815200"/>
    <n v="1431886706"/>
    <b v="0"/>
    <n v="5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x v="0"/>
    <s v="USD"/>
    <n v="1482988125"/>
    <n v="1480396125"/>
    <b v="0"/>
    <n v="73"/>
    <b v="1"/>
    <s v="music/rock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x v="0"/>
    <s v="USD"/>
    <n v="1367867536"/>
    <n v="1365275536"/>
    <b v="0"/>
    <n v="148"/>
    <b v="1"/>
    <s v="music/rock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x v="5"/>
    <s v="CAD"/>
    <n v="1482457678"/>
    <n v="1480729678"/>
    <b v="0"/>
    <n v="93"/>
    <b v="1"/>
    <s v="music/rock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x v="0"/>
    <s v="USD"/>
    <n v="1436117922"/>
    <n v="1433525922"/>
    <b v="0"/>
    <n v="63"/>
    <b v="1"/>
    <s v="music/rock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x v="12"/>
    <s v="EUR"/>
    <n v="1461931860"/>
    <n v="1457109121"/>
    <b v="0"/>
    <n v="134"/>
    <b v="1"/>
    <s v="music/rock"/>
    <n v="65.914104477611943"/>
    <x v="4"/>
    <x v="11"/>
  </r>
  <r>
    <n v="1386"/>
    <s v="MALTESE CROSS: The First Album"/>
    <s v="We are a classic hard rock/heavy metal band just trying to keep rock alive!"/>
    <n v="400"/>
    <n v="875"/>
    <n v="2.1875"/>
    <x v="0"/>
    <x v="0"/>
    <s v="USD"/>
    <n v="1438183889"/>
    <n v="1435591889"/>
    <b v="0"/>
    <n v="14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x v="0"/>
    <s v="USD"/>
    <n v="1433305800"/>
    <n v="1430604395"/>
    <b v="0"/>
    <n v="78"/>
    <b v="1"/>
    <s v="music/rock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x v="0"/>
    <s v="USD"/>
    <n v="1476720840"/>
    <n v="1474469117"/>
    <b v="0"/>
    <n v="112"/>
    <b v="1"/>
    <s v="music/rock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n v="1.454"/>
    <x v="0"/>
    <x v="1"/>
    <s v="GBP"/>
    <n v="1471087957"/>
    <n v="1468495957"/>
    <b v="0"/>
    <n v="34"/>
    <b v="1"/>
    <s v="music/rock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x v="0"/>
    <s v="USD"/>
    <n v="1430154720"/>
    <n v="1427224606"/>
    <b v="0"/>
    <n v="19"/>
    <b v="1"/>
    <s v="music/rock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n v="1.1020000000000001"/>
    <x v="0"/>
    <x v="0"/>
    <s v="USD"/>
    <n v="1440219540"/>
    <n v="1436369818"/>
    <b v="0"/>
    <n v="13"/>
    <b v="1"/>
    <s v="music/rock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n v="1.1364000000000001"/>
    <x v="0"/>
    <x v="0"/>
    <s v="USD"/>
    <n v="1456976586"/>
    <n v="1454298186"/>
    <b v="0"/>
    <n v="104"/>
    <b v="1"/>
    <s v="music/rock"/>
    <n v="27.317307692307693"/>
    <x v="4"/>
    <x v="11"/>
  </r>
  <r>
    <n v="1393"/>
    <s v="WolfHunt | Social Commentary Rock Project"/>
    <s v="Rock n' Roll tales of our times"/>
    <n v="10000"/>
    <n v="10235"/>
    <n v="1.0235000000000001"/>
    <x v="0"/>
    <x v="0"/>
    <s v="USD"/>
    <n v="1470068523"/>
    <n v="1467476523"/>
    <b v="0"/>
    <n v="52"/>
    <b v="1"/>
    <s v="music/rock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x v="0"/>
    <s v="USD"/>
    <n v="1488337200"/>
    <n v="1484623726"/>
    <b v="0"/>
    <n v="17"/>
    <b v="1"/>
    <s v="music/rock"/>
    <n v="53.882352941176471"/>
    <x v="4"/>
    <x v="11"/>
  </r>
  <r>
    <n v="1395"/>
    <s v="Quiet Oaks Full Length Album"/>
    <s v="Help Quiet Oaks record their debut album!!!"/>
    <n v="3500"/>
    <n v="3916"/>
    <n v="1.1188571428571428"/>
    <x v="0"/>
    <x v="0"/>
    <s v="USD"/>
    <n v="1484430481"/>
    <n v="1481838481"/>
    <b v="0"/>
    <n v="82"/>
    <b v="1"/>
    <s v="music/rock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x v="0"/>
    <s v="USD"/>
    <n v="1423871882"/>
    <n v="1421279882"/>
    <b v="0"/>
    <n v="73"/>
    <b v="1"/>
    <s v="music/rock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x v="0"/>
    <s v="USD"/>
    <n v="1477603140"/>
    <n v="1475013710"/>
    <b v="0"/>
    <n v="158"/>
    <b v="1"/>
    <s v="music/rock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x v="0"/>
    <s v="USD"/>
    <n v="1467752334"/>
    <n v="1465160334"/>
    <b v="0"/>
    <n v="65"/>
    <b v="1"/>
    <s v="music/rock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x v="0"/>
    <s v="USD"/>
    <n v="1412640373"/>
    <n v="1410048373"/>
    <b v="0"/>
    <n v="184"/>
    <b v="1"/>
    <s v="music/rock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x v="1"/>
    <s v="GBP"/>
    <n v="1465709400"/>
    <n v="1462695073"/>
    <b v="0"/>
    <n v="34"/>
    <b v="1"/>
    <s v="music/rock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x v="0"/>
    <s v="USD"/>
    <n v="1369612474"/>
    <n v="1367798074"/>
    <b v="0"/>
    <n v="240"/>
    <b v="1"/>
    <s v="music/rock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x v="1"/>
    <s v="GBP"/>
    <n v="1430439411"/>
    <n v="1425259011"/>
    <b v="0"/>
    <n v="113"/>
    <b v="1"/>
    <s v="music/rock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x v="0"/>
    <s v="USD"/>
    <n v="1374802235"/>
    <n v="1372210235"/>
    <b v="0"/>
    <n v="66"/>
    <b v="1"/>
    <s v="music/rock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x v="1"/>
    <s v="GBP"/>
    <n v="1424607285"/>
    <n v="1422447285"/>
    <b v="1"/>
    <n v="5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n v="4.1999999999999997E-3"/>
    <x v="2"/>
    <x v="0"/>
    <s v="USD"/>
    <n v="1417195201"/>
    <n v="1414599601"/>
    <b v="1"/>
    <n v="17"/>
    <b v="0"/>
    <s v="publishing/translations"/>
    <n v="6.1764705882352944"/>
    <x v="3"/>
    <x v="22"/>
  </r>
  <r>
    <n v="1406"/>
    <s v="Man Down! Translation project"/>
    <s v="The White coat and the battle dress uniform"/>
    <n v="12000"/>
    <n v="15"/>
    <n v="1.25E-3"/>
    <x v="2"/>
    <x v="13"/>
    <s v="EUR"/>
    <n v="1449914400"/>
    <n v="1445336607"/>
    <b v="0"/>
    <n v="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x v="0"/>
    <s v="USD"/>
    <n v="1407847978"/>
    <n v="1405687978"/>
    <b v="0"/>
    <n v="2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x v="1"/>
    <s v="GBP"/>
    <n v="1447451756"/>
    <n v="1444856156"/>
    <b v="0"/>
    <n v="6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s v="publishing/translations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x v="13"/>
    <s v="EUR"/>
    <n v="1464939520"/>
    <n v="1461051520"/>
    <b v="0"/>
    <n v="1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x v="1"/>
    <s v="GBP"/>
    <n v="1423185900"/>
    <n v="1420766700"/>
    <b v="0"/>
    <n v="3"/>
    <b v="0"/>
    <s v="publishing/translations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x v="0"/>
    <s v="USD"/>
    <n v="1417656699"/>
    <n v="1415064699"/>
    <b v="0"/>
    <n v="13"/>
    <b v="0"/>
    <s v="publishing/translations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x v="13"/>
    <s v="EUR"/>
    <n v="1455964170"/>
    <n v="1450780170"/>
    <b v="0"/>
    <n v="1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x v="0"/>
    <s v="USD"/>
    <n v="1483423467"/>
    <n v="1480831467"/>
    <b v="0"/>
    <n v="1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x v="0"/>
    <s v="USD"/>
    <n v="1439741591"/>
    <n v="1436285591"/>
    <b v="0"/>
    <n v="9"/>
    <b v="0"/>
    <s v="publishing/translations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s v="publishing/translations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x v="0"/>
    <s v="USD"/>
    <n v="1442315460"/>
    <n v="1439696174"/>
    <b v="0"/>
    <n v="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x v="3"/>
    <s v="EUR"/>
    <n v="1456397834"/>
    <n v="1453805834"/>
    <b v="0"/>
    <n v="1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x v="0"/>
    <s v="USD"/>
    <n v="1476010619"/>
    <n v="1473418619"/>
    <b v="0"/>
    <n v="10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n v="2.7272727272727271E-2"/>
    <x v="2"/>
    <x v="0"/>
    <s v="USD"/>
    <n v="1467129686"/>
    <n v="1464969686"/>
    <b v="0"/>
    <n v="3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x v="11"/>
    <s v="SEK"/>
    <n v="1423432709"/>
    <n v="1420840709"/>
    <b v="0"/>
    <n v="2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x v="4"/>
    <s v="NZD"/>
    <n v="1474436704"/>
    <n v="1471844704"/>
    <b v="0"/>
    <n v="2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x v="2"/>
    <s v="AUD"/>
    <n v="1451637531"/>
    <n v="1449045531"/>
    <b v="0"/>
    <n v="1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n v="0.2036"/>
    <x v="2"/>
    <x v="0"/>
    <s v="USD"/>
    <n v="1479233602"/>
    <n v="1478106802"/>
    <b v="0"/>
    <n v="14"/>
    <b v="0"/>
    <s v="publishing/translations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s v="publishing/translations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s v="publishing/translations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x v="12"/>
    <s v="EUR"/>
    <n v="1474230385"/>
    <n v="1471638385"/>
    <b v="0"/>
    <n v="4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x v="3"/>
    <s v="EUR"/>
    <n v="1459584417"/>
    <n v="1456996017"/>
    <b v="0"/>
    <n v="3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s v="publishing/translations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x v="0"/>
    <s v="USD"/>
    <n v="1419017488"/>
    <n v="1416339088"/>
    <b v="0"/>
    <n v="5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x v="0"/>
    <s v="USD"/>
    <n v="1448517816"/>
    <n v="1445922216"/>
    <b v="0"/>
    <n v="47"/>
    <b v="0"/>
    <s v="publishing/translations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s v="publishing/translations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x v="13"/>
    <s v="EUR"/>
    <n v="1481367600"/>
    <n v="1477839675"/>
    <b v="0"/>
    <n v="10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x v="8"/>
    <s v="DKK"/>
    <n v="1433775600"/>
    <n v="1431973478"/>
    <b v="0"/>
    <n v="11"/>
    <b v="0"/>
    <s v="publishing/translations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n v="1E-3"/>
    <x v="2"/>
    <x v="13"/>
    <s v="EUR"/>
    <n v="1444589020"/>
    <n v="1441997020"/>
    <b v="0"/>
    <n v="2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x v="12"/>
    <s v="EUR"/>
    <n v="1456043057"/>
    <n v="1453451057"/>
    <b v="0"/>
    <n v="2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x v="0"/>
    <s v="USD"/>
    <n v="1405227540"/>
    <n v="1402058739"/>
    <b v="0"/>
    <n v="22"/>
    <b v="0"/>
    <s v="publishing/translations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x v="8"/>
    <s v="DKK"/>
    <n v="1461765300"/>
    <n v="1459198499"/>
    <b v="0"/>
    <n v="8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x v="5"/>
    <s v="CAD"/>
    <n v="1425758101"/>
    <n v="1423166101"/>
    <b v="0"/>
    <n v="6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x v="13"/>
    <s v="EUR"/>
    <n v="1464285463"/>
    <n v="1461693463"/>
    <b v="0"/>
    <n v="1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x v="1"/>
    <s v="GBP"/>
    <n v="1441995769"/>
    <n v="1436811769"/>
    <b v="0"/>
    <n v="3"/>
    <b v="0"/>
    <s v="publishing/translations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s v="publishing/translations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s v="publishing/translations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s v="publishing/translations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s v="publishing/translations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s v="publishing/translations"/>
    <e v="#DIV/0!"/>
    <x v="3"/>
    <x v="22"/>
  </r>
  <r>
    <n v="1447"/>
    <s v="Indian Language Dictionary"/>
    <s v="I'm creating a dictionary of multiple Indian languages."/>
    <n v="500000"/>
    <n v="75"/>
    <n v="1.4999999999999999E-4"/>
    <x v="2"/>
    <x v="0"/>
    <s v="USD"/>
    <n v="1467999134"/>
    <n v="1465407134"/>
    <b v="0"/>
    <n v="3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s v="publishing/translations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s v="publishing/translations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x v="0"/>
    <s v="USD"/>
    <n v="1455941197"/>
    <n v="1453349197"/>
    <b v="0"/>
    <n v="1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x v="0"/>
    <s v="USD"/>
    <n v="1416355259"/>
    <n v="1413759659"/>
    <b v="0"/>
    <n v="2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s v="publishing/translations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s v="publishing/translations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x v="3"/>
    <s v="EUR"/>
    <n v="1461535140"/>
    <n v="1459716480"/>
    <b v="0"/>
    <n v="1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x v="0"/>
    <s v="USD"/>
    <n v="1409924340"/>
    <n v="1405181320"/>
    <b v="0"/>
    <n v="7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n v="2.9000000000000001E-2"/>
    <x v="1"/>
    <x v="13"/>
    <s v="EUR"/>
    <n v="1483459365"/>
    <n v="1480867365"/>
    <b v="0"/>
    <n v="3"/>
    <b v="0"/>
    <s v="publishing/translations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s v="publishing/translations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s v="publishing/translations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s v="publishing/translations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s v="publishing/translations"/>
    <e v="#DIV/0!"/>
    <x v="3"/>
    <x v="22"/>
  </r>
  <r>
    <n v="1461"/>
    <s v="Relatively Prime Series 2"/>
    <s v="Series 2 of Relatively Prime, a podcast of stories from the Mathematical Domain"/>
    <n v="15000"/>
    <n v="15186.69"/>
    <n v="1.012446"/>
    <x v="0"/>
    <x v="0"/>
    <s v="USD"/>
    <n v="1413849600"/>
    <n v="1410967754"/>
    <b v="1"/>
    <n v="340"/>
    <b v="1"/>
    <s v="publishing/radio &amp; podcasts"/>
    <n v="44.66673529411765"/>
    <x v="3"/>
    <x v="23"/>
  </r>
  <r>
    <n v="1462"/>
    <s v="Unbound: Fiction on the Radio"/>
    <s v="A new radio show focused on short fiction produced by Louisville Public Media"/>
    <n v="4000"/>
    <n v="4340.7"/>
    <n v="1.085175"/>
    <x v="0"/>
    <x v="0"/>
    <s v="USD"/>
    <n v="1365609271"/>
    <n v="1363017271"/>
    <b v="1"/>
    <n v="150"/>
    <b v="1"/>
    <s v="publishing/radio &amp; podcasts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x v="0"/>
    <s v="USD"/>
    <n v="1365367938"/>
    <n v="1361483538"/>
    <b v="1"/>
    <n v="25"/>
    <b v="1"/>
    <s v="publishing/radio &amp; podcasts"/>
    <n v="35.44"/>
    <x v="3"/>
    <x v="23"/>
  </r>
  <r>
    <n v="1464"/>
    <s v="Science Studio"/>
    <s v="The Best Science Media on the Web"/>
    <n v="5000"/>
    <n v="8160"/>
    <n v="1.6319999999999999"/>
    <x v="0"/>
    <x v="0"/>
    <s v="USD"/>
    <n v="1361029958"/>
    <n v="1358437958"/>
    <b v="1"/>
    <n v="234"/>
    <b v="1"/>
    <s v="publishing/radio &amp; podcasts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x v="0"/>
    <s v="USD"/>
    <n v="1332385200"/>
    <n v="1329759452"/>
    <b v="1"/>
    <n v="2602"/>
    <b v="1"/>
    <s v="publishing/radio &amp; podcasts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x v="0"/>
    <s v="USD"/>
    <n v="1452574800"/>
    <n v="1449029266"/>
    <b v="1"/>
    <n v="248"/>
    <b v="1"/>
    <s v="publishing/radio &amp; podcasts"/>
    <n v="69.598266129032254"/>
    <x v="3"/>
    <x v="23"/>
  </r>
  <r>
    <n v="1467"/>
    <s v="Radio Ambulante"/>
    <s v="We are a new Spanish language podcast telling uniquely Latin American stories."/>
    <n v="40000"/>
    <n v="46032"/>
    <n v="1.1508"/>
    <x v="0"/>
    <x v="0"/>
    <s v="USD"/>
    <n v="1332699285"/>
    <n v="1327518885"/>
    <b v="1"/>
    <n v="600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x v="0"/>
    <s v="USD"/>
    <n v="1307838049"/>
    <n v="1302654049"/>
    <b v="1"/>
    <n v="293"/>
    <b v="1"/>
    <s v="publishing/radio &amp; podcasts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n v="1.0842485875706214"/>
    <x v="0"/>
    <x v="0"/>
    <s v="USD"/>
    <n v="1360938109"/>
    <n v="1358346109"/>
    <b v="1"/>
    <n v="321"/>
    <b v="1"/>
    <s v="publishing/radio &amp; podcasts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x v="0"/>
    <s v="USD"/>
    <n v="1356724263"/>
    <n v="1354909863"/>
    <b v="1"/>
    <n v="81"/>
    <b v="1"/>
    <s v="publishing/radio &amp; podcasts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x v="0"/>
    <s v="USD"/>
    <n v="1428620334"/>
    <n v="1426028334"/>
    <b v="1"/>
    <n v="343"/>
    <b v="1"/>
    <s v="publishing/radio &amp; podcasts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x v="0"/>
    <s v="USD"/>
    <n v="1381928503"/>
    <n v="1379336503"/>
    <b v="1"/>
    <n v="336"/>
    <b v="1"/>
    <s v="publishing/radio &amp; podcasts"/>
    <n v="103.20238095238095"/>
    <x v="3"/>
    <x v="23"/>
  </r>
  <r>
    <n v="1473"/>
    <s v="ONE LOVES ONLY FORM"/>
    <s v="Public Radio Project"/>
    <n v="1500"/>
    <n v="1807.74"/>
    <n v="1.20516"/>
    <x v="0"/>
    <x v="0"/>
    <s v="USD"/>
    <n v="1330644639"/>
    <n v="1328052639"/>
    <b v="1"/>
    <n v="47"/>
    <b v="1"/>
    <s v="publishing/radio &amp; podcasts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x v="0"/>
    <s v="USD"/>
    <n v="1379093292"/>
    <n v="1376501292"/>
    <b v="1"/>
    <n v="76"/>
    <b v="1"/>
    <s v="publishing/radio &amp; podcasts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x v="0"/>
    <s v="USD"/>
    <n v="1419051540"/>
    <n v="1416244863"/>
    <b v="1"/>
    <n v="441"/>
    <b v="1"/>
    <s v="publishing/radio &amp; podcasts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n v="6.6155466666666669"/>
    <x v="0"/>
    <x v="0"/>
    <s v="USD"/>
    <n v="1315616422"/>
    <n v="1313024422"/>
    <b v="1"/>
    <n v="916"/>
    <b v="1"/>
    <s v="publishing/radio &amp; podcasts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x v="0"/>
    <s v="USD"/>
    <n v="1324609200"/>
    <n v="1319467604"/>
    <b v="1"/>
    <n v="369"/>
    <b v="1"/>
    <s v="publishing/radio &amp; podcasts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x v="0"/>
    <s v="USD"/>
    <n v="1368564913"/>
    <n v="1367355313"/>
    <b v="1"/>
    <n v="20242"/>
    <b v="1"/>
    <s v="publishing/radio &amp; podcasts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x v="0"/>
    <s v="USD"/>
    <n v="1399694340"/>
    <n v="1398448389"/>
    <b v="1"/>
    <n v="71"/>
    <b v="1"/>
    <s v="publishing/radio &amp; podcasts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x v="0"/>
    <s v="USD"/>
    <n v="1374858000"/>
    <n v="1373408699"/>
    <b v="1"/>
    <n v="635"/>
    <b v="1"/>
    <s v="publishing/radio &amp; podcasts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x v="5"/>
    <s v="CAD"/>
    <n v="1383430145"/>
    <n v="1380838145"/>
    <b v="0"/>
    <n v="6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x v="0"/>
    <s v="USD"/>
    <n v="1347004260"/>
    <n v="1345062936"/>
    <b v="0"/>
    <n v="1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x v="0"/>
    <s v="USD"/>
    <n v="1469162275"/>
    <n v="1467002275"/>
    <b v="0"/>
    <n v="2"/>
    <b v="0"/>
    <s v="publishing/fiction"/>
    <n v="25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s v="publishing/fiction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x v="0"/>
    <s v="USD"/>
    <n v="1434827173"/>
    <n v="1430939173"/>
    <b v="0"/>
    <n v="3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x v="0"/>
    <s v="USD"/>
    <n v="1425009761"/>
    <n v="1422417761"/>
    <b v="0"/>
    <n v="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s v="publishing/fiction"/>
    <e v="#DIV/0!"/>
    <x v="3"/>
    <x v="10"/>
  </r>
  <r>
    <n v="1488"/>
    <s v="Nanolution"/>
    <s v="A blockbuster sci-fi adventure. What would you do if one day your life changed to beyond the imaginable?"/>
    <n v="15000"/>
    <n v="360"/>
    <n v="2.4E-2"/>
    <x v="2"/>
    <x v="2"/>
    <s v="AUD"/>
    <n v="1388928660"/>
    <n v="1386336660"/>
    <b v="0"/>
    <n v="6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s v="publishing/fiction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x v="0"/>
    <s v="USD"/>
    <n v="1380720474"/>
    <n v="1378214874"/>
    <b v="0"/>
    <n v="19"/>
    <b v="0"/>
    <s v="publishing/fiction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x v="0"/>
    <s v="USD"/>
    <n v="1424014680"/>
    <n v="1418922443"/>
    <b v="0"/>
    <n v="1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x v="0"/>
    <s v="USD"/>
    <n v="1308431646"/>
    <n v="1305839646"/>
    <b v="0"/>
    <n v="2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s v="publishing/fiction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x v="0"/>
    <s v="USD"/>
    <n v="1428075480"/>
    <n v="1425489613"/>
    <b v="0"/>
    <n v="11"/>
    <b v="0"/>
    <s v="publishing/fiction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s v="publishing/fiction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s v="publishing/fiction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x v="0"/>
    <s v="USD"/>
    <n v="1375299780"/>
    <n v="1371655522"/>
    <b v="0"/>
    <n v="1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x v="0"/>
    <s v="USD"/>
    <n v="1409787378"/>
    <n v="1405899378"/>
    <b v="0"/>
    <n v="3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x v="0"/>
    <s v="USD"/>
    <n v="1470355833"/>
    <n v="1465171833"/>
    <b v="0"/>
    <n v="1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x v="0"/>
    <s v="USD"/>
    <n v="1367444557"/>
    <n v="1364852557"/>
    <b v="0"/>
    <n v="15"/>
    <b v="0"/>
    <s v="publishing/fiction"/>
    <n v="46.733333333333334"/>
    <x v="3"/>
    <x v="10"/>
  </r>
  <r>
    <n v="1501"/>
    <s v="This is Nowhere"/>
    <s v="A hardcover book of surf, outdoor and nature photos from the British Columbia coast."/>
    <n v="52000"/>
    <n v="86492"/>
    <n v="1.6633076923076924"/>
    <x v="0"/>
    <x v="5"/>
    <s v="CAD"/>
    <n v="1436364023"/>
    <n v="1433772023"/>
    <b v="1"/>
    <n v="885"/>
    <b v="1"/>
    <s v="photography/photobooks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x v="1"/>
    <s v="GBP"/>
    <n v="1458943200"/>
    <n v="1456491680"/>
    <b v="1"/>
    <n v="329"/>
    <b v="1"/>
    <s v="photography/photobooks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x v="18"/>
    <s v="EUR"/>
    <n v="1477210801"/>
    <n v="1472026801"/>
    <b v="1"/>
    <n v="71"/>
    <b v="1"/>
    <s v="photography/photobooks"/>
    <n v="56.98492957746479"/>
    <x v="8"/>
    <x v="20"/>
  </r>
  <r>
    <n v="1504"/>
    <s v="RYU X RIO"/>
    <s v="A football photography book like no other about the 2014 World Cup in Brazil, by Ryu Voelkel."/>
    <n v="6500"/>
    <n v="18066"/>
    <n v="2.7793846153846156"/>
    <x v="0"/>
    <x v="1"/>
    <s v="GBP"/>
    <n v="1402389180"/>
    <n v="1399996024"/>
    <b v="1"/>
    <n v="269"/>
    <b v="1"/>
    <s v="photography/photobooks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x v="12"/>
    <s v="EUR"/>
    <n v="1458676860"/>
    <n v="1455446303"/>
    <b v="1"/>
    <n v="345"/>
    <b v="1"/>
    <s v="photography/photobooks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x v="1"/>
    <s v="GBP"/>
    <n v="1406227904"/>
    <n v="1403635904"/>
    <b v="1"/>
    <n v="43"/>
    <b v="1"/>
    <s v="photography/photobooks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x v="0"/>
    <s v="USD"/>
    <n v="1273911000"/>
    <n v="1268822909"/>
    <b v="1"/>
    <n v="33"/>
    <b v="1"/>
    <s v="photography/photobooks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x v="0"/>
    <s v="USD"/>
    <n v="1403880281"/>
    <n v="1401201881"/>
    <b v="1"/>
    <n v="211"/>
    <b v="1"/>
    <s v="photography/photobooks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x v="12"/>
    <s v="EUR"/>
    <n v="1487113140"/>
    <n v="1484570885"/>
    <b v="1"/>
    <n v="196"/>
    <b v="1"/>
    <s v="photography/photobooks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x v="1"/>
    <s v="GBP"/>
    <n v="1405761278"/>
    <n v="1403169278"/>
    <b v="1"/>
    <n v="405"/>
    <b v="1"/>
    <s v="photography/photobooks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x v="0"/>
    <s v="USD"/>
    <n v="1447858804"/>
    <n v="1445263204"/>
    <b v="1"/>
    <n v="206"/>
    <b v="1"/>
    <s v="photography/photobooks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x v="0"/>
    <s v="USD"/>
    <n v="1486311939"/>
    <n v="1483719939"/>
    <b v="1"/>
    <n v="335"/>
    <b v="1"/>
    <s v="photography/photobooks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x v="1"/>
    <s v="GBP"/>
    <n v="1405523866"/>
    <n v="1402931866"/>
    <b v="1"/>
    <n v="215"/>
    <b v="1"/>
    <s v="photography/photobooks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n v="1.0647599999999999"/>
    <x v="0"/>
    <x v="0"/>
    <s v="USD"/>
    <n v="1443363640"/>
    <n v="1439907640"/>
    <b v="1"/>
    <n v="176"/>
    <b v="1"/>
    <s v="photography/photobooks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x v="10"/>
    <s v="NOK"/>
    <n v="1458104697"/>
    <n v="1455516297"/>
    <b v="1"/>
    <n v="555"/>
    <b v="1"/>
    <s v="photography/photobooks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x v="0"/>
    <s v="USD"/>
    <n v="1475762400"/>
    <n v="1473160292"/>
    <b v="1"/>
    <n v="116"/>
    <b v="1"/>
    <s v="photography/photobooks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x v="0"/>
    <s v="USD"/>
    <n v="1417845600"/>
    <n v="1415194553"/>
    <b v="1"/>
    <n v="615"/>
    <b v="1"/>
    <s v="photography/photobooks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n v="2.0536666666666665"/>
    <x v="0"/>
    <x v="0"/>
    <s v="USD"/>
    <n v="1401565252"/>
    <n v="1398973252"/>
    <b v="1"/>
    <n v="236"/>
    <b v="1"/>
    <s v="photography/photobooks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x v="0"/>
    <s v="USD"/>
    <n v="1403301540"/>
    <n v="1400867283"/>
    <b v="1"/>
    <n v="145"/>
    <b v="1"/>
    <s v="photography/photobooks"/>
    <n v="64.156896551724131"/>
    <x v="8"/>
    <x v="20"/>
  </r>
  <r>
    <n v="1520"/>
    <s v="TULIPS"/>
    <s v="A self-published photography book by Andrew Miksys from his new series about Belarus"/>
    <n v="18000"/>
    <n v="18625"/>
    <n v="1.0347222222222223"/>
    <x v="0"/>
    <x v="0"/>
    <s v="USD"/>
    <n v="1418961600"/>
    <n v="1415824513"/>
    <b v="1"/>
    <n v="167"/>
    <b v="1"/>
    <s v="photography/photobooks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x v="0"/>
    <s v="USD"/>
    <n v="1465272091"/>
    <n v="1462248091"/>
    <b v="1"/>
    <n v="235"/>
    <b v="1"/>
    <s v="photography/photobooks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x v="0"/>
    <s v="USD"/>
    <n v="1413575739"/>
    <n v="1410983739"/>
    <b v="1"/>
    <n v="452"/>
    <b v="1"/>
    <s v="photography/photobooks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x v="0"/>
    <s v="USD"/>
    <n v="1419292800"/>
    <n v="1416592916"/>
    <b v="1"/>
    <n v="241"/>
    <b v="1"/>
    <s v="photography/photobooks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x v="11"/>
    <s v="SEK"/>
    <n v="1487592090"/>
    <n v="1485000090"/>
    <b v="1"/>
    <n v="28"/>
    <b v="1"/>
    <s v="photography/photobooks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x v="0"/>
    <s v="USD"/>
    <n v="1471539138"/>
    <n v="1468947138"/>
    <b v="1"/>
    <n v="140"/>
    <b v="1"/>
    <s v="photography/photobooks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x v="0"/>
    <s v="USD"/>
    <n v="1453185447"/>
    <n v="1448951847"/>
    <b v="1"/>
    <n v="280"/>
    <b v="1"/>
    <s v="photography/photobooks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x v="0"/>
    <s v="USD"/>
    <n v="1489497886"/>
    <n v="1487082286"/>
    <b v="1"/>
    <n v="70"/>
    <b v="1"/>
    <s v="photography/photobooks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n v="2.8156666666666665"/>
    <x v="0"/>
    <x v="0"/>
    <s v="USD"/>
    <n v="1485907200"/>
    <n v="1483292122"/>
    <b v="1"/>
    <n v="160"/>
    <b v="1"/>
    <s v="photography/photobooks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x v="0"/>
    <s v="USD"/>
    <n v="1426773920"/>
    <n v="1424185520"/>
    <b v="1"/>
    <n v="141"/>
    <b v="1"/>
    <s v="photography/photobooks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x v="0"/>
    <s v="USD"/>
    <n v="1445624695"/>
    <n v="1443464695"/>
    <b v="1"/>
    <n v="874"/>
    <b v="1"/>
    <s v="photography/photobooks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x v="0"/>
    <s v="USD"/>
    <n v="1417402800"/>
    <n v="1414610126"/>
    <b v="1"/>
    <n v="73"/>
    <b v="1"/>
    <s v="photography/photobooks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x v="2"/>
    <s v="AUD"/>
    <n v="1455548400"/>
    <n v="1453461865"/>
    <b v="1"/>
    <n v="294"/>
    <b v="1"/>
    <s v="photography/photobooks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n v="1.4514"/>
    <x v="0"/>
    <x v="0"/>
    <s v="USD"/>
    <n v="1462161540"/>
    <n v="1457913777"/>
    <b v="1"/>
    <n v="740"/>
    <b v="1"/>
    <s v="photography/photobooks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x v="0"/>
    <s v="USD"/>
    <n v="1441383062"/>
    <n v="1438791062"/>
    <b v="1"/>
    <n v="369"/>
    <b v="1"/>
    <s v="photography/photobooks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x v="0"/>
    <s v="USD"/>
    <n v="1464040800"/>
    <n v="1461527631"/>
    <b v="1"/>
    <n v="110"/>
    <b v="1"/>
    <s v="photography/photobooks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x v="0"/>
    <s v="USD"/>
    <n v="1440702910"/>
    <n v="1438110910"/>
    <b v="1"/>
    <n v="455"/>
    <b v="1"/>
    <s v="photography/photobooks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x v="12"/>
    <s v="EUR"/>
    <n v="1470506400"/>
    <n v="1467358427"/>
    <b v="1"/>
    <n v="224"/>
    <b v="1"/>
    <s v="photography/photobooks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x v="0"/>
    <s v="USD"/>
    <n v="1421952370"/>
    <n v="1418064370"/>
    <b v="1"/>
    <n v="46"/>
    <b v="1"/>
    <s v="photography/photobooks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x v="0"/>
    <s v="USD"/>
    <n v="1483481019"/>
    <n v="1480629819"/>
    <b v="0"/>
    <n v="284"/>
    <b v="1"/>
    <s v="photography/photobooks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x v="0"/>
    <s v="USD"/>
    <n v="1416964500"/>
    <n v="1414368616"/>
    <b v="1"/>
    <n v="98"/>
    <b v="1"/>
    <s v="photography/photobooks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x v="0"/>
    <s v="USD"/>
    <n v="1420045538"/>
    <n v="1417453538"/>
    <b v="0"/>
    <n v="2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x v="5"/>
    <s v="CAD"/>
    <n v="1435708500"/>
    <n v="1434412500"/>
    <b v="0"/>
    <n v="1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x v="0"/>
    <s v="USD"/>
    <n v="1416662034"/>
    <n v="1414066434"/>
    <b v="0"/>
    <n v="1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s v="photography/nature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n v="3.3333333333333332E-4"/>
    <x v="2"/>
    <x v="0"/>
    <s v="USD"/>
    <n v="1425330960"/>
    <n v="1422393234"/>
    <b v="0"/>
    <n v="1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x v="1"/>
    <s v="GBP"/>
    <n v="1410930399"/>
    <n v="1405746399"/>
    <b v="0"/>
    <n v="11"/>
    <b v="0"/>
    <s v="photography/nature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s v="photography/nature"/>
    <e v="#DIV/0!"/>
    <x v="8"/>
    <x v="24"/>
  </r>
  <r>
    <n v="1548"/>
    <s v="Change the World through Color"/>
    <s v="Beauty is in the eye of the beholder and I want to inspire conservation through color."/>
    <n v="700"/>
    <n v="60"/>
    <n v="8.5714285714285715E-2"/>
    <x v="2"/>
    <x v="0"/>
    <s v="USD"/>
    <n v="1447020620"/>
    <n v="1444425020"/>
    <b v="0"/>
    <n v="1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0.34"/>
    <x v="2"/>
    <x v="0"/>
    <s v="USD"/>
    <n v="1446524159"/>
    <n v="1443928559"/>
    <b v="0"/>
    <n v="6"/>
    <b v="0"/>
    <s v="photography/nature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x v="1"/>
    <s v="GBP"/>
    <n v="1463050034"/>
    <n v="1460458034"/>
    <b v="0"/>
    <n v="7"/>
    <b v="0"/>
    <s v="photography/nature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s v="photography/nature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x v="0"/>
    <s v="USD"/>
    <n v="1412135940"/>
    <n v="1410366708"/>
    <b v="0"/>
    <n v="16"/>
    <b v="0"/>
    <s v="photography/nature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s v="photography/nature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s v="photography/nature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s v="photography/nature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x v="5"/>
    <s v="CAD"/>
    <n v="1467603624"/>
    <n v="1465011624"/>
    <b v="0"/>
    <n v="12"/>
    <b v="0"/>
    <s v="photography/nature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n v="0.04"/>
    <x v="2"/>
    <x v="0"/>
    <s v="USD"/>
    <n v="1411227633"/>
    <n v="1408549233"/>
    <b v="0"/>
    <n v="1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x v="1"/>
    <s v="GBP"/>
    <n v="1440763920"/>
    <n v="1435656759"/>
    <b v="0"/>
    <n v="3"/>
    <b v="0"/>
    <s v="photography/nature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x v="0"/>
    <s v="USD"/>
    <n v="1430270199"/>
    <n v="1428974199"/>
    <b v="0"/>
    <n v="1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x v="0"/>
    <s v="USD"/>
    <n v="1415842193"/>
    <n v="1414110593"/>
    <b v="0"/>
    <n v="4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x v="0"/>
    <s v="USD"/>
    <n v="1383789603"/>
    <n v="1381194003"/>
    <b v="0"/>
    <n v="1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s v="publishing/art books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x v="1"/>
    <s v="GBP"/>
    <n v="1394815751"/>
    <n v="1389635351"/>
    <b v="0"/>
    <n v="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x v="0"/>
    <s v="USD"/>
    <n v="1432843500"/>
    <n v="1430124509"/>
    <b v="0"/>
    <n v="1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x v="0"/>
    <s v="USD"/>
    <n v="1307554261"/>
    <n v="1304962261"/>
    <b v="0"/>
    <n v="1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x v="0"/>
    <s v="USD"/>
    <n v="1469656800"/>
    <n v="1467151204"/>
    <b v="0"/>
    <n v="59"/>
    <b v="0"/>
    <s v="publishing/art books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x v="0"/>
    <s v="USD"/>
    <n v="1392595200"/>
    <n v="1391293745"/>
    <b v="0"/>
    <n v="13"/>
    <b v="0"/>
    <s v="publishing/art books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x v="0"/>
    <s v="USD"/>
    <n v="1419384585"/>
    <n v="1416360585"/>
    <b v="0"/>
    <n v="22"/>
    <b v="0"/>
    <s v="publishing/art books"/>
    <n v="155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s v="publishing/art books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n v="0.41399999999999998"/>
    <x v="1"/>
    <x v="0"/>
    <s v="USD"/>
    <n v="1460140282"/>
    <n v="1457551882"/>
    <b v="0"/>
    <n v="52"/>
    <b v="0"/>
    <s v="publishing/art books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x v="1"/>
    <s v="GBP"/>
    <n v="1434738483"/>
    <n v="1432146483"/>
    <b v="0"/>
    <n v="4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x v="1"/>
    <s v="GBP"/>
    <n v="1456703940"/>
    <n v="1454546859"/>
    <b v="0"/>
    <n v="3"/>
    <b v="0"/>
    <s v="publishing/art books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x v="5"/>
    <s v="CAD"/>
    <n v="1491019140"/>
    <n v="1487548802"/>
    <b v="0"/>
    <n v="3"/>
    <b v="0"/>
    <s v="publishing/art books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x v="0"/>
    <s v="USD"/>
    <n v="1424211329"/>
    <n v="1421187329"/>
    <b v="0"/>
    <n v="6"/>
    <b v="0"/>
    <s v="publishing/art books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x v="0"/>
    <s v="USD"/>
    <n v="1404909296"/>
    <n v="1402317296"/>
    <b v="0"/>
    <n v="35"/>
    <b v="0"/>
    <s v="publishing/art books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n v="0.13"/>
    <x v="1"/>
    <x v="0"/>
    <s v="USD"/>
    <n v="1435698368"/>
    <n v="1431810368"/>
    <b v="0"/>
    <n v="10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x v="0"/>
    <s v="USD"/>
    <n v="1343161248"/>
    <n v="1337977248"/>
    <b v="0"/>
    <n v="2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x v="0"/>
    <s v="USD"/>
    <n v="1283392800"/>
    <n v="1281317691"/>
    <b v="0"/>
    <n v="4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x v="0"/>
    <s v="USD"/>
    <n v="1377734091"/>
    <n v="1374882891"/>
    <b v="0"/>
    <n v="2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s v="publishing/art books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x v="1"/>
    <s v="GBP"/>
    <n v="1450521990"/>
    <n v="1447757190"/>
    <b v="0"/>
    <n v="1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n v="9.2999999999999999E-2"/>
    <x v="2"/>
    <x v="0"/>
    <s v="USD"/>
    <n v="1445894400"/>
    <n v="1440961053"/>
    <b v="0"/>
    <n v="3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x v="1"/>
    <s v="GBP"/>
    <n v="1411681391"/>
    <n v="1409089391"/>
    <b v="0"/>
    <n v="1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s v="photography/places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x v="5"/>
    <s v="CAD"/>
    <n v="1482663600"/>
    <n v="1480800568"/>
    <b v="0"/>
    <n v="12"/>
    <b v="0"/>
    <s v="photography/places"/>
    <n v="131.66666666666666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s v="photography/places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x v="0"/>
    <s v="USD"/>
    <n v="1418510965"/>
    <n v="1415918965"/>
    <b v="0"/>
    <n v="1"/>
    <b v="0"/>
    <s v="photography/places"/>
    <n v="1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s v="photography/places"/>
    <e v="#DIV/0!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s v="photography/places"/>
    <e v="#DIV/0!"/>
    <x v="8"/>
    <x v="26"/>
  </r>
  <r>
    <n v="1590"/>
    <s v="An Italian Adventure"/>
    <s v="Discover Italy through photography."/>
    <n v="60000"/>
    <n v="1020"/>
    <n v="1.7000000000000001E-2"/>
    <x v="2"/>
    <x v="13"/>
    <s v="EUR"/>
    <n v="1443040464"/>
    <n v="1440448464"/>
    <b v="0"/>
    <n v="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x v="1"/>
    <s v="GBP"/>
    <n v="1459700741"/>
    <n v="1457112341"/>
    <b v="0"/>
    <n v="92"/>
    <b v="0"/>
    <s v="photography/places"/>
    <n v="44.478260869565219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s v="photography/places"/>
    <e v="#DIV/0!"/>
    <x v="8"/>
    <x v="26"/>
  </r>
  <r>
    <n v="1593"/>
    <s v="Picturing Italy"/>
    <s v="A trip to fulfill a dream of capturing the wonders and history of ancient Italy in person."/>
    <n v="22000"/>
    <n v="3"/>
    <n v="1.3636363636363637E-4"/>
    <x v="2"/>
    <x v="0"/>
    <s v="USD"/>
    <n v="1425154655"/>
    <n v="1422562655"/>
    <b v="0"/>
    <n v="3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n v="0.20499999999999999"/>
    <x v="2"/>
    <x v="0"/>
    <s v="USD"/>
    <n v="1463329260"/>
    <n v="1458147982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x v="0"/>
    <s v="USD"/>
    <n v="1403122380"/>
    <n v="1400634728"/>
    <b v="0"/>
    <n v="7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n v="2.3076923076923078E-2"/>
    <x v="2"/>
    <x v="1"/>
    <s v="GBP"/>
    <n v="1418469569"/>
    <n v="1414577969"/>
    <b v="0"/>
    <n v="3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s v="photography/places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x v="0"/>
    <s v="USD"/>
    <n v="1437926458"/>
    <n v="1432742458"/>
    <b v="0"/>
    <n v="1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s v="photography/places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x v="0"/>
    <s v="USD"/>
    <n v="1405401060"/>
    <n v="1401585752"/>
    <b v="0"/>
    <n v="9"/>
    <b v="0"/>
    <s v="photography/places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x v="0"/>
    <s v="USD"/>
    <n v="1304561633"/>
    <n v="1301969633"/>
    <b v="0"/>
    <n v="56"/>
    <b v="1"/>
    <s v="music/rock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x v="0"/>
    <s v="USD"/>
    <n v="1318633200"/>
    <n v="1314947317"/>
    <b v="0"/>
    <n v="32"/>
    <b v="1"/>
    <s v="music/rock"/>
    <n v="46.953125"/>
    <x v="4"/>
    <x v="11"/>
  </r>
  <r>
    <n v="1603"/>
    <s v="Max's First Solo Album!"/>
    <s v="An exercise in the wild and dangerous world of solo musicianship by Maxwell D Feinstein."/>
    <n v="2000"/>
    <n v="2000.66"/>
    <n v="1.0003299999999999"/>
    <x v="0"/>
    <x v="0"/>
    <s v="USD"/>
    <n v="1327723459"/>
    <n v="1322539459"/>
    <b v="0"/>
    <n v="30"/>
    <b v="1"/>
    <s v="music/rock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x v="0"/>
    <s v="USD"/>
    <n v="1332011835"/>
    <n v="1328559435"/>
    <b v="0"/>
    <n v="70"/>
    <b v="1"/>
    <s v="music/rock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x v="0"/>
    <s v="USD"/>
    <n v="1312182000"/>
    <n v="1311380313"/>
    <b v="0"/>
    <n v="44"/>
    <b v="1"/>
    <s v="music/rock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x v="0"/>
    <s v="USD"/>
    <n v="1300930838"/>
    <n v="1293158438"/>
    <b v="0"/>
    <n v="92"/>
    <b v="1"/>
    <s v="music/rock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x v="0"/>
    <s v="USD"/>
    <n v="1339701851"/>
    <n v="1337887451"/>
    <b v="0"/>
    <n v="205"/>
    <b v="1"/>
    <s v="music/rock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x v="0"/>
    <s v="USD"/>
    <n v="1388553960"/>
    <n v="1385754986"/>
    <b v="0"/>
    <n v="23"/>
    <b v="1"/>
    <s v="music/rock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x v="0"/>
    <s v="USD"/>
    <n v="1320220800"/>
    <n v="1315612909"/>
    <b v="0"/>
    <n v="4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x v="0"/>
    <s v="USD"/>
    <n v="1355609510"/>
    <n v="1353017510"/>
    <b v="0"/>
    <n v="112"/>
    <b v="1"/>
    <s v="music/rock"/>
    <n v="48.544642857142854"/>
    <x v="4"/>
    <x v="11"/>
  </r>
  <r>
    <n v="1611"/>
    <s v="Skelton-Luns CD/7&quot;             No Big Deal."/>
    <s v="Skelton-Luns CD/7&quot; No Big Deal."/>
    <n v="800"/>
    <n v="1001"/>
    <n v="1.25125"/>
    <x v="0"/>
    <x v="0"/>
    <s v="USD"/>
    <n v="1370390432"/>
    <n v="1368576032"/>
    <b v="0"/>
    <n v="27"/>
    <b v="1"/>
    <s v="music/rock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x v="0"/>
    <s v="USD"/>
    <n v="1357160384"/>
    <n v="1354568384"/>
    <b v="0"/>
    <n v="1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x v="0"/>
    <s v="USD"/>
    <n v="1342921202"/>
    <n v="1340329202"/>
    <b v="0"/>
    <n v="26"/>
    <b v="1"/>
    <s v="music/rock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x v="0"/>
    <s v="USD"/>
    <n v="1407085200"/>
    <n v="1401924769"/>
    <b v="0"/>
    <n v="77"/>
    <b v="1"/>
    <s v="music/rock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x v="0"/>
    <s v="USD"/>
    <n v="1323742396"/>
    <n v="1319850796"/>
    <b v="0"/>
    <n v="136"/>
    <b v="1"/>
    <s v="music/rock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.042"/>
    <x v="0"/>
    <x v="0"/>
    <s v="USD"/>
    <n v="1353621600"/>
    <n v="1350061821"/>
    <b v="0"/>
    <n v="157"/>
    <b v="1"/>
    <s v="music/rock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n v="1.4585714285714286"/>
    <x v="0"/>
    <x v="0"/>
    <s v="USD"/>
    <n v="1383332400"/>
    <n v="1380470188"/>
    <b v="0"/>
    <n v="158"/>
    <b v="1"/>
    <s v="music/rock"/>
    <n v="64.620253164556956"/>
    <x v="4"/>
    <x v="11"/>
  </r>
  <r>
    <n v="1618"/>
    <s v="Janus Word Album"/>
    <s v="Janus Word combines hard rock with melodic acoustic music for a unique and awesome sound."/>
    <n v="1500"/>
    <n v="1576"/>
    <n v="1.0506666666666666"/>
    <x v="0"/>
    <x v="0"/>
    <s v="USD"/>
    <n v="1362757335"/>
    <n v="1359301335"/>
    <b v="0"/>
    <n v="27"/>
    <b v="1"/>
    <s v="music/rock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x v="0"/>
    <s v="USD"/>
    <n v="1410755286"/>
    <n v="1408940886"/>
    <b v="0"/>
    <n v="23"/>
    <b v="1"/>
    <s v="music/rock"/>
    <n v="86.956521739130437"/>
    <x v="4"/>
    <x v="11"/>
  </r>
  <r>
    <n v="1620"/>
    <s v="Kickstart my music career with 300 CDs"/>
    <s v="Kickstarting my music career with 300 hard copy CDs of my first release."/>
    <n v="1000"/>
    <n v="1130"/>
    <n v="1.1299999999999999"/>
    <x v="0"/>
    <x v="0"/>
    <s v="USD"/>
    <n v="1361606940"/>
    <n v="1361002140"/>
    <b v="0"/>
    <n v="17"/>
    <b v="1"/>
    <s v="music/rock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x v="0"/>
    <s v="USD"/>
    <n v="1338177540"/>
    <n v="1333550015"/>
    <b v="0"/>
    <n v="37"/>
    <b v="1"/>
    <s v="music/rock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x v="0"/>
    <s v="USD"/>
    <n v="1418803140"/>
    <n v="1415343874"/>
    <b v="0"/>
    <n v="65"/>
    <b v="1"/>
    <s v="music/rock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x v="1"/>
    <s v="GBP"/>
    <n v="1377621089"/>
    <n v="1372437089"/>
    <b v="0"/>
    <n v="18"/>
    <b v="1"/>
    <s v="music/rock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n v="1.18"/>
    <x v="0"/>
    <x v="0"/>
    <s v="USD"/>
    <n v="1357721335"/>
    <n v="1354265335"/>
    <b v="0"/>
    <n v="25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x v="0"/>
    <s v="USD"/>
    <n v="1347382053"/>
    <n v="1344962853"/>
    <b v="0"/>
    <n v="104"/>
    <b v="1"/>
    <s v="music/rock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x v="0"/>
    <s v="USD"/>
    <n v="1385932867"/>
    <n v="1383337267"/>
    <b v="0"/>
    <n v="108"/>
    <b v="1"/>
    <s v="music/rock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x v="0"/>
    <s v="USD"/>
    <n v="1353905940"/>
    <n v="1351011489"/>
    <b v="0"/>
    <n v="38"/>
    <b v="1"/>
    <s v="music/rock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n v="1.00925"/>
    <x v="0"/>
    <x v="0"/>
    <s v="USD"/>
    <n v="1403026882"/>
    <n v="1400175682"/>
    <b v="0"/>
    <n v="88"/>
    <b v="1"/>
    <s v="music/rock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n v="1.0366666666666666"/>
    <x v="0"/>
    <x v="0"/>
    <s v="USD"/>
    <n v="1392929333"/>
    <n v="1389041333"/>
    <b v="0"/>
    <n v="82"/>
    <b v="1"/>
    <s v="music/rock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x v="0"/>
    <s v="USD"/>
    <n v="1330671540"/>
    <n v="1328040375"/>
    <b v="0"/>
    <n v="126"/>
    <b v="1"/>
    <s v="music/rock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x v="0"/>
    <s v="USD"/>
    <n v="1350074261"/>
    <n v="1347482261"/>
    <b v="0"/>
    <n v="133"/>
    <b v="1"/>
    <s v="music/rock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x v="0"/>
    <s v="USD"/>
    <n v="1316851854"/>
    <n v="1311667854"/>
    <b v="0"/>
    <n v="47"/>
    <b v="1"/>
    <s v="music/rock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"/>
    <x v="0"/>
    <x v="0"/>
    <s v="USD"/>
    <n v="1326690000"/>
    <n v="1324329156"/>
    <b v="0"/>
    <n v="58"/>
    <b v="1"/>
    <s v="music/rock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n v="1.0049999999999999"/>
    <x v="0"/>
    <x v="0"/>
    <s v="USD"/>
    <n v="1306994340"/>
    <n v="1303706001"/>
    <b v="0"/>
    <n v="32"/>
    <b v="1"/>
    <s v="music/rock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x v="0"/>
    <s v="USD"/>
    <n v="1468270261"/>
    <n v="1463086261"/>
    <b v="0"/>
    <n v="37"/>
    <b v="1"/>
    <s v="music/rock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x v="0"/>
    <s v="USD"/>
    <n v="1307851200"/>
    <n v="1304129088"/>
    <b v="0"/>
    <n v="87"/>
    <b v="1"/>
    <s v="music/rock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x v="0"/>
    <s v="USD"/>
    <n v="1262302740"/>
    <n v="1257444140"/>
    <b v="0"/>
    <n v="15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n v="1.05"/>
    <x v="0"/>
    <x v="0"/>
    <s v="USD"/>
    <n v="1362086700"/>
    <n v="1358180968"/>
    <b v="0"/>
    <n v="27"/>
    <b v="1"/>
    <s v="music/rock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x v="0"/>
    <s v="USD"/>
    <n v="1330789165"/>
    <n v="1328197165"/>
    <b v="0"/>
    <n v="19"/>
    <b v="1"/>
    <s v="music/rock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x v="0"/>
    <s v="USD"/>
    <n v="1280800740"/>
    <n v="1279603955"/>
    <b v="0"/>
    <n v="17"/>
    <b v="1"/>
    <s v="music/rock"/>
    <n v="39.967058823529413"/>
    <x v="4"/>
    <x v="11"/>
  </r>
  <r>
    <n v="1641"/>
    <s v="Tanya Dartson- Run for Your Life music video"/>
    <s v="Music Video For Upbeat and Inspiring Song - Run For Your Life"/>
    <n v="2500"/>
    <n v="2535"/>
    <n v="1.014"/>
    <x v="0"/>
    <x v="0"/>
    <s v="USD"/>
    <n v="1418998744"/>
    <n v="1416406744"/>
    <b v="0"/>
    <n v="26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x v="0"/>
    <s v="USD"/>
    <n v="1308011727"/>
    <n v="1306283727"/>
    <b v="0"/>
    <n v="28"/>
    <b v="1"/>
    <s v="music/pop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n v="1.2470000000000001"/>
    <x v="0"/>
    <x v="0"/>
    <s v="USD"/>
    <n v="1348516012"/>
    <n v="1345924012"/>
    <b v="0"/>
    <n v="37"/>
    <b v="1"/>
    <s v="music/pop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x v="0"/>
    <s v="USD"/>
    <n v="1353551160"/>
    <n v="1348363560"/>
    <b v="0"/>
    <n v="128"/>
    <b v="1"/>
    <s v="music/pop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x v="0"/>
    <s v="USD"/>
    <n v="1379515740"/>
    <n v="1378306140"/>
    <b v="0"/>
    <n v="10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x v="1"/>
    <s v="GBP"/>
    <n v="1408039860"/>
    <n v="1405248503"/>
    <b v="0"/>
    <n v="83"/>
    <b v="1"/>
    <s v="music/pop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x v="0"/>
    <s v="USD"/>
    <n v="1339235377"/>
    <n v="1336643377"/>
    <b v="0"/>
    <n v="46"/>
    <b v="1"/>
    <s v="music/pop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x v="0"/>
    <s v="USD"/>
    <n v="1300636482"/>
    <n v="1298048082"/>
    <b v="0"/>
    <n v="90"/>
    <b v="1"/>
    <s v="music/pop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x v="0"/>
    <s v="USD"/>
    <n v="1400862355"/>
    <n v="1396974355"/>
    <b v="0"/>
    <n v="81"/>
    <b v="1"/>
    <s v="music/pop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n v="1.4155"/>
    <x v="0"/>
    <x v="0"/>
    <s v="USD"/>
    <n v="1381314437"/>
    <n v="1378722437"/>
    <b v="0"/>
    <n v="32"/>
    <b v="1"/>
    <s v="music/pop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x v="0"/>
    <s v="USD"/>
    <n v="1303801140"/>
    <n v="130091622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x v="0"/>
    <s v="USD"/>
    <n v="1385297393"/>
    <n v="1382701793"/>
    <b v="0"/>
    <n v="70"/>
    <b v="1"/>
    <s v="music/pop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x v="0"/>
    <s v="USD"/>
    <n v="1303675296"/>
    <n v="1300996896"/>
    <b v="0"/>
    <n v="168"/>
    <b v="1"/>
    <s v="music/pop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x v="0"/>
    <s v="USD"/>
    <n v="1334784160"/>
    <n v="1332192160"/>
    <b v="0"/>
    <n v="34"/>
    <b v="1"/>
    <s v="music/pop"/>
    <n v="38.794117647058826"/>
    <x v="4"/>
    <x v="27"/>
  </r>
  <r>
    <n v="1655"/>
    <s v="Meg Porter Debut EP!"/>
    <s v="Berklee College of Music student, Meg Porter needs YOUR help to fund her very first EP!"/>
    <n v="1500"/>
    <n v="2143"/>
    <n v="1.4286666666666668"/>
    <x v="0"/>
    <x v="0"/>
    <s v="USD"/>
    <n v="1333648820"/>
    <n v="1331060420"/>
    <b v="0"/>
    <n v="48"/>
    <b v="1"/>
    <s v="music/pop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x v="0"/>
    <s v="USD"/>
    <n v="1355437052"/>
    <n v="1352845052"/>
    <b v="0"/>
    <n v="48"/>
    <b v="1"/>
    <s v="music/pop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x v="0"/>
    <s v="USD"/>
    <n v="1337885168"/>
    <n v="1335293168"/>
    <b v="0"/>
    <n v="221"/>
    <b v="1"/>
    <s v="music/pop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x v="0"/>
    <s v="USD"/>
    <n v="1355840400"/>
    <n v="1352524767"/>
    <b v="0"/>
    <n v="107"/>
    <b v="1"/>
    <s v="music/pop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x v="1"/>
    <s v="GBP"/>
    <n v="1387281600"/>
    <n v="1384811721"/>
    <b v="0"/>
    <n v="45"/>
    <b v="1"/>
    <s v="music/pop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x v="13"/>
    <s v="EUR"/>
    <n v="1462053540"/>
    <n v="1459355950"/>
    <b v="0"/>
    <n v="36"/>
    <b v="1"/>
    <s v="music/pop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x v="15"/>
    <s v="EUR"/>
    <n v="1453064400"/>
    <n v="1449359831"/>
    <b v="0"/>
    <n v="101"/>
    <b v="1"/>
    <s v="music/pop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x v="0"/>
    <s v="USD"/>
    <n v="1325310336"/>
    <n v="1320122736"/>
    <b v="0"/>
    <n v="62"/>
    <b v="1"/>
    <s v="music/pop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n v="1.08"/>
    <x v="0"/>
    <x v="0"/>
    <s v="USD"/>
    <n v="1422750707"/>
    <n v="1420158707"/>
    <b v="0"/>
    <n v="32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x v="0"/>
    <s v="USD"/>
    <n v="1331870340"/>
    <n v="1328033818"/>
    <b v="0"/>
    <n v="89"/>
    <b v="1"/>
    <s v="music/pop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x v="0"/>
    <s v="USD"/>
    <n v="1298343600"/>
    <n v="1295624113"/>
    <b v="0"/>
    <n v="93"/>
    <b v="1"/>
    <s v="music/pop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x v="0"/>
    <s v="USD"/>
    <n v="1364447073"/>
    <n v="1361858673"/>
    <b v="0"/>
    <n v="98"/>
    <b v="1"/>
    <s v="music/pop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x v="0"/>
    <s v="USD"/>
    <n v="1394521140"/>
    <n v="1392169298"/>
    <b v="0"/>
    <n v="82"/>
    <b v="1"/>
    <s v="music/pop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x v="0"/>
    <s v="USD"/>
    <n v="1322454939"/>
    <n v="1319859339"/>
    <b v="0"/>
    <n v="116"/>
    <b v="1"/>
    <s v="music/pop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x v="0"/>
    <s v="USD"/>
    <n v="1464729276"/>
    <n v="1459545276"/>
    <b v="0"/>
    <n v="52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x v="0"/>
    <s v="USD"/>
    <n v="1278302400"/>
    <n v="1273961999"/>
    <b v="0"/>
    <n v="23"/>
    <b v="1"/>
    <s v="music/pop"/>
    <n v="44.608695652173914"/>
    <x v="4"/>
    <x v="27"/>
  </r>
  <r>
    <n v="1671"/>
    <s v="Luke O'Brien's Kickstarter"/>
    <s v="I am seeking funding in order to help take my music from a hobby to a career."/>
    <n v="2000"/>
    <n v="2013.47"/>
    <n v="1.0067349999999999"/>
    <x v="0"/>
    <x v="0"/>
    <s v="USD"/>
    <n v="1470056614"/>
    <n v="1467464614"/>
    <b v="0"/>
    <n v="77"/>
    <b v="1"/>
    <s v="music/pop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n v="1.1294117647058823"/>
    <x v="0"/>
    <x v="0"/>
    <s v="USD"/>
    <n v="1338824730"/>
    <n v="1336232730"/>
    <b v="0"/>
    <n v="49"/>
    <b v="1"/>
    <s v="music/pop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x v="0"/>
    <s v="USD"/>
    <n v="1425675892"/>
    <n v="1423083892"/>
    <b v="0"/>
    <n v="59"/>
    <b v="1"/>
    <s v="music/pop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x v="0"/>
    <s v="USD"/>
    <n v="1471503540"/>
    <n v="1468852306"/>
    <b v="0"/>
    <n v="113"/>
    <b v="1"/>
    <s v="music/pop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n v="1.37416"/>
    <x v="0"/>
    <x v="0"/>
    <s v="USD"/>
    <n v="1318802580"/>
    <n v="1316194540"/>
    <b v="0"/>
    <n v="34"/>
    <b v="1"/>
    <s v="music/pop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n v="1.1533333333333333"/>
    <x v="0"/>
    <x v="0"/>
    <s v="USD"/>
    <n v="1334980740"/>
    <n v="1330968347"/>
    <b v="0"/>
    <n v="42"/>
    <b v="1"/>
    <s v="music/pop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x v="3"/>
    <s v="EUR"/>
    <n v="1460786340"/>
    <n v="1455615976"/>
    <b v="0"/>
    <n v="42"/>
    <b v="1"/>
    <s v="music/pop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x v="0"/>
    <s v="USD"/>
    <n v="1391718671"/>
    <n v="1390509071"/>
    <b v="0"/>
    <n v="49"/>
    <b v="1"/>
    <s v="music/pop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x v="0"/>
    <s v="USD"/>
    <n v="1311298745"/>
    <n v="1309311545"/>
    <b v="0"/>
    <n v="56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n v="1.175"/>
    <x v="0"/>
    <x v="0"/>
    <s v="USD"/>
    <n v="1405188667"/>
    <n v="1402596667"/>
    <b v="0"/>
    <n v="2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x v="0"/>
    <s v="USD"/>
    <n v="1490752800"/>
    <n v="1486522484"/>
    <b v="0"/>
    <n v="884"/>
    <b v="0"/>
    <s v="music/faith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s v="music/faith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x v="6"/>
    <s v="EUR"/>
    <n v="1491590738"/>
    <n v="1489517138"/>
    <b v="0"/>
    <n v="10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n v="1.0912500000000001"/>
    <x v="3"/>
    <x v="0"/>
    <s v="USD"/>
    <n v="1489775641"/>
    <n v="1487360041"/>
    <b v="0"/>
    <n v="101"/>
    <b v="0"/>
    <s v="music/faith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x v="0"/>
    <s v="USD"/>
    <n v="1490331623"/>
    <n v="1487743223"/>
    <b v="0"/>
    <n v="1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x v="5"/>
    <s v="CAD"/>
    <n v="1493320519"/>
    <n v="1488140119"/>
    <b v="0"/>
    <n v="1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x v="0"/>
    <s v="USD"/>
    <n v="1491855300"/>
    <n v="1488935245"/>
    <b v="0"/>
    <n v="39"/>
    <b v="0"/>
    <s v="music/faith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x v="0"/>
    <s v="USD"/>
    <n v="1491738594"/>
    <n v="1489150194"/>
    <b v="0"/>
    <n v="7"/>
    <b v="0"/>
    <s v="music/faith"/>
    <n v="253.14285714285714"/>
    <x v="4"/>
    <x v="28"/>
  </r>
  <r>
    <n v="1689"/>
    <s v="Fly Away"/>
    <s v="Praising the Living God in the second half of life."/>
    <n v="2400"/>
    <n v="2400"/>
    <n v="1"/>
    <x v="3"/>
    <x v="0"/>
    <s v="USD"/>
    <n v="1489700230"/>
    <n v="1487111830"/>
    <b v="0"/>
    <n v="14"/>
    <b v="0"/>
    <s v="music/faith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x v="0"/>
    <s v="USD"/>
    <n v="1491470442"/>
    <n v="1488882042"/>
    <b v="0"/>
    <n v="11"/>
    <b v="0"/>
    <s v="music/faith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x v="0"/>
    <s v="USD"/>
    <n v="1491181200"/>
    <n v="1488387008"/>
    <b v="0"/>
    <n v="38"/>
    <b v="0"/>
    <s v="music/faith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x v="0"/>
    <s v="USD"/>
    <n v="1490572740"/>
    <n v="1487734667"/>
    <b v="0"/>
    <n v="15"/>
    <b v="0"/>
    <s v="music/faith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x v="1"/>
    <s v="GBP"/>
    <n v="1491768000"/>
    <n v="1489097112"/>
    <b v="0"/>
    <n v="8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x v="0"/>
    <s v="USD"/>
    <n v="1490589360"/>
    <n v="1488038674"/>
    <b v="0"/>
    <n v="1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x v="0"/>
    <s v="USD"/>
    <n v="1491786000"/>
    <n v="1488847514"/>
    <b v="0"/>
    <n v="23"/>
    <b v="0"/>
    <s v="music/faith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s v="music/faith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x v="0"/>
    <s v="USD"/>
    <n v="1491781648"/>
    <n v="1489193248"/>
    <b v="0"/>
    <n v="22"/>
    <b v="0"/>
    <s v="music/faith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s v="music/faith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x v="0"/>
    <s v="USD"/>
    <n v="1491943445"/>
    <n v="1489351445"/>
    <b v="0"/>
    <n v="4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x v="0"/>
    <s v="USD"/>
    <n v="1491019200"/>
    <n v="1488418990"/>
    <b v="0"/>
    <n v="79"/>
    <b v="0"/>
    <s v="music/faith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x v="2"/>
    <x v="0"/>
    <s v="USD"/>
    <n v="1421337405"/>
    <n v="1418745405"/>
    <b v="0"/>
    <n v="2"/>
    <b v="0"/>
    <s v="music/faith"/>
    <n v="5"/>
    <x v="4"/>
    <x v="28"/>
  </r>
  <r>
    <n v="1702"/>
    <s v="lyndale lewis and new vision prosper cd release"/>
    <s v="I can do all things through christ jesus"/>
    <n v="16500"/>
    <n v="1"/>
    <n v="6.0606060606060605E-5"/>
    <x v="2"/>
    <x v="0"/>
    <s v="USD"/>
    <n v="1427745150"/>
    <n v="1425156750"/>
    <b v="0"/>
    <n v="1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n v="1.0200000000000001E-2"/>
    <x v="2"/>
    <x v="0"/>
    <s v="USD"/>
    <n v="1441003537"/>
    <n v="1435819537"/>
    <b v="0"/>
    <n v="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n v="0.65100000000000002"/>
    <x v="2"/>
    <x v="0"/>
    <s v="USD"/>
    <n v="1424056873"/>
    <n v="1421464873"/>
    <b v="0"/>
    <n v="11"/>
    <b v="0"/>
    <s v="music/faith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s v="music/faith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s v="music/faith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x v="2"/>
    <x v="0"/>
    <s v="USD"/>
    <n v="1459181895"/>
    <n v="1456593495"/>
    <b v="0"/>
    <n v="9"/>
    <b v="0"/>
    <s v="music/faith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s v="music/faith"/>
    <e v="#DIV/0!"/>
    <x v="4"/>
    <x v="28"/>
  </r>
  <r>
    <n v="1709"/>
    <s v="Psalms"/>
    <s v="A project to set psalms to music. The psalms are taken from the English Standard Version (ESV) of the Bible."/>
    <n v="1750"/>
    <n v="85"/>
    <n v="4.8571428571428571E-2"/>
    <x v="2"/>
    <x v="0"/>
    <s v="USD"/>
    <n v="1409513940"/>
    <n v="1405949514"/>
    <b v="0"/>
    <n v="4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n v="6.7999999999999996E-3"/>
    <x v="2"/>
    <x v="12"/>
    <s v="EUR"/>
    <n v="1453122000"/>
    <n v="1449151888"/>
    <b v="0"/>
    <n v="1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x v="2"/>
    <x v="0"/>
    <s v="USD"/>
    <n v="1409585434"/>
    <n v="1406907034"/>
    <b v="0"/>
    <n v="2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s v="music/faith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6E-2"/>
    <x v="2"/>
    <x v="0"/>
    <s v="USD"/>
    <n v="1412536412"/>
    <n v="1409944412"/>
    <b v="0"/>
    <n v="1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x v="2"/>
    <x v="0"/>
    <s v="USD"/>
    <n v="1430517761"/>
    <n v="1427925761"/>
    <b v="0"/>
    <n v="17"/>
    <b v="0"/>
    <s v="music/faith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x v="2"/>
    <x v="0"/>
    <s v="USD"/>
    <n v="1427772120"/>
    <n v="1425186785"/>
    <b v="0"/>
    <n v="2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x v="2"/>
    <x v="0"/>
    <s v="USD"/>
    <n v="1481295099"/>
    <n v="1477835499"/>
    <b v="0"/>
    <n v="3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n v="0.42725880551301687"/>
    <x v="2"/>
    <x v="0"/>
    <s v="USD"/>
    <n v="1461211200"/>
    <n v="1459467238"/>
    <b v="0"/>
    <n v="41"/>
    <b v="0"/>
    <s v="music/faith"/>
    <n v="34.024390243902438"/>
    <x v="4"/>
    <x v="28"/>
  </r>
  <r>
    <n v="1718"/>
    <s v="The Prodigal Son"/>
    <s v="A melody for the galaxy."/>
    <n v="35000"/>
    <n v="75"/>
    <n v="2.142857142857143E-3"/>
    <x v="2"/>
    <x v="0"/>
    <s v="USD"/>
    <n v="1463201940"/>
    <n v="1459435149"/>
    <b v="0"/>
    <n v="2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x v="2"/>
    <x v="0"/>
    <s v="USD"/>
    <n v="1410958191"/>
    <n v="1408366191"/>
    <b v="0"/>
    <n v="3"/>
    <b v="0"/>
    <s v="music/faith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5.6250000000000001E-2"/>
    <x v="2"/>
    <x v="0"/>
    <s v="USD"/>
    <n v="1415562471"/>
    <n v="1412966871"/>
    <b v="0"/>
    <n v="8"/>
    <b v="0"/>
    <s v="music/faith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s v="music/faith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3.4722222222222224E-4"/>
    <x v="2"/>
    <x v="0"/>
    <s v="USD"/>
    <n v="1459642200"/>
    <n v="1456441429"/>
    <b v="0"/>
    <n v="1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x v="2"/>
    <x v="0"/>
    <s v="USD"/>
    <n v="1435730400"/>
    <n v="1430855315"/>
    <b v="0"/>
    <n v="3"/>
    <b v="0"/>
    <s v="music/faith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x v="2"/>
    <x v="0"/>
    <s v="USD"/>
    <n v="1414707762"/>
    <n v="1412115762"/>
    <b v="0"/>
    <n v="4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0.10181818181818182"/>
    <x v="2"/>
    <x v="0"/>
    <s v="USD"/>
    <n v="1408922049"/>
    <n v="1406330049"/>
    <b v="0"/>
    <n v="9"/>
    <b v="0"/>
    <s v="music/faith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n v="0.33784615384615385"/>
    <x v="2"/>
    <x v="0"/>
    <s v="USD"/>
    <n v="1403906664"/>
    <n v="1401401064"/>
    <b v="0"/>
    <n v="16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x v="2"/>
    <x v="1"/>
    <s v="GBP"/>
    <n v="1428231600"/>
    <n v="1423520177"/>
    <b v="0"/>
    <n v="1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n v="0.68400000000000005"/>
    <x v="2"/>
    <x v="0"/>
    <s v="USD"/>
    <n v="1445439674"/>
    <n v="1442847674"/>
    <b v="0"/>
    <n v="7"/>
    <b v="0"/>
    <s v="music/faith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s v="music/faith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s v="music/faith"/>
    <e v="#DIV/0!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s v="music/faith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s v="music/faith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s v="music/faith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4"/>
    <x v="2"/>
    <x v="0"/>
    <s v="USD"/>
    <n v="1431046356"/>
    <n v="1428454356"/>
    <b v="0"/>
    <n v="1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x v="0"/>
    <s v="USD"/>
    <n v="1470598345"/>
    <n v="1468006345"/>
    <b v="0"/>
    <n v="2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n v="7.3333333333333332E-3"/>
    <x v="2"/>
    <x v="0"/>
    <s v="USD"/>
    <n v="1447018833"/>
    <n v="1444423233"/>
    <b v="0"/>
    <n v="1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0.21249999999999999"/>
    <x v="2"/>
    <x v="0"/>
    <s v="USD"/>
    <n v="1437432392"/>
    <n v="1434840392"/>
    <b v="0"/>
    <n v="15"/>
    <b v="0"/>
    <s v="music/faith"/>
    <n v="56.666666666666664"/>
    <x v="4"/>
    <x v="28"/>
  </r>
  <r>
    <n v="1738"/>
    <s v="The Flashing Lights"/>
    <s v="Music that inspires and gives hope for overcoming and change. And it is good music."/>
    <n v="5000"/>
    <n v="20"/>
    <n v="4.0000000000000001E-3"/>
    <x v="2"/>
    <x v="0"/>
    <s v="USD"/>
    <n v="1412283542"/>
    <n v="1409691542"/>
    <b v="0"/>
    <n v="1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x v="2"/>
    <x v="0"/>
    <s v="USD"/>
    <n v="1462391932"/>
    <n v="1457297932"/>
    <b v="0"/>
    <n v="1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s v="music/faith"/>
    <e v="#DIV/0!"/>
    <x v="4"/>
    <x v="28"/>
  </r>
  <r>
    <n v="1741"/>
    <s v="Caught off Guard"/>
    <s v="A photo journal documenting my experiences and travels across New Zealand"/>
    <n v="1200"/>
    <n v="1330"/>
    <n v="1.1083333333333334"/>
    <x v="0"/>
    <x v="1"/>
    <s v="GBP"/>
    <n v="1433948671"/>
    <n v="1430060671"/>
    <b v="0"/>
    <n v="52"/>
    <b v="1"/>
    <s v="photography/photobooks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x v="0"/>
    <x v="0"/>
    <s v="USD"/>
    <n v="1483822800"/>
    <n v="1481058170"/>
    <b v="0"/>
    <n v="34"/>
    <b v="1"/>
    <s v="photography/photobooks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.0041666666666667"/>
    <x v="0"/>
    <x v="0"/>
    <s v="USD"/>
    <n v="1472270340"/>
    <n v="1470348775"/>
    <b v="0"/>
    <n v="67"/>
    <b v="1"/>
    <s v="photography/photobooks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.1845454545454546"/>
    <x v="0"/>
    <x v="1"/>
    <s v="GBP"/>
    <n v="1425821477"/>
    <n v="1421937077"/>
    <b v="0"/>
    <n v="70"/>
    <b v="1"/>
    <s v="photography/photobooks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x v="0"/>
    <x v="0"/>
    <s v="USD"/>
    <n v="1482372000"/>
    <n v="1479276838"/>
    <b v="0"/>
    <n v="89"/>
    <b v="1"/>
    <s v="photography/photobooks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x v="0"/>
    <x v="0"/>
    <s v="USD"/>
    <n v="1479952800"/>
    <n v="1477368867"/>
    <b v="0"/>
    <n v="107"/>
    <b v="1"/>
    <s v="photography/photobooks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x v="0"/>
    <x v="1"/>
    <s v="GBP"/>
    <n v="1447426800"/>
    <n v="1444904830"/>
    <b v="0"/>
    <n v="159"/>
    <b v="1"/>
    <s v="photography/photobooks"/>
    <n v="59.408805031446541"/>
    <x v="8"/>
    <x v="20"/>
  </r>
  <r>
    <n v="1748"/>
    <s v="So It Is: Vancouver"/>
    <s v="Telling the story of the city through remarkable people who live in Vancouver today."/>
    <n v="50000"/>
    <n v="64974"/>
    <n v="1.29948"/>
    <x v="0"/>
    <x v="5"/>
    <s v="CAD"/>
    <n v="1441234143"/>
    <n v="1438642143"/>
    <b v="0"/>
    <n v="181"/>
    <b v="1"/>
    <s v="photography/photobooks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.2348756218905472"/>
    <x v="0"/>
    <x v="19"/>
    <s v="EUR"/>
    <n v="1488394800"/>
    <n v="1485213921"/>
    <b v="0"/>
    <n v="131"/>
    <b v="1"/>
    <s v="photography/photobooks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x v="0"/>
    <x v="0"/>
    <s v="USD"/>
    <n v="1461096304"/>
    <n v="1458936304"/>
    <b v="0"/>
    <n v="125"/>
    <b v="1"/>
    <s v="photography/photobooks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n v="1.0289999999999999"/>
    <x v="0"/>
    <x v="0"/>
    <s v="USD"/>
    <n v="1426787123"/>
    <n v="1424198723"/>
    <b v="0"/>
    <n v="61"/>
    <b v="1"/>
    <s v="photography/photobooks"/>
    <n v="168.68852459016392"/>
    <x v="8"/>
    <x v="20"/>
  </r>
  <r>
    <n v="1752"/>
    <s v="Adfectus Book"/>
    <s v="A little book of calm, in picture form, that will soothe the soul and un-furrow the brow."/>
    <n v="1200"/>
    <n v="3122"/>
    <n v="2.6016666666666666"/>
    <x v="0"/>
    <x v="1"/>
    <s v="GBP"/>
    <n v="1476425082"/>
    <n v="1473833082"/>
    <b v="0"/>
    <n v="90"/>
    <b v="1"/>
    <s v="photography/photobooks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x v="8"/>
    <s v="DKK"/>
    <n v="1458579568"/>
    <n v="1455991168"/>
    <b v="0"/>
    <n v="35"/>
    <b v="1"/>
    <s v="photography/photobooks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41176470588"/>
    <x v="0"/>
    <x v="5"/>
    <s v="CAD"/>
    <n v="1428091353"/>
    <n v="1425502953"/>
    <b v="0"/>
    <n v="90"/>
    <b v="1"/>
    <s v="photography/photobooks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x v="0"/>
    <s v="USD"/>
    <n v="1444071361"/>
    <n v="1441479361"/>
    <b v="0"/>
    <n v="4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.0282909090909091"/>
    <x v="0"/>
    <x v="0"/>
    <s v="USD"/>
    <n v="1472443269"/>
    <n v="1468987269"/>
    <b v="0"/>
    <n v="120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x v="0"/>
    <s v="USD"/>
    <n v="1485631740"/>
    <n v="1483041083"/>
    <b v="0"/>
    <n v="14"/>
    <b v="1"/>
    <s v="photography/photobooks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x v="0"/>
    <x v="0"/>
    <s v="USD"/>
    <n v="1468536992"/>
    <n v="1463352992"/>
    <b v="0"/>
    <n v="27"/>
    <b v="1"/>
    <s v="photography/photobooks"/>
    <n v="42.481481481481481"/>
    <x v="8"/>
    <x v="20"/>
  </r>
  <r>
    <n v="1759"/>
    <s v="Death Valley"/>
    <s v="Death Valley will be the first photo book of Andi State"/>
    <n v="5000"/>
    <n v="5330"/>
    <n v="1.0660000000000001"/>
    <x v="0"/>
    <x v="0"/>
    <s v="USD"/>
    <n v="1427309629"/>
    <n v="1425585229"/>
    <b v="0"/>
    <n v="49"/>
    <b v="1"/>
    <s v="photography/photobooks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x v="0"/>
    <x v="0"/>
    <s v="USD"/>
    <n v="1456416513"/>
    <n v="1454688513"/>
    <b v="0"/>
    <n v="102"/>
    <b v="1"/>
    <s v="photography/photobooks"/>
    <n v="81.098039215686271"/>
    <x v="8"/>
    <x v="20"/>
  </r>
  <r>
    <n v="1761"/>
    <s v="I Wanted To See Boobs"/>
    <s v="A hardcover photobook telling the naked truth of a young photographers journey."/>
    <n v="100"/>
    <n v="155"/>
    <n v="1.55"/>
    <x v="0"/>
    <x v="1"/>
    <s v="GBP"/>
    <n v="1442065060"/>
    <n v="1437745060"/>
    <b v="0"/>
    <n v="3"/>
    <b v="1"/>
    <s v="photography/photobooks"/>
    <n v="51.666666666666664"/>
    <x v="8"/>
    <x v="20"/>
  </r>
  <r>
    <n v="1762"/>
    <s v="&quot;The Naked Pixel&quot; Ali Pakele"/>
    <s v="Project rewards $25 gets you 190+ digital images"/>
    <n v="100"/>
    <n v="885"/>
    <n v="8.85"/>
    <x v="0"/>
    <x v="0"/>
    <s v="USD"/>
    <n v="1457739245"/>
    <n v="1455147245"/>
    <b v="0"/>
    <n v="2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x v="0"/>
    <x v="0"/>
    <s v="USD"/>
    <n v="1477255840"/>
    <n v="1474663840"/>
    <b v="0"/>
    <n v="118"/>
    <b v="1"/>
    <s v="photography/photobooks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x v="2"/>
    <x v="1"/>
    <s v="GBP"/>
    <n v="1407065979"/>
    <n v="1404560379"/>
    <b v="1"/>
    <n v="39"/>
    <b v="0"/>
    <s v="photography/photobooks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x v="2"/>
    <x v="0"/>
    <s v="USD"/>
    <n v="1407972712"/>
    <n v="1405380712"/>
    <b v="1"/>
    <n v="103"/>
    <b v="0"/>
    <s v="photography/photobooks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s v="photography/photobooks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0.4572"/>
    <x v="2"/>
    <x v="0"/>
    <s v="USD"/>
    <n v="1407080884"/>
    <n v="1404488884"/>
    <b v="1"/>
    <n v="39"/>
    <b v="0"/>
    <s v="photography/photobooks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x v="2"/>
    <x v="0"/>
    <s v="USD"/>
    <n v="1411824444"/>
    <n v="1406640444"/>
    <b v="1"/>
    <n v="15"/>
    <b v="0"/>
    <s v="photography/photobooks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2.7025E-2"/>
    <x v="2"/>
    <x v="0"/>
    <s v="USD"/>
    <n v="1421177959"/>
    <n v="1418585959"/>
    <b v="1"/>
    <n v="22"/>
    <b v="0"/>
    <s v="photography/photobooks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x v="2"/>
    <x v="0"/>
    <s v="USD"/>
    <n v="1413312194"/>
    <n v="1410288194"/>
    <b v="1"/>
    <n v="92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0.21309523809523809"/>
    <x v="2"/>
    <x v="1"/>
    <s v="GBP"/>
    <n v="1414107040"/>
    <n v="1411515040"/>
    <b v="1"/>
    <n v="25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n v="0.156"/>
    <x v="2"/>
    <x v="1"/>
    <s v="GBP"/>
    <n v="1404666836"/>
    <n v="1399482836"/>
    <b v="1"/>
    <n v="19"/>
    <b v="0"/>
    <s v="photography/photobooks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x v="2"/>
    <x v="0"/>
    <s v="USD"/>
    <n v="1421691298"/>
    <n v="1417803298"/>
    <b v="1"/>
    <n v="19"/>
    <b v="0"/>
    <s v="photography/photobooks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x v="2"/>
    <x v="0"/>
    <s v="USD"/>
    <n v="1417273140"/>
    <n v="1413609292"/>
    <b v="1"/>
    <n v="13"/>
    <b v="0"/>
    <s v="photography/photobooks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0.65101538461538466"/>
    <x v="2"/>
    <x v="0"/>
    <s v="USD"/>
    <n v="1414193160"/>
    <n v="1410305160"/>
    <b v="1"/>
    <n v="124"/>
    <b v="0"/>
    <s v="photography/photobooks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x v="2"/>
    <x v="1"/>
    <s v="GBP"/>
    <n v="1414623471"/>
    <n v="1411513071"/>
    <b v="1"/>
    <n v="4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25"/>
    <x v="2"/>
    <x v="9"/>
    <s v="EUR"/>
    <n v="1424421253"/>
    <n v="1421829253"/>
    <b v="1"/>
    <n v="10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x v="2"/>
    <x v="0"/>
    <s v="USD"/>
    <n v="1427485395"/>
    <n v="1423600995"/>
    <b v="1"/>
    <n v="15"/>
    <b v="0"/>
    <s v="photography/photobooks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0.36236363636363639"/>
    <x v="2"/>
    <x v="0"/>
    <s v="USD"/>
    <n v="1472834180"/>
    <n v="1470242180"/>
    <b v="1"/>
    <n v="38"/>
    <b v="0"/>
    <s v="photography/photobooks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0.39743333333333336"/>
    <x v="2"/>
    <x v="0"/>
    <s v="USD"/>
    <n v="1467469510"/>
    <n v="1462285510"/>
    <b v="1"/>
    <n v="152"/>
    <b v="0"/>
    <s v="photography/photobooks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x v="2"/>
    <x v="0"/>
    <s v="USD"/>
    <n v="1473950945"/>
    <n v="1471272545"/>
    <b v="1"/>
    <n v="24"/>
    <b v="0"/>
    <s v="photography/photobooks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x v="2"/>
    <x v="0"/>
    <s v="USD"/>
    <n v="1456062489"/>
    <n v="1453211289"/>
    <b v="1"/>
    <n v="76"/>
    <b v="0"/>
    <s v="photography/photobooks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0.236925"/>
    <x v="2"/>
    <x v="0"/>
    <s v="USD"/>
    <n v="1432248478"/>
    <n v="1429656478"/>
    <b v="1"/>
    <n v="185"/>
    <b v="0"/>
    <s v="photography/photobooks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x v="2"/>
    <x v="0"/>
    <s v="USD"/>
    <n v="1422674700"/>
    <n v="1419954240"/>
    <b v="1"/>
    <n v="33"/>
    <b v="0"/>
    <s v="photography/photobooks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x v="2"/>
    <x v="0"/>
    <s v="USD"/>
    <n v="1413417600"/>
    <n v="1410750855"/>
    <b v="1"/>
    <n v="108"/>
    <b v="0"/>
    <s v="photography/photobooks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0.47631578947368419"/>
    <x v="2"/>
    <x v="9"/>
    <s v="EUR"/>
    <n v="1418649177"/>
    <n v="1416057177"/>
    <b v="1"/>
    <n v="29"/>
    <b v="0"/>
    <s v="photography/photobooks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n v="0.15329999999999999"/>
    <x v="2"/>
    <x v="0"/>
    <s v="USD"/>
    <n v="1428158637"/>
    <n v="1425570237"/>
    <b v="1"/>
    <n v="24"/>
    <b v="0"/>
    <s v="photography/photobooks"/>
    <n v="63.875"/>
    <x v="8"/>
    <x v="20"/>
  </r>
  <r>
    <n v="1788"/>
    <s v="Beyond the Pale"/>
    <s v="A photo book celebrating Goths, exploring their lives and giving an insight into what Goth is for them."/>
    <n v="5500"/>
    <n v="76"/>
    <n v="1.3818181818181818E-2"/>
    <x v="2"/>
    <x v="1"/>
    <s v="GBP"/>
    <n v="1414795542"/>
    <n v="1412203542"/>
    <b v="1"/>
    <n v="4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x v="2"/>
    <x v="0"/>
    <s v="USD"/>
    <n v="1421042403"/>
    <n v="1415858403"/>
    <b v="1"/>
    <n v="4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4.9575757575757579E-2"/>
    <x v="2"/>
    <x v="0"/>
    <s v="USD"/>
    <n v="1423152678"/>
    <n v="1420560678"/>
    <b v="1"/>
    <n v="15"/>
    <b v="0"/>
    <s v="photography/photobooks"/>
    <n v="109.06666666666666"/>
    <x v="8"/>
    <x v="20"/>
  </r>
  <r>
    <n v="1791"/>
    <s v="disCover: Napoli"/>
    <s v="For the love of street photography and the beauty of traditional cultures in southern Italy."/>
    <n v="3000"/>
    <n v="107"/>
    <n v="3.5666666666666666E-2"/>
    <x v="2"/>
    <x v="1"/>
    <s v="GBP"/>
    <n v="1422553565"/>
    <n v="1417369565"/>
    <b v="1"/>
    <n v="4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0.61124000000000001"/>
    <x v="2"/>
    <x v="0"/>
    <s v="USD"/>
    <n v="1439189940"/>
    <n v="1435970682"/>
    <b v="1"/>
    <n v="139"/>
    <b v="0"/>
    <s v="photography/photobooks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x v="2"/>
    <x v="2"/>
    <s v="AUD"/>
    <n v="1417127040"/>
    <n v="1414531440"/>
    <b v="1"/>
    <n v="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0.11077777777777778"/>
    <x v="2"/>
    <x v="0"/>
    <s v="USD"/>
    <n v="1423660422"/>
    <n v="1420636422"/>
    <b v="1"/>
    <n v="18"/>
    <b v="0"/>
    <s v="photography/photobooks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n v="0.38735714285714284"/>
    <x v="2"/>
    <x v="12"/>
    <s v="EUR"/>
    <n v="1476460800"/>
    <n v="1473922541"/>
    <b v="1"/>
    <n v="81"/>
    <b v="0"/>
    <s v="photography/photobooks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0.22052631578947368"/>
    <x v="2"/>
    <x v="1"/>
    <s v="GBP"/>
    <n v="1469356366"/>
    <n v="1464172366"/>
    <b v="1"/>
    <n v="86"/>
    <b v="0"/>
    <s v="photography/photobooks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x v="2"/>
    <x v="0"/>
    <s v="USD"/>
    <n v="1481809189"/>
    <n v="1479217189"/>
    <b v="1"/>
    <n v="140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x v="2"/>
    <x v="0"/>
    <s v="USD"/>
    <n v="1454572233"/>
    <n v="1449388233"/>
    <b v="1"/>
    <n v="37"/>
    <b v="0"/>
    <s v="photography/photobooks"/>
    <n v="58.972972972972975"/>
    <x v="8"/>
    <x v="20"/>
  </r>
  <r>
    <n v="1799"/>
    <s v="The UnDiscovered Image"/>
    <s v="The UnDiscovered Image, a monthly publication dedicated to photographers."/>
    <n v="4000"/>
    <n v="69.83"/>
    <n v="1.7457500000000001E-2"/>
    <x v="2"/>
    <x v="1"/>
    <s v="GBP"/>
    <n v="1415740408"/>
    <n v="1414008808"/>
    <b v="1"/>
    <n v="6"/>
    <b v="0"/>
    <s v="photography/photobooks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0.20449632511889321"/>
    <x v="2"/>
    <x v="1"/>
    <s v="GBP"/>
    <n v="1476109970"/>
    <n v="1473517970"/>
    <b v="1"/>
    <n v="113"/>
    <b v="0"/>
    <s v="photography/photobooks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0.13852941176470587"/>
    <x v="2"/>
    <x v="1"/>
    <s v="GBP"/>
    <n v="1450181400"/>
    <n v="1447429868"/>
    <b v="1"/>
    <n v="37"/>
    <b v="0"/>
    <s v="photography/photobooks"/>
    <n v="63.648648648648646"/>
    <x v="8"/>
    <x v="20"/>
  </r>
  <r>
    <n v="1802"/>
    <s v="Out Of The Dark"/>
    <s v="Inner Darkness turned into a photobook. Personal work i shot during my recovery...in Berlin."/>
    <n v="3500"/>
    <n v="1697"/>
    <n v="0.48485714285714288"/>
    <x v="2"/>
    <x v="12"/>
    <s v="EUR"/>
    <n v="1435442340"/>
    <n v="1433416830"/>
    <b v="1"/>
    <n v="18"/>
    <b v="0"/>
    <s v="photography/photobooks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0.308"/>
    <x v="2"/>
    <x v="0"/>
    <s v="USD"/>
    <n v="1423878182"/>
    <n v="1421199782"/>
    <b v="1"/>
    <n v="75"/>
    <b v="0"/>
    <s v="photography/photobooks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x v="2"/>
    <x v="0"/>
    <s v="USD"/>
    <n v="1447521404"/>
    <n v="1444061804"/>
    <b v="1"/>
    <n v="52"/>
    <b v="0"/>
    <s v="photography/photobooks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x v="2"/>
    <x v="12"/>
    <s v="EUR"/>
    <n v="1443808800"/>
    <n v="1441048658"/>
    <b v="1"/>
    <n v="122"/>
    <b v="0"/>
    <s v="photography/photobooks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2.955E-2"/>
    <x v="2"/>
    <x v="1"/>
    <s v="GBP"/>
    <n v="1412090349"/>
    <n v="1409066349"/>
    <b v="1"/>
    <n v="8"/>
    <b v="0"/>
    <s v="photography/photobooks"/>
    <n v="73.875"/>
    <x v="8"/>
    <x v="20"/>
  </r>
  <r>
    <n v="1807"/>
    <s v="Anywhere but Here"/>
    <s v="I want to explore alternative cultures and lifestyles in America."/>
    <n v="5000"/>
    <n v="553"/>
    <n v="0.1106"/>
    <x v="2"/>
    <x v="0"/>
    <s v="USD"/>
    <n v="1411868313"/>
    <n v="1409276313"/>
    <b v="1"/>
    <n v="8"/>
    <b v="0"/>
    <s v="photography/photobooks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0.41407142857142859"/>
    <x v="2"/>
    <x v="0"/>
    <s v="USD"/>
    <n v="1486830030"/>
    <n v="1483806030"/>
    <b v="1"/>
    <n v="96"/>
    <b v="0"/>
    <s v="photography/photobooks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0.10857142857142857"/>
    <x v="2"/>
    <x v="5"/>
    <s v="CAD"/>
    <n v="1425246439"/>
    <n v="1422222439"/>
    <b v="1"/>
    <n v="9"/>
    <b v="0"/>
    <s v="photography/photobooks"/>
    <n v="42.222222222222221"/>
    <x v="8"/>
    <x v="20"/>
  </r>
  <r>
    <n v="1810"/>
    <s v="Film Speed"/>
    <s v="Film Speed is a series of Zines focusing on architecture shot completely on 35 and 120mm film."/>
    <n v="450"/>
    <n v="15"/>
    <n v="3.3333333333333333E-2"/>
    <x v="2"/>
    <x v="0"/>
    <s v="USD"/>
    <n v="1408657826"/>
    <n v="1407621026"/>
    <b v="0"/>
    <n v="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n v="7.407407407407407E-4"/>
    <x v="2"/>
    <x v="0"/>
    <s v="USD"/>
    <n v="1414123200"/>
    <n v="1408962270"/>
    <b v="0"/>
    <n v="26"/>
    <b v="0"/>
    <s v="photography/photobooks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x v="2"/>
    <x v="1"/>
    <s v="GBP"/>
    <n v="1467531536"/>
    <n v="1464939536"/>
    <b v="0"/>
    <n v="23"/>
    <b v="0"/>
    <s v="photography/photobooks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s v="photography/photobooks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0.49183333333333334"/>
    <x v="2"/>
    <x v="1"/>
    <s v="GBP"/>
    <n v="1425108736"/>
    <n v="1422516736"/>
    <b v="0"/>
    <n v="140"/>
    <b v="0"/>
    <s v="photography/photobooks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s v="photography/photobooks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n v="2.036E-2"/>
    <x v="2"/>
    <x v="16"/>
    <s v="CHF"/>
    <n v="1469473200"/>
    <n v="1467061303"/>
    <b v="0"/>
    <n v="6"/>
    <b v="0"/>
    <s v="photography/photobooks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n v="0.52327777777777773"/>
    <x v="2"/>
    <x v="0"/>
    <s v="USD"/>
    <n v="1485759540"/>
    <n v="1480607607"/>
    <b v="0"/>
    <n v="100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s v="photography/photobooks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x v="2"/>
    <x v="0"/>
    <s v="USD"/>
    <n v="1406743396"/>
    <n v="1404151396"/>
    <b v="0"/>
    <n v="4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x v="2"/>
    <x v="0"/>
    <s v="USD"/>
    <n v="1427850090"/>
    <n v="1425261690"/>
    <b v="0"/>
    <n v="8"/>
    <b v="0"/>
    <s v="photography/photobooks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.3489"/>
    <x v="0"/>
    <x v="0"/>
    <s v="USD"/>
    <n v="1330760367"/>
    <n v="1326872367"/>
    <b v="0"/>
    <n v="57"/>
    <b v="1"/>
    <s v="music/rock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n v="1"/>
    <x v="0"/>
    <x v="5"/>
    <s v="CAD"/>
    <n v="1391194860"/>
    <n v="1388084862"/>
    <b v="0"/>
    <n v="11"/>
    <b v="1"/>
    <s v="music/rock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.1585714285714286"/>
    <x v="0"/>
    <x v="0"/>
    <s v="USD"/>
    <n v="1351095976"/>
    <n v="1348503976"/>
    <b v="0"/>
    <n v="33"/>
    <b v="1"/>
    <s v="music/rock"/>
    <n v="24.575757575757574"/>
    <x v="4"/>
    <x v="11"/>
  </r>
  <r>
    <n v="1824"/>
    <s v="Tin Man's Broken Wisdom Fund"/>
    <s v="cd fund raiser"/>
    <n v="3000"/>
    <n v="3002"/>
    <n v="1.0006666666666666"/>
    <x v="0"/>
    <x v="0"/>
    <s v="USD"/>
    <n v="1389146880"/>
    <n v="1387403967"/>
    <b v="0"/>
    <n v="40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x v="0"/>
    <x v="0"/>
    <s v="USD"/>
    <n v="1373572903"/>
    <n v="1371585703"/>
    <b v="0"/>
    <n v="50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n v="1.01"/>
    <x v="0"/>
    <x v="0"/>
    <s v="USD"/>
    <n v="1392675017"/>
    <n v="1390083017"/>
    <b v="0"/>
    <n v="38"/>
    <b v="1"/>
    <s v="music/rock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x v="0"/>
    <x v="0"/>
    <s v="USD"/>
    <n v="1299138561"/>
    <n v="1294818561"/>
    <b v="0"/>
    <n v="96"/>
    <b v="1"/>
    <s v="music/rock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x v="0"/>
    <x v="0"/>
    <s v="USD"/>
    <n v="1399672800"/>
    <n v="1396906530"/>
    <b v="0"/>
    <n v="48"/>
    <b v="1"/>
    <s v="music/rock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.6668333333333334"/>
    <x v="0"/>
    <x v="0"/>
    <s v="USD"/>
    <n v="1295647200"/>
    <n v="1291428371"/>
    <b v="0"/>
    <n v="33"/>
    <b v="1"/>
    <s v="music/rock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.0153333333333334"/>
    <x v="0"/>
    <x v="0"/>
    <s v="USD"/>
    <n v="1393259107"/>
    <n v="1390667107"/>
    <b v="0"/>
    <n v="226"/>
    <b v="1"/>
    <s v="music/rock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x v="0"/>
    <s v="USD"/>
    <n v="1336866863"/>
    <n v="1335570863"/>
    <b v="0"/>
    <n v="14"/>
    <b v="1"/>
    <s v="music/rock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.4285714285714286"/>
    <x v="0"/>
    <x v="0"/>
    <s v="USD"/>
    <n v="1299243427"/>
    <n v="1296651427"/>
    <b v="0"/>
    <n v="20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x v="0"/>
    <x v="0"/>
    <s v="USD"/>
    <n v="1362211140"/>
    <n v="1359421403"/>
    <b v="0"/>
    <n v="25"/>
    <b v="1"/>
    <s v="music/rock"/>
    <n v="42"/>
    <x v="4"/>
    <x v="11"/>
  </r>
  <r>
    <n v="1834"/>
    <s v="TDJ - All Part of the Plan EP/Tour"/>
    <s v="Help us fund our first tour and promote our new EP!"/>
    <n v="10000"/>
    <n v="11805"/>
    <n v="1.1805000000000001"/>
    <x v="0"/>
    <x v="0"/>
    <s v="USD"/>
    <n v="1422140895"/>
    <n v="1418684895"/>
    <b v="0"/>
    <n v="90"/>
    <b v="1"/>
    <s v="music/rock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.04"/>
    <x v="0"/>
    <x v="1"/>
    <s v="GBP"/>
    <n v="1459439471"/>
    <n v="1456851071"/>
    <b v="0"/>
    <n v="11"/>
    <b v="1"/>
    <s v="music/rock"/>
    <n v="47.272727272727273"/>
    <x v="4"/>
    <x v="11"/>
  </r>
  <r>
    <n v="1836"/>
    <s v="KICKSTART OUR &lt;+3"/>
    <s v="Help fund our 2013 Sound &amp; Lighting Touring rig!"/>
    <n v="5000"/>
    <n v="10017"/>
    <n v="2.0034000000000001"/>
    <x v="0"/>
    <x v="0"/>
    <s v="USD"/>
    <n v="1361129129"/>
    <n v="1359660329"/>
    <b v="0"/>
    <n v="55"/>
    <b v="1"/>
    <s v="music/rock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x v="0"/>
    <x v="0"/>
    <s v="USD"/>
    <n v="1332029335"/>
    <n v="1326848935"/>
    <b v="0"/>
    <n v="30"/>
    <b v="1"/>
    <s v="music/rock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49"/>
    <x v="0"/>
    <x v="0"/>
    <s v="USD"/>
    <n v="1317438000"/>
    <n v="1314989557"/>
    <b v="0"/>
    <n v="28"/>
    <b v="1"/>
    <s v="music/rock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x v="0"/>
    <x v="0"/>
    <s v="USD"/>
    <n v="1475342382"/>
    <n v="1472750382"/>
    <b v="0"/>
    <n v="45"/>
    <b v="1"/>
    <s v="music/rock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.0888888888888888"/>
    <x v="0"/>
    <x v="0"/>
    <s v="USD"/>
    <n v="1367902740"/>
    <n v="1366251510"/>
    <b v="0"/>
    <n v="13"/>
    <b v="1"/>
    <s v="music/rock"/>
    <n v="75.384615384615387"/>
    <x v="4"/>
    <x v="11"/>
  </r>
  <r>
    <n v="1841"/>
    <s v="Hydra Effect Debut EP"/>
    <s v="Hard Rock with a Positive Message. Help us fund, release and promote our debut EP!"/>
    <n v="2000"/>
    <n v="2035"/>
    <n v="1.0175000000000001"/>
    <x v="0"/>
    <x v="0"/>
    <s v="USD"/>
    <n v="1400561940"/>
    <n v="1397679445"/>
    <b v="0"/>
    <n v="40"/>
    <b v="1"/>
    <s v="music/rock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x v="0"/>
    <x v="0"/>
    <s v="USD"/>
    <n v="1425275940"/>
    <n v="1422371381"/>
    <b v="0"/>
    <n v="21"/>
    <b v="1"/>
    <s v="music/rock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x v="0"/>
    <x v="0"/>
    <s v="USD"/>
    <n v="1298245954"/>
    <n v="1295653954"/>
    <b v="0"/>
    <n v="134"/>
    <b v="1"/>
    <s v="music/rock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x v="0"/>
    <x v="0"/>
    <s v="USD"/>
    <n v="1307761200"/>
    <n v="1304464914"/>
    <b v="0"/>
    <n v="20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x v="0"/>
    <s v="USD"/>
    <n v="1466139300"/>
    <n v="1464854398"/>
    <b v="0"/>
    <n v="19"/>
    <b v="1"/>
    <s v="music/rock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x v="0"/>
    <x v="0"/>
    <s v="USD"/>
    <n v="1355585777"/>
    <n v="1352993777"/>
    <b v="0"/>
    <n v="209"/>
    <b v="1"/>
    <s v="music/rock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x v="0"/>
    <x v="0"/>
    <s v="USD"/>
    <n v="1429594832"/>
    <n v="1427780432"/>
    <b v="0"/>
    <n v="38"/>
    <b v="1"/>
    <s v="music/rock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x v="0"/>
    <x v="0"/>
    <s v="USD"/>
    <n v="1312095540"/>
    <n v="1306608888"/>
    <b v="0"/>
    <n v="24"/>
    <b v="1"/>
    <s v="music/rock"/>
    <n v="134.20833333333334"/>
    <x v="4"/>
    <x v="11"/>
  </r>
  <r>
    <n v="1849"/>
    <s v="Release the Skyline Album"/>
    <s v="Release the Skylines is a small, local Cleveland metal band looking to record an album."/>
    <n v="300"/>
    <n v="301"/>
    <n v="1.0033333333333334"/>
    <x v="0"/>
    <x v="0"/>
    <s v="USD"/>
    <n v="1350505059"/>
    <n v="1347913059"/>
    <b v="0"/>
    <n v="8"/>
    <b v="1"/>
    <s v="music/rock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.0152222222222222"/>
    <x v="0"/>
    <x v="0"/>
    <s v="USD"/>
    <n v="1405033300"/>
    <n v="1402441300"/>
    <b v="0"/>
    <n v="179"/>
    <b v="1"/>
    <s v="music/rock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x v="0"/>
    <x v="0"/>
    <s v="USD"/>
    <n v="1406509200"/>
    <n v="1404769538"/>
    <b v="0"/>
    <n v="26"/>
    <b v="1"/>
    <s v="music/rock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x v="0"/>
    <x v="0"/>
    <s v="USD"/>
    <n v="1429920000"/>
    <n v="1426703452"/>
    <b v="0"/>
    <n v="131"/>
    <b v="1"/>
    <s v="music/rock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5"/>
    <x v="0"/>
    <x v="0"/>
    <s v="USD"/>
    <n v="1352860017"/>
    <n v="1348536417"/>
    <b v="0"/>
    <n v="14"/>
    <b v="1"/>
    <s v="music/rock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x v="0"/>
    <x v="0"/>
    <s v="USD"/>
    <n v="1369355437"/>
    <n v="1366763437"/>
    <b v="0"/>
    <n v="174"/>
    <b v="1"/>
    <s v="music/rock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.5405897142857143"/>
    <x v="0"/>
    <x v="5"/>
    <s v="CAD"/>
    <n v="1389012940"/>
    <n v="1385124940"/>
    <b v="0"/>
    <n v="191"/>
    <b v="1"/>
    <s v="music/rock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.0125"/>
    <x v="0"/>
    <x v="0"/>
    <s v="USD"/>
    <n v="1405715472"/>
    <n v="1403901072"/>
    <b v="0"/>
    <n v="38"/>
    <b v="1"/>
    <s v="music/rock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x v="0"/>
    <s v="USD"/>
    <n v="1410546413"/>
    <n v="1407954413"/>
    <b v="0"/>
    <n v="22"/>
    <b v="1"/>
    <s v="music/rock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x v="0"/>
    <x v="0"/>
    <s v="USD"/>
    <n v="1324014521"/>
    <n v="1318826921"/>
    <b v="0"/>
    <n v="149"/>
    <b v="1"/>
    <s v="music/rock"/>
    <n v="40.547315436241611"/>
    <x v="4"/>
    <x v="11"/>
  </r>
  <r>
    <n v="1859"/>
    <s v="Queen Kwong Tour to London and Paris"/>
    <s v="Queen Kwong is going ON TOUR to London and Paris!"/>
    <n v="3000"/>
    <n v="3955"/>
    <n v="1.3183333333333334"/>
    <x v="0"/>
    <x v="0"/>
    <s v="USD"/>
    <n v="1316716129"/>
    <n v="1314124129"/>
    <b v="0"/>
    <n v="56"/>
    <b v="1"/>
    <s v="music/rock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.3346666666666667"/>
    <x v="0"/>
    <x v="0"/>
    <s v="USD"/>
    <n v="1391706084"/>
    <n v="1389891684"/>
    <b v="0"/>
    <n v="19"/>
    <b v="1"/>
    <s v="music/rock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s v="games/mobile games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x v="2"/>
    <x v="0"/>
    <s v="USD"/>
    <n v="1488958200"/>
    <n v="1484912974"/>
    <b v="0"/>
    <n v="16"/>
    <b v="0"/>
    <s v="games/mobile games"/>
    <n v="90.9375"/>
    <x v="6"/>
    <x v="18"/>
  </r>
  <r>
    <n v="1863"/>
    <s v="Project: 20M813"/>
    <s v="This is an Android game where you take control of the zombies and try to eat your way to world domination!"/>
    <n v="2500"/>
    <n v="10"/>
    <n v="4.0000000000000001E-3"/>
    <x v="2"/>
    <x v="0"/>
    <s v="USD"/>
    <n v="1402600085"/>
    <n v="1400008085"/>
    <b v="0"/>
    <n v="2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x v="2"/>
    <x v="0"/>
    <s v="USD"/>
    <n v="1399223500"/>
    <n v="1396631500"/>
    <b v="0"/>
    <n v="48"/>
    <b v="0"/>
    <s v="games/mobile games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3.6363636363636364E-5"/>
    <x v="2"/>
    <x v="1"/>
    <s v="GBP"/>
    <n v="1478425747"/>
    <n v="1475398147"/>
    <b v="0"/>
    <n v="2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x v="2"/>
    <x v="0"/>
    <s v="USD"/>
    <n v="1488340800"/>
    <n v="1483768497"/>
    <b v="0"/>
    <n v="2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x v="2"/>
    <x v="0"/>
    <s v="USD"/>
    <n v="1478383912"/>
    <n v="1475791912"/>
    <b v="0"/>
    <n v="1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1E-2"/>
    <x v="2"/>
    <x v="0"/>
    <s v="USD"/>
    <n v="1450166340"/>
    <n v="1448044925"/>
    <b v="0"/>
    <n v="17"/>
    <b v="0"/>
    <s v="games/mobile games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s v="games/mobile games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4285714285715"/>
    <x v="2"/>
    <x v="0"/>
    <s v="USD"/>
    <n v="1454213820"/>
    <n v="1451723535"/>
    <b v="0"/>
    <n v="11"/>
    <b v="0"/>
    <s v="games/mobile games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0.7178461538461538"/>
    <x v="2"/>
    <x v="0"/>
    <s v="USD"/>
    <n v="1416512901"/>
    <n v="1413053301"/>
    <b v="0"/>
    <n v="95"/>
    <b v="0"/>
    <s v="games/mobile games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.06E-2"/>
    <x v="2"/>
    <x v="0"/>
    <s v="USD"/>
    <n v="1435633602"/>
    <n v="1433041602"/>
    <b v="0"/>
    <n v="13"/>
    <b v="0"/>
    <s v="games/mobile games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x v="2"/>
    <x v="5"/>
    <s v="CAD"/>
    <n v="1436373900"/>
    <n v="1433861210"/>
    <b v="0"/>
    <n v="2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1.6249999999999999E-4"/>
    <x v="2"/>
    <x v="0"/>
    <s v="USD"/>
    <n v="1467155733"/>
    <n v="1465427733"/>
    <b v="0"/>
    <n v="2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n v="5.1000000000000004E-3"/>
    <x v="2"/>
    <x v="0"/>
    <s v="USD"/>
    <n v="1470519308"/>
    <n v="1465335308"/>
    <b v="0"/>
    <n v="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s v="games/mobile games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s v="games/mobile games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s v="games/mobile games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x v="2"/>
    <x v="3"/>
    <s v="EUR"/>
    <n v="1457966129"/>
    <n v="1455377729"/>
    <b v="0"/>
    <n v="2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n v="0.20080000000000001"/>
    <x v="2"/>
    <x v="1"/>
    <s v="GBP"/>
    <n v="1459341380"/>
    <n v="1456839380"/>
    <b v="0"/>
    <n v="24"/>
    <b v="0"/>
    <s v="games/mobile games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.726845"/>
    <x v="0"/>
    <x v="0"/>
    <s v="USD"/>
    <n v="1425955189"/>
    <n v="1423366789"/>
    <b v="0"/>
    <n v="70"/>
    <b v="1"/>
    <s v="music/indie rock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x v="0"/>
    <x v="0"/>
    <s v="USD"/>
    <n v="1341964080"/>
    <n v="1339109212"/>
    <b v="0"/>
    <n v="81"/>
    <b v="1"/>
    <s v="music/indie rock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x v="0"/>
    <x v="0"/>
    <s v="USD"/>
    <n v="1333921508"/>
    <n v="1331333108"/>
    <b v="0"/>
    <n v="32"/>
    <b v="1"/>
    <s v="music/indie rock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x v="0"/>
    <x v="0"/>
    <s v="USD"/>
    <n v="1354017600"/>
    <n v="1350967535"/>
    <b v="0"/>
    <n v="26"/>
    <b v="1"/>
    <s v="music/indie rock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x v="0"/>
    <x v="0"/>
    <s v="USD"/>
    <n v="1344636000"/>
    <n v="1341800110"/>
    <b v="0"/>
    <n v="105"/>
    <b v="1"/>
    <s v="music/indie rock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x v="0"/>
    <x v="0"/>
    <s v="USD"/>
    <n v="1415832338"/>
    <n v="1413236738"/>
    <b v="0"/>
    <n v="29"/>
    <b v="1"/>
    <s v="music/indie rock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x v="0"/>
    <x v="3"/>
    <s v="EUR"/>
    <n v="1449178200"/>
    <n v="1447614732"/>
    <b v="0"/>
    <n v="8"/>
    <b v="1"/>
    <s v="music/indie rock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x v="0"/>
    <x v="0"/>
    <s v="USD"/>
    <n v="1275368340"/>
    <n v="1272692732"/>
    <b v="0"/>
    <n v="89"/>
    <b v="1"/>
    <s v="music/indie rock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x v="0"/>
    <x v="0"/>
    <s v="USD"/>
    <n v="1363024946"/>
    <n v="1359140546"/>
    <b v="0"/>
    <n v="44"/>
    <b v="1"/>
    <s v="music/indie rock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x v="0"/>
    <x v="0"/>
    <s v="USD"/>
    <n v="1355597528"/>
    <n v="1353005528"/>
    <b v="0"/>
    <n v="246"/>
    <b v="1"/>
    <s v="music/indie rock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x v="0"/>
    <x v="0"/>
    <s v="USD"/>
    <n v="1279778400"/>
    <n v="1275851354"/>
    <b v="0"/>
    <n v="120"/>
    <b v="1"/>
    <s v="music/indie rock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x v="0"/>
    <x v="0"/>
    <s v="USD"/>
    <n v="1307459881"/>
    <n v="1304867881"/>
    <b v="0"/>
    <n v="26"/>
    <b v="1"/>
    <s v="music/indie rock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x v="0"/>
    <s v="USD"/>
    <n v="1302926340"/>
    <n v="1301524585"/>
    <b v="0"/>
    <n v="45"/>
    <b v="1"/>
    <s v="music/indie rock"/>
    <n v="57.777777777777779"/>
    <x v="4"/>
    <x v="14"/>
  </r>
  <r>
    <n v="1894"/>
    <s v="Help me release my first 3 song EP!!"/>
    <s v="Im trying to raise $1000 for a 3 song EP in a studio!"/>
    <n v="1000"/>
    <n v="1145"/>
    <n v="1.145"/>
    <x v="0"/>
    <x v="0"/>
    <s v="USD"/>
    <n v="1329082983"/>
    <n v="1326404583"/>
    <b v="0"/>
    <n v="20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x v="0"/>
    <x v="0"/>
    <s v="USD"/>
    <n v="1445363722"/>
    <n v="1442771722"/>
    <b v="0"/>
    <n v="47"/>
    <b v="1"/>
    <s v="music/indie rock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.2394678492239468"/>
    <x v="0"/>
    <x v="0"/>
    <s v="USD"/>
    <n v="1334250165"/>
    <n v="1331658165"/>
    <b v="0"/>
    <n v="13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.0245669291338582"/>
    <x v="0"/>
    <x v="0"/>
    <s v="USD"/>
    <n v="1393966800"/>
    <n v="1392040806"/>
    <b v="0"/>
    <n v="183"/>
    <b v="1"/>
    <s v="music/indie rock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x v="0"/>
    <x v="0"/>
    <s v="USD"/>
    <n v="1454349600"/>
    <n v="1451277473"/>
    <b v="0"/>
    <n v="21"/>
    <b v="1"/>
    <s v="music/indie rock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x v="0"/>
    <x v="0"/>
    <s v="USD"/>
    <n v="1427319366"/>
    <n v="1424730966"/>
    <b v="0"/>
    <n v="42"/>
    <b v="1"/>
    <s v="music/indie rock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x v="0"/>
    <x v="0"/>
    <s v="USD"/>
    <n v="1349517540"/>
    <n v="1347137731"/>
    <b v="0"/>
    <n v="54"/>
    <b v="1"/>
    <s v="music/indie rock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x v="2"/>
    <x v="1"/>
    <s v="GBP"/>
    <n v="1432299600"/>
    <n v="1429707729"/>
    <b v="0"/>
    <n v="25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.2E-2"/>
    <x v="2"/>
    <x v="9"/>
    <s v="EUR"/>
    <n v="1425495447"/>
    <n v="1422903447"/>
    <b v="0"/>
    <n v="3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n v="0.46600000000000003"/>
    <x v="2"/>
    <x v="0"/>
    <s v="USD"/>
    <n v="1485541791"/>
    <n v="1480357791"/>
    <b v="0"/>
    <n v="41"/>
    <b v="0"/>
    <s v="technology/gadgets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x v="2"/>
    <x v="0"/>
    <s v="USD"/>
    <n v="1451752021"/>
    <n v="1447864021"/>
    <b v="0"/>
    <n v="2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x v="2"/>
    <x v="0"/>
    <s v="USD"/>
    <n v="1410127994"/>
    <n v="1407535994"/>
    <b v="0"/>
    <n v="4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x v="2"/>
    <x v="0"/>
    <s v="USD"/>
    <n v="1466697983"/>
    <n v="1464105983"/>
    <b v="0"/>
    <n v="99"/>
    <b v="0"/>
    <s v="technology/gadgets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n v="2.8333333333333335E-3"/>
    <x v="2"/>
    <x v="0"/>
    <s v="USD"/>
    <n v="1400853925"/>
    <n v="1399557925"/>
    <b v="0"/>
    <n v="4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x v="2"/>
    <x v="0"/>
    <s v="USD"/>
    <n v="1483048900"/>
    <n v="1480456900"/>
    <b v="0"/>
    <n v="4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x v="2"/>
    <x v="0"/>
    <s v="USD"/>
    <n v="1414059479"/>
    <n v="1411467479"/>
    <b v="0"/>
    <n v="38"/>
    <b v="0"/>
    <s v="technology/gadgets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x v="2"/>
    <x v="9"/>
    <s v="EUR"/>
    <n v="1446331500"/>
    <n v="1442531217"/>
    <b v="0"/>
    <n v="285"/>
    <b v="0"/>
    <s v="technology/gadgets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2.3529411764705883E-4"/>
    <x v="2"/>
    <x v="4"/>
    <s v="NZD"/>
    <n v="1407545334"/>
    <n v="1404953334"/>
    <b v="0"/>
    <n v="1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x v="2"/>
    <x v="0"/>
    <s v="USD"/>
    <n v="1433395560"/>
    <n v="1430803560"/>
    <b v="0"/>
    <n v="42"/>
    <b v="0"/>
    <s v="technology/gadgets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n v="1.3270833333333334E-2"/>
    <x v="2"/>
    <x v="1"/>
    <s v="GBP"/>
    <n v="1412770578"/>
    <n v="1410178578"/>
    <b v="0"/>
    <n v="26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x v="2"/>
    <x v="0"/>
    <s v="USD"/>
    <n v="1414814340"/>
    <n v="1413519073"/>
    <b v="0"/>
    <n v="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1.6E-2"/>
    <x v="2"/>
    <x v="0"/>
    <s v="USD"/>
    <n v="1409620222"/>
    <n v="14078922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n v="5.1000000000000004E-3"/>
    <x v="2"/>
    <x v="0"/>
    <s v="USD"/>
    <n v="1478542375"/>
    <n v="1476378775"/>
    <b v="0"/>
    <n v="6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n v="0.52570512820512816"/>
    <x v="2"/>
    <x v="7"/>
    <s v="HKD"/>
    <n v="1486708133"/>
    <n v="1484116133"/>
    <b v="0"/>
    <n v="70"/>
    <b v="0"/>
    <s v="technology/gadgets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x v="2"/>
    <x v="0"/>
    <s v="USD"/>
    <n v="1407869851"/>
    <n v="1404845851"/>
    <b v="0"/>
    <n v="9"/>
    <b v="0"/>
    <s v="technology/gadgets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x v="2"/>
    <x v="0"/>
    <s v="USD"/>
    <n v="1432069249"/>
    <n v="1429477249"/>
    <b v="0"/>
    <n v="8"/>
    <b v="0"/>
    <s v="technology/gadgets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x v="2"/>
    <x v="1"/>
    <s v="GBP"/>
    <n v="1445468400"/>
    <n v="1443042061"/>
    <b v="0"/>
    <n v="105"/>
    <b v="0"/>
    <s v="technology/gadgets"/>
    <n v="40.980952380952381"/>
    <x v="2"/>
    <x v="29"/>
  </r>
  <r>
    <n v="1921"/>
    <s v="The Fine Spirits are making an album!"/>
    <s v="The Fine Spirits are making an album, but we need your help!"/>
    <n v="1500"/>
    <n v="2052"/>
    <n v="1.3680000000000001"/>
    <x v="0"/>
    <x v="0"/>
    <s v="USD"/>
    <n v="1342243143"/>
    <n v="1339651143"/>
    <b v="0"/>
    <n v="38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n v="1.1555"/>
    <x v="0"/>
    <x v="0"/>
    <s v="USD"/>
    <n v="1386828507"/>
    <n v="1384236507"/>
    <b v="0"/>
    <n v="64"/>
    <b v="1"/>
    <s v="music/indie rock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x v="0"/>
    <x v="0"/>
    <s v="USD"/>
    <n v="1317099540"/>
    <n v="1313612532"/>
    <b v="0"/>
    <n v="13"/>
    <b v="1"/>
    <s v="music/indie rock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x v="0"/>
    <x v="0"/>
    <s v="USD"/>
    <n v="1389814380"/>
    <n v="1387390555"/>
    <b v="0"/>
    <n v="33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n v="1.1033333333333333"/>
    <x v="0"/>
    <x v="0"/>
    <s v="USD"/>
    <n v="1381449600"/>
    <n v="1379540288"/>
    <b v="0"/>
    <n v="52"/>
    <b v="1"/>
    <s v="music/indie rock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x v="0"/>
    <x v="0"/>
    <s v="USD"/>
    <n v="1288657560"/>
    <n v="1286319256"/>
    <b v="0"/>
    <n v="107"/>
    <b v="1"/>
    <s v="music/indie rock"/>
    <n v="27.3896261682243"/>
    <x v="4"/>
    <x v="14"/>
  </r>
  <r>
    <n v="1927"/>
    <s v="GBS Detroit Presents Hampshire"/>
    <s v="Hampshire is headed to GBS Detroit."/>
    <n v="600"/>
    <n v="620"/>
    <n v="1.0333333333333334"/>
    <x v="0"/>
    <x v="0"/>
    <s v="USD"/>
    <n v="1331182740"/>
    <n v="1329856839"/>
    <b v="0"/>
    <n v="11"/>
    <b v="1"/>
    <s v="music/indie rock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.031372549019608"/>
    <x v="0"/>
    <x v="0"/>
    <s v="USD"/>
    <n v="1367940794"/>
    <n v="1365348794"/>
    <b v="0"/>
    <n v="34"/>
    <b v="1"/>
    <s v="music/indie rock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.003125"/>
    <x v="0"/>
    <x v="0"/>
    <s v="USD"/>
    <n v="1309825866"/>
    <n v="1306197066"/>
    <b v="0"/>
    <n v="7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n v="1.27"/>
    <x v="0"/>
    <x v="0"/>
    <s v="USD"/>
    <n v="1373203482"/>
    <n v="1368019482"/>
    <b v="0"/>
    <n v="26"/>
    <b v="1"/>
    <s v="music/indie rock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n v="1.20601"/>
    <x v="0"/>
    <x v="0"/>
    <s v="USD"/>
    <n v="1337657400"/>
    <n v="1336512309"/>
    <b v="0"/>
    <n v="50"/>
    <b v="1"/>
    <s v="music/indie rock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x v="0"/>
    <x v="0"/>
    <s v="USD"/>
    <n v="1327433173"/>
    <n v="1325618773"/>
    <b v="0"/>
    <n v="80"/>
    <b v="1"/>
    <s v="music/indie rock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x v="0"/>
    <x v="0"/>
    <s v="USD"/>
    <n v="1411787307"/>
    <n v="1409195307"/>
    <b v="0"/>
    <n v="110"/>
    <b v="1"/>
    <s v="music/indie rock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x v="0"/>
    <x v="0"/>
    <s v="USD"/>
    <n v="1324789200"/>
    <n v="1321649321"/>
    <b v="0"/>
    <n v="77"/>
    <b v="1"/>
    <s v="music/indie rock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x v="0"/>
    <x v="0"/>
    <s v="USD"/>
    <n v="1403326740"/>
    <n v="1400106171"/>
    <b v="0"/>
    <n v="50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.1652013333333333"/>
    <x v="0"/>
    <x v="0"/>
    <s v="USD"/>
    <n v="1323151140"/>
    <n v="1320528070"/>
    <b v="0"/>
    <n v="145"/>
    <b v="1"/>
    <s v="music/indie rock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.8724499999999999"/>
    <x v="0"/>
    <x v="0"/>
    <s v="USD"/>
    <n v="1339732740"/>
    <n v="1338346281"/>
    <b v="0"/>
    <n v="29"/>
    <b v="1"/>
    <s v="music/indie rock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x v="0"/>
    <x v="0"/>
    <s v="USD"/>
    <n v="1372741200"/>
    <n v="1370067231"/>
    <b v="0"/>
    <n v="114"/>
    <b v="1"/>
    <s v="music/indie rock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x v="0"/>
    <x v="0"/>
    <s v="USD"/>
    <n v="1362955108"/>
    <n v="1360366708"/>
    <b v="0"/>
    <n v="96"/>
    <b v="1"/>
    <s v="music/indie rock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.7092307692307693"/>
    <x v="0"/>
    <x v="0"/>
    <s v="USD"/>
    <n v="1308110340"/>
    <n v="1304770233"/>
    <b v="0"/>
    <n v="31"/>
    <b v="1"/>
    <s v="music/indie rock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1835600000001"/>
    <x v="0"/>
    <x v="0"/>
    <s v="USD"/>
    <n v="1400137131"/>
    <n v="1397545131"/>
    <b v="1"/>
    <n v="4883"/>
    <b v="1"/>
    <s v="technology/hardware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x v="0"/>
    <x v="0"/>
    <s v="USD"/>
    <n v="1309809140"/>
    <n v="1302033140"/>
    <b v="1"/>
    <n v="95"/>
    <b v="1"/>
    <s v="technology/hardware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x v="0"/>
    <x v="0"/>
    <s v="USD"/>
    <n v="1470896916"/>
    <n v="1467008916"/>
    <b v="1"/>
    <n v="2478"/>
    <b v="1"/>
    <s v="technology/hardware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x v="0"/>
    <x v="0"/>
    <s v="USD"/>
    <n v="1398952890"/>
    <n v="1396360890"/>
    <b v="1"/>
    <n v="1789"/>
    <b v="1"/>
    <s v="technology/hardware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.4801799999999998"/>
    <x v="0"/>
    <x v="3"/>
    <s v="EUR"/>
    <n v="1436680958"/>
    <n v="1433224958"/>
    <b v="1"/>
    <n v="680"/>
    <b v="1"/>
    <s v="technology/hardware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x v="0"/>
    <x v="0"/>
    <s v="USD"/>
    <n v="1397961361"/>
    <n v="1392780961"/>
    <b v="1"/>
    <n v="70"/>
    <b v="1"/>
    <s v="technology/hardware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x v="0"/>
    <x v="0"/>
    <s v="USD"/>
    <n v="1258955940"/>
    <n v="1255730520"/>
    <b v="1"/>
    <n v="23"/>
    <b v="1"/>
    <s v="technology/hardware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n v="8.0021100000000001"/>
    <x v="0"/>
    <x v="0"/>
    <s v="USD"/>
    <n v="1465232520"/>
    <n v="1460557809"/>
    <b v="1"/>
    <n v="4245"/>
    <b v="1"/>
    <s v="technology/hardware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n v="1.0600260000000001"/>
    <x v="0"/>
    <x v="1"/>
    <s v="GBP"/>
    <n v="1404986951"/>
    <n v="1402394951"/>
    <b v="1"/>
    <n v="943"/>
    <b v="1"/>
    <s v="technology/hardware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x v="0"/>
    <x v="0"/>
    <s v="USD"/>
    <n v="1303446073"/>
    <n v="1300767673"/>
    <b v="1"/>
    <n v="1876"/>
    <b v="1"/>
    <s v="technology/hardware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x v="0"/>
    <x v="0"/>
    <s v="USD"/>
    <n v="1478516737"/>
    <n v="1475921137"/>
    <b v="1"/>
    <n v="834"/>
    <b v="1"/>
    <s v="technology/hardware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.9847237142857144"/>
    <x v="0"/>
    <x v="5"/>
    <s v="CAD"/>
    <n v="1381934015"/>
    <n v="1378737215"/>
    <b v="1"/>
    <n v="682"/>
    <b v="1"/>
    <s v="technology/hardware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n v="2.2594666666666665"/>
    <x v="0"/>
    <x v="0"/>
    <s v="USD"/>
    <n v="1330657200"/>
    <n v="1328158065"/>
    <b v="1"/>
    <n v="147"/>
    <b v="1"/>
    <s v="technology/hardware"/>
    <n v="230.55782312925169"/>
    <x v="2"/>
    <x v="30"/>
  </r>
  <r>
    <n v="1954"/>
    <s v="Orison â€“ Rethink the Power of Energy"/>
    <s v="The First Home Battery System You Simply Plug in to Install"/>
    <n v="50000"/>
    <n v="349474"/>
    <n v="6.9894800000000004"/>
    <x v="0"/>
    <x v="0"/>
    <s v="USD"/>
    <n v="1457758800"/>
    <n v="1453730176"/>
    <b v="1"/>
    <n v="415"/>
    <b v="1"/>
    <s v="technology/hardware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x v="0"/>
    <x v="0"/>
    <s v="USD"/>
    <n v="1337799600"/>
    <n v="1334989881"/>
    <b v="1"/>
    <n v="290"/>
    <b v="1"/>
    <s v="technology/hardware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x v="0"/>
    <x v="0"/>
    <s v="USD"/>
    <n v="1429391405"/>
    <n v="1425507005"/>
    <b v="1"/>
    <n v="365"/>
    <b v="1"/>
    <s v="technology/hardware"/>
    <n v="483.34246575342468"/>
    <x v="2"/>
    <x v="30"/>
  </r>
  <r>
    <n v="1957"/>
    <s v="freeSoC and freeSoC Mini"/>
    <s v="An open hardware platform for the best microcontroller in the world."/>
    <n v="30000"/>
    <n v="50251.41"/>
    <n v="1.6750470000000002"/>
    <x v="0"/>
    <x v="0"/>
    <s v="USD"/>
    <n v="1351304513"/>
    <n v="1348712513"/>
    <b v="1"/>
    <n v="660"/>
    <b v="1"/>
    <s v="technology/hardware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x v="0"/>
    <x v="0"/>
    <s v="USD"/>
    <n v="1364078561"/>
    <n v="1361490161"/>
    <b v="1"/>
    <n v="1356"/>
    <b v="1"/>
    <s v="technology/hardware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.5673440000000001"/>
    <x v="0"/>
    <x v="0"/>
    <s v="USD"/>
    <n v="1412121600"/>
    <n v="1408565860"/>
    <b v="1"/>
    <n v="424"/>
    <b v="1"/>
    <s v="technology/hardware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n v="1.1790285714285715"/>
    <x v="0"/>
    <x v="11"/>
    <s v="SEK"/>
    <n v="1419151341"/>
    <n v="1416559341"/>
    <b v="1"/>
    <n v="33"/>
    <b v="1"/>
    <s v="technology/hardware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.053811999999999"/>
    <x v="0"/>
    <x v="0"/>
    <s v="USD"/>
    <n v="1349495940"/>
    <n v="1346042417"/>
    <b v="1"/>
    <n v="1633"/>
    <b v="1"/>
    <s v="technology/hardware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x v="0"/>
    <x v="0"/>
    <s v="USD"/>
    <n v="1400006636"/>
    <n v="1397414636"/>
    <b v="1"/>
    <n v="306"/>
    <b v="1"/>
    <s v="technology/hardware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x v="0"/>
    <x v="1"/>
    <s v="GBP"/>
    <n v="1410862734"/>
    <n v="1407838734"/>
    <b v="1"/>
    <n v="205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x v="0"/>
    <x v="13"/>
    <s v="EUR"/>
    <n v="1461306772"/>
    <n v="1458714772"/>
    <b v="1"/>
    <n v="1281"/>
    <b v="1"/>
    <s v="technology/hardware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x v="0"/>
    <x v="0"/>
    <s v="USD"/>
    <n v="1326330000"/>
    <n v="1324433310"/>
    <b v="1"/>
    <n v="103"/>
    <b v="1"/>
    <s v="technology/hardware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x v="0"/>
    <x v="0"/>
    <s v="USD"/>
    <n v="1408021098"/>
    <n v="1405429098"/>
    <b v="1"/>
    <n v="1513"/>
    <b v="1"/>
    <s v="technology/hardware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x v="0"/>
    <x v="0"/>
    <s v="USD"/>
    <n v="1398959729"/>
    <n v="1396367729"/>
    <b v="1"/>
    <n v="405"/>
    <b v="1"/>
    <s v="technology/hardware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.8496600000000001"/>
    <x v="0"/>
    <x v="0"/>
    <s v="USD"/>
    <n v="1480777515"/>
    <n v="1478095515"/>
    <b v="1"/>
    <n v="510"/>
    <b v="1"/>
    <s v="technology/hardware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x v="0"/>
    <x v="1"/>
    <s v="GBP"/>
    <n v="1470423668"/>
    <n v="1467831668"/>
    <b v="1"/>
    <n v="1887"/>
    <b v="1"/>
    <s v="technology/hardware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n v="11.318"/>
    <x v="0"/>
    <x v="0"/>
    <s v="USD"/>
    <n v="1366429101"/>
    <n v="1361248701"/>
    <b v="1"/>
    <n v="701"/>
    <b v="1"/>
    <s v="technology/hardware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x v="0"/>
    <x v="0"/>
    <s v="USD"/>
    <n v="1384488000"/>
    <n v="1381752061"/>
    <b v="1"/>
    <n v="3863"/>
    <b v="1"/>
    <s v="technology/hardware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x v="0"/>
    <x v="0"/>
    <s v="USD"/>
    <n v="1353201444"/>
    <n v="1350605844"/>
    <b v="1"/>
    <n v="238"/>
    <b v="1"/>
    <s v="technology/hardware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x v="0"/>
    <x v="0"/>
    <s v="USD"/>
    <n v="1470466800"/>
    <n v="1467134464"/>
    <b v="1"/>
    <n v="2051"/>
    <b v="1"/>
    <s v="technology/hardware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x v="0"/>
    <x v="1"/>
    <s v="GBP"/>
    <n v="1376899269"/>
    <n v="1371715269"/>
    <b v="1"/>
    <n v="402"/>
    <b v="1"/>
    <s v="technology/hardware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n v="2.0870837499999997"/>
    <x v="0"/>
    <x v="0"/>
    <s v="USD"/>
    <n v="1362938851"/>
    <n v="1360346851"/>
    <b v="1"/>
    <n v="253"/>
    <b v="1"/>
    <s v="technology/hardware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n v="3.4660000000000002"/>
    <x v="0"/>
    <x v="1"/>
    <s v="GBP"/>
    <n v="1373751325"/>
    <n v="1371159325"/>
    <b v="1"/>
    <n v="473"/>
    <b v="1"/>
    <s v="technology/hardware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.0232999999999999"/>
    <x v="0"/>
    <x v="0"/>
    <s v="USD"/>
    <n v="1450511940"/>
    <n v="1446527540"/>
    <b v="1"/>
    <n v="821"/>
    <b v="1"/>
    <s v="technology/hardware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x v="0"/>
    <x v="0"/>
    <s v="USD"/>
    <n v="1339484400"/>
    <n v="1336627492"/>
    <b v="1"/>
    <n v="388"/>
    <b v="1"/>
    <s v="technology/hardware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.14901155"/>
    <x v="0"/>
    <x v="0"/>
    <s v="USD"/>
    <n v="1447909140"/>
    <n v="1444734146"/>
    <b v="1"/>
    <n v="813"/>
    <b v="1"/>
    <s v="technology/hardware"/>
    <n v="282.65966789667897"/>
    <x v="2"/>
    <x v="30"/>
  </r>
  <r>
    <n v="1980"/>
    <s v="YOUMO - Your Smart Modular Power Strip"/>
    <s v="Multi-power charging that is smarter, stylish and designed for you."/>
    <n v="50000"/>
    <n v="177412.01"/>
    <n v="3.5482402000000004"/>
    <x v="0"/>
    <x v="12"/>
    <s v="EUR"/>
    <n v="1459684862"/>
    <n v="1456232462"/>
    <b v="1"/>
    <n v="1945"/>
    <b v="1"/>
    <s v="technology/hardware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x v="2"/>
    <x v="5"/>
    <s v="CAD"/>
    <n v="1404926665"/>
    <n v="1402334665"/>
    <b v="0"/>
    <n v="1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s v="photography/people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x v="2"/>
    <x v="0"/>
    <s v="USD"/>
    <n v="1472799600"/>
    <n v="1470874618"/>
    <b v="0"/>
    <n v="16"/>
    <b v="0"/>
    <s v="photography/people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x v="2"/>
    <x v="0"/>
    <s v="USD"/>
    <n v="1417377481"/>
    <n v="1412189881"/>
    <b v="0"/>
    <n v="7"/>
    <b v="0"/>
    <s v="photography/people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x v="2"/>
    <x v="1"/>
    <s v="GBP"/>
    <n v="1470178800"/>
    <n v="1467650771"/>
    <b v="0"/>
    <n v="4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x v="2"/>
    <x v="1"/>
    <s v="GBP"/>
    <n v="1457947483"/>
    <n v="1455359083"/>
    <b v="0"/>
    <n v="1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n v="0.42472727272727273"/>
    <x v="2"/>
    <x v="1"/>
    <s v="GBP"/>
    <n v="1425223276"/>
    <n v="1422631276"/>
    <b v="0"/>
    <n v="28"/>
    <b v="0"/>
    <s v="photography/people"/>
    <n v="83.428571428571431"/>
    <x v="8"/>
    <x v="31"/>
  </r>
  <r>
    <n v="1988"/>
    <s v="Phillip Michael Photography"/>
    <s v="Expressing art in an image!"/>
    <n v="6000"/>
    <n v="25"/>
    <n v="4.1666666666666666E-3"/>
    <x v="2"/>
    <x v="0"/>
    <s v="USD"/>
    <n v="1440094742"/>
    <n v="1437502742"/>
    <b v="0"/>
    <n v="1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x v="0"/>
    <s v="USD"/>
    <n v="1481473208"/>
    <n v="1478881208"/>
    <b v="0"/>
    <n v="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0.16966666666666666"/>
    <x v="2"/>
    <x v="0"/>
    <s v="USD"/>
    <n v="1455338532"/>
    <n v="1454042532"/>
    <b v="0"/>
    <n v="5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n v="7.0000000000000007E-2"/>
    <x v="2"/>
    <x v="0"/>
    <s v="USD"/>
    <n v="1435958786"/>
    <n v="1434144386"/>
    <b v="0"/>
    <n v="3"/>
    <b v="0"/>
    <s v="photography/people"/>
    <n v="46.666666666666664"/>
    <x v="8"/>
    <x v="31"/>
  </r>
  <r>
    <n v="1992"/>
    <s v="The Wonderful World of Princes &amp; Princesses"/>
    <s v="A complete revamp of all the Disney Princes &amp; Princesses!"/>
    <n v="1500"/>
    <n v="2"/>
    <n v="1.3333333333333333E-3"/>
    <x v="2"/>
    <x v="0"/>
    <s v="USD"/>
    <n v="1424229991"/>
    <n v="1421637991"/>
    <b v="0"/>
    <n v="2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s v="photography/people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s v="photography/people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7.8E-2"/>
    <x v="2"/>
    <x v="5"/>
    <s v="CAD"/>
    <n v="1437082736"/>
    <n v="1435354736"/>
    <b v="0"/>
    <n v="3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s v="photography/people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s v="photography/people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x v="2"/>
    <x v="0"/>
    <s v="USD"/>
    <n v="1406861438"/>
    <n v="1402973438"/>
    <b v="0"/>
    <n v="3"/>
    <b v="0"/>
    <s v="photography/people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n v="7.6129032258064515E-3"/>
    <x v="2"/>
    <x v="1"/>
    <s v="GBP"/>
    <n v="1415882108"/>
    <n v="1413286508"/>
    <b v="0"/>
    <n v="7"/>
    <b v="0"/>
    <s v="photography/people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0.125"/>
    <x v="2"/>
    <x v="5"/>
    <s v="CAD"/>
    <n v="1452120613"/>
    <n v="1449528613"/>
    <b v="0"/>
    <n v="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.8212909090909091"/>
    <x v="0"/>
    <x v="12"/>
    <s v="EUR"/>
    <n v="1434139200"/>
    <n v="1431406916"/>
    <b v="1"/>
    <n v="1637"/>
    <b v="1"/>
    <s v="technology/hardware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x v="0"/>
    <x v="0"/>
    <s v="USD"/>
    <n v="1485191143"/>
    <n v="1482599143"/>
    <b v="1"/>
    <n v="1375"/>
    <b v="1"/>
    <s v="technology/hardware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x v="0"/>
    <s v="USD"/>
    <n v="1278111600"/>
    <n v="1276830052"/>
    <b v="1"/>
    <n v="17"/>
    <b v="1"/>
    <s v="technology/hardware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x v="0"/>
    <x v="0"/>
    <s v="USD"/>
    <n v="1405002663"/>
    <n v="1402410663"/>
    <b v="1"/>
    <n v="354"/>
    <b v="1"/>
    <s v="technology/hardware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.236801"/>
    <x v="0"/>
    <x v="0"/>
    <s v="USD"/>
    <n v="1381895940"/>
    <n v="1379532618"/>
    <b v="1"/>
    <n v="191"/>
    <b v="1"/>
    <s v="technology/hardware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x v="0"/>
    <x v="0"/>
    <s v="USD"/>
    <n v="1417611645"/>
    <n v="1414584045"/>
    <b v="1"/>
    <n v="303"/>
    <b v="1"/>
    <s v="technology/hardware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x v="0"/>
    <x v="0"/>
    <s v="USD"/>
    <n v="1282622400"/>
    <n v="1276891586"/>
    <b v="1"/>
    <n v="137"/>
    <b v="1"/>
    <s v="technology/hardware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x v="0"/>
    <x v="0"/>
    <s v="USD"/>
    <n v="1316442622"/>
    <n v="1312641022"/>
    <b v="1"/>
    <n v="41"/>
    <b v="1"/>
    <s v="technology/hardware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x v="0"/>
    <x v="12"/>
    <s v="EUR"/>
    <n v="1479890743"/>
    <n v="1476776743"/>
    <b v="1"/>
    <n v="398"/>
    <b v="1"/>
    <s v="technology/hardware"/>
    <n v="383.3643216080402"/>
    <x v="2"/>
    <x v="30"/>
  </r>
  <r>
    <n v="2010"/>
    <s v="Weighitz: Weigh Smarter"/>
    <s v="Weighitz are miniature smart scales designed to weigh anything in the home."/>
    <n v="30000"/>
    <n v="96015.9"/>
    <n v="3.2005299999999997"/>
    <x v="0"/>
    <x v="0"/>
    <s v="USD"/>
    <n v="1471564491"/>
    <n v="1468972491"/>
    <b v="1"/>
    <n v="1737"/>
    <b v="1"/>
    <s v="technology/hardware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x v="0"/>
    <x v="15"/>
    <s v="EUR"/>
    <n v="1452553200"/>
    <n v="1449650173"/>
    <b v="1"/>
    <n v="971"/>
    <b v="1"/>
    <s v="technology/hardware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x v="0"/>
    <x v="0"/>
    <s v="USD"/>
    <n v="1423165441"/>
    <n v="1420573441"/>
    <b v="1"/>
    <n v="183"/>
    <b v="1"/>
    <s v="technology/hardware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.9491375"/>
    <x v="0"/>
    <x v="0"/>
    <s v="USD"/>
    <n v="1468019014"/>
    <n v="1462835014"/>
    <b v="1"/>
    <n v="4562"/>
    <b v="1"/>
    <s v="technology/hardware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x v="0"/>
    <x v="0"/>
    <s v="USD"/>
    <n v="1364184539"/>
    <n v="1361250539"/>
    <b v="1"/>
    <n v="26457"/>
    <b v="1"/>
    <s v="technology/hardware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.1300013888888889"/>
    <x v="0"/>
    <x v="0"/>
    <s v="USD"/>
    <n v="1315602163"/>
    <n v="1313010163"/>
    <b v="1"/>
    <n v="162"/>
    <b v="1"/>
    <s v="technology/hardware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n v="9.2154220000000002"/>
    <x v="0"/>
    <x v="0"/>
    <s v="USD"/>
    <n v="1362863299"/>
    <n v="1360271299"/>
    <b v="1"/>
    <n v="479"/>
    <b v="1"/>
    <s v="technology/hardware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x v="0"/>
    <x v="0"/>
    <s v="USD"/>
    <n v="1332561600"/>
    <n v="1329873755"/>
    <b v="1"/>
    <n v="426"/>
    <b v="1"/>
    <s v="technology/hardware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343076923077"/>
    <x v="0"/>
    <x v="17"/>
    <s v="EUR"/>
    <n v="1439455609"/>
    <n v="1436863609"/>
    <b v="1"/>
    <n v="450"/>
    <b v="1"/>
    <s v="technology/hardware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x v="0"/>
    <x v="0"/>
    <s v="USD"/>
    <n v="1474563621"/>
    <n v="1471971621"/>
    <b v="1"/>
    <n v="1780"/>
    <b v="1"/>
    <s v="technology/hardware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x v="0"/>
    <x v="0"/>
    <s v="USD"/>
    <n v="1400108640"/>
    <n v="1396923624"/>
    <b v="1"/>
    <n v="122"/>
    <b v="1"/>
    <s v="technology/hardware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x v="0"/>
    <x v="0"/>
    <s v="USD"/>
    <n v="1411522897"/>
    <n v="1407634897"/>
    <b v="1"/>
    <n v="95"/>
    <b v="1"/>
    <s v="technology/hardware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x v="0"/>
    <x v="0"/>
    <s v="USD"/>
    <n v="1465652372"/>
    <n v="1463060372"/>
    <b v="1"/>
    <n v="325"/>
    <b v="1"/>
    <s v="technology/hardware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x v="0"/>
    <x v="0"/>
    <s v="USD"/>
    <n v="1434017153"/>
    <n v="1431425153"/>
    <b v="1"/>
    <n v="353"/>
    <b v="1"/>
    <s v="technology/hardware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x v="0"/>
    <x v="0"/>
    <s v="USD"/>
    <n v="1344826800"/>
    <n v="1341875544"/>
    <b v="1"/>
    <n v="105"/>
    <b v="1"/>
    <s v="technology/hardware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x v="0"/>
    <x v="12"/>
    <s v="EUR"/>
    <n v="1433996746"/>
    <n v="1431404746"/>
    <b v="1"/>
    <n v="729"/>
    <b v="1"/>
    <s v="technology/hardware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n v="1.3348307999999998"/>
    <x v="0"/>
    <x v="0"/>
    <s v="USD"/>
    <n v="1398052740"/>
    <n v="1394127585"/>
    <b v="1"/>
    <n v="454"/>
    <b v="1"/>
    <s v="technology/hardware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x v="0"/>
    <x v="0"/>
    <s v="USD"/>
    <n v="1427740319"/>
    <n v="1423855919"/>
    <b v="1"/>
    <n v="539"/>
    <b v="1"/>
    <s v="technology/hardware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n v="1.2616666666666667"/>
    <x v="0"/>
    <x v="0"/>
    <s v="USD"/>
    <n v="1268690100"/>
    <n v="1265493806"/>
    <b v="1"/>
    <n v="79"/>
    <b v="1"/>
    <s v="technology/hardware"/>
    <n v="47.911392405063289"/>
    <x v="2"/>
    <x v="30"/>
  </r>
  <r>
    <n v="2029"/>
    <s v="Lumin8 Pro"/>
    <s v="Lumin8 Pro is a fun and easy to use light controller that makes light dance to your favorite music."/>
    <n v="2500"/>
    <n v="9030"/>
    <n v="3.6120000000000001"/>
    <x v="0"/>
    <x v="0"/>
    <s v="USD"/>
    <n v="1409099481"/>
    <n v="1406507481"/>
    <b v="1"/>
    <n v="94"/>
    <b v="1"/>
    <s v="technology/hardware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x v="0"/>
    <x v="1"/>
    <s v="GBP"/>
    <n v="1354233296"/>
    <n v="1351641296"/>
    <b v="1"/>
    <n v="625"/>
    <b v="1"/>
    <s v="technology/hardware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n v="1.2035"/>
    <x v="0"/>
    <x v="9"/>
    <s v="EUR"/>
    <n v="1420765200"/>
    <n v="1417506853"/>
    <b v="1"/>
    <n v="508"/>
    <b v="1"/>
    <s v="technology/hardware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x v="0"/>
    <x v="0"/>
    <s v="USD"/>
    <n v="1481778000"/>
    <n v="1479216874"/>
    <b v="1"/>
    <n v="531"/>
    <b v="1"/>
    <s v="technology/hardware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599999999999"/>
    <x v="0"/>
    <x v="0"/>
    <s v="USD"/>
    <n v="1398477518"/>
    <n v="1395885518"/>
    <b v="1"/>
    <n v="158"/>
    <b v="1"/>
    <s v="technology/hardware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x v="0"/>
    <x v="0"/>
    <s v="USD"/>
    <n v="1430981880"/>
    <n v="1426216033"/>
    <b v="1"/>
    <n v="508"/>
    <b v="1"/>
    <s v="technology/hardware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.1103642500000004"/>
    <x v="0"/>
    <x v="0"/>
    <s v="USD"/>
    <n v="1450486800"/>
    <n v="1446562807"/>
    <b v="1"/>
    <n v="644"/>
    <b v="1"/>
    <s v="technology/hardware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.3166833333333334"/>
    <x v="0"/>
    <x v="0"/>
    <s v="USD"/>
    <n v="1399668319"/>
    <n v="1397076319"/>
    <b v="1"/>
    <n v="848"/>
    <b v="1"/>
    <s v="technology/hardware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639999999998"/>
    <x v="0"/>
    <x v="0"/>
    <s v="USD"/>
    <n v="1388383353"/>
    <n v="1383195753"/>
    <b v="1"/>
    <n v="429"/>
    <b v="1"/>
    <s v="technology/hardware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.2051249999999998"/>
    <x v="0"/>
    <x v="1"/>
    <s v="GBP"/>
    <n v="1372701600"/>
    <n v="1369895421"/>
    <b v="1"/>
    <n v="204"/>
    <b v="1"/>
    <s v="technology/hardware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.362168"/>
    <x v="0"/>
    <x v="0"/>
    <s v="USD"/>
    <n v="1480568340"/>
    <n v="1477996325"/>
    <b v="1"/>
    <n v="379"/>
    <b v="1"/>
    <s v="technology/hardware"/>
    <n v="449.26385224274406"/>
    <x v="2"/>
    <x v="30"/>
  </r>
  <r>
    <n v="2040"/>
    <s v="Programmable Capacitor"/>
    <s v="4.29 Billion+ Capacitor Combinations._x000a_No Coding Required."/>
    <n v="3000"/>
    <n v="7445.14"/>
    <n v="2.4817133333333334"/>
    <x v="0"/>
    <x v="0"/>
    <s v="USD"/>
    <n v="1384557303"/>
    <n v="1383257703"/>
    <b v="1"/>
    <n v="271"/>
    <b v="1"/>
    <s v="technology/hardware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x v="0"/>
    <x v="0"/>
    <s v="USD"/>
    <n v="1478785027"/>
    <n v="1476189427"/>
    <b v="0"/>
    <n v="120"/>
    <b v="1"/>
    <s v="technology/hardware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x v="0"/>
    <x v="0"/>
    <s v="USD"/>
    <n v="1453481974"/>
    <n v="1448297974"/>
    <b v="0"/>
    <n v="140"/>
    <b v="1"/>
    <s v="technology/hardware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x v="0"/>
    <x v="0"/>
    <s v="USD"/>
    <n v="1481432340"/>
    <n v="1476764077"/>
    <b v="0"/>
    <n v="193"/>
    <b v="1"/>
    <s v="technology/hardware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.0821333333333334"/>
    <x v="0"/>
    <x v="0"/>
    <s v="USD"/>
    <n v="1434212714"/>
    <n v="1431620714"/>
    <b v="0"/>
    <n v="180"/>
    <b v="1"/>
    <s v="technology/hardware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x v="0"/>
    <x v="0"/>
    <s v="USD"/>
    <n v="1341799647"/>
    <n v="1339207647"/>
    <b v="0"/>
    <n v="263"/>
    <b v="1"/>
    <s v="technology/hardware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x v="0"/>
    <x v="0"/>
    <s v="USD"/>
    <n v="1369282044"/>
    <n v="1366690044"/>
    <b v="0"/>
    <n v="217"/>
    <b v="1"/>
    <s v="technology/hardware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x v="0"/>
    <x v="2"/>
    <s v="AUD"/>
    <n v="1429228800"/>
    <n v="1426714870"/>
    <b v="0"/>
    <n v="443"/>
    <b v="1"/>
    <s v="technology/hardware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x v="0"/>
    <x v="0"/>
    <s v="USD"/>
    <n v="1369323491"/>
    <n v="1366731491"/>
    <b v="0"/>
    <n v="1373"/>
    <b v="1"/>
    <s v="technology/hardware"/>
    <n v="91.82989803350327"/>
    <x v="2"/>
    <x v="30"/>
  </r>
  <r>
    <n v="2049"/>
    <s v="LOCK8 - the World's First Smart Bike Lock"/>
    <s v="Keyless. Alarm secured. GPS tracking."/>
    <n v="50000"/>
    <n v="60095.35"/>
    <n v="1.2019070000000001"/>
    <x v="0"/>
    <x v="1"/>
    <s v="GBP"/>
    <n v="1386025140"/>
    <n v="1382963963"/>
    <b v="0"/>
    <n v="742"/>
    <b v="1"/>
    <s v="technology/hardware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x v="0"/>
    <x v="0"/>
    <s v="USD"/>
    <n v="1433036578"/>
    <n v="1429580578"/>
    <b v="0"/>
    <n v="170"/>
    <b v="1"/>
    <s v="technology/hardware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25"/>
    <x v="0"/>
    <x v="0"/>
    <s v="USD"/>
    <n v="1388017937"/>
    <n v="1385425937"/>
    <b v="0"/>
    <n v="242"/>
    <b v="1"/>
    <s v="technology/hardware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x v="0"/>
    <x v="0"/>
    <s v="USD"/>
    <n v="1455933653"/>
    <n v="1452045653"/>
    <b v="0"/>
    <n v="541"/>
    <b v="1"/>
    <s v="technology/hardware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x v="0"/>
    <x v="0"/>
    <s v="USD"/>
    <n v="1448466551"/>
    <n v="1445870951"/>
    <b v="0"/>
    <n v="121"/>
    <b v="1"/>
    <s v="technology/hardware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x v="0"/>
    <x v="1"/>
    <s v="GBP"/>
    <n v="1399033810"/>
    <n v="1396441810"/>
    <b v="0"/>
    <n v="621"/>
    <b v="1"/>
    <s v="technology/hardware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.6741666666666666"/>
    <x v="0"/>
    <x v="0"/>
    <s v="USD"/>
    <n v="1417579200"/>
    <n v="1415031043"/>
    <b v="0"/>
    <n v="101"/>
    <b v="1"/>
    <s v="technology/hardware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x v="0"/>
    <x v="0"/>
    <s v="USD"/>
    <n v="1366222542"/>
    <n v="1363630542"/>
    <b v="0"/>
    <n v="554"/>
    <b v="1"/>
    <s v="technology/hardware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x v="0"/>
    <x v="1"/>
    <s v="GBP"/>
    <n v="1456487532"/>
    <n v="1453895532"/>
    <b v="0"/>
    <n v="666"/>
    <b v="1"/>
    <s v="technology/hardware"/>
    <n v="45.547792792792798"/>
    <x v="2"/>
    <x v="30"/>
  </r>
  <r>
    <n v="2058"/>
    <s v="Raspberry Pi Debug Clip"/>
    <s v="Making using the serial terminal on the Raspberry Pi as easy as Pi!"/>
    <n v="2560"/>
    <n v="4308"/>
    <n v="1.6828125"/>
    <x v="0"/>
    <x v="1"/>
    <s v="GBP"/>
    <n v="1425326400"/>
    <n v="1421916830"/>
    <b v="0"/>
    <n v="410"/>
    <b v="1"/>
    <s v="technology/hardware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x v="0"/>
    <x v="0"/>
    <s v="USD"/>
    <n v="1454277540"/>
    <n v="1450880854"/>
    <b v="0"/>
    <n v="375"/>
    <b v="1"/>
    <s v="technology/hardware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x v="0"/>
    <x v="0"/>
    <s v="USD"/>
    <n v="1406129150"/>
    <n v="1400945150"/>
    <b v="0"/>
    <n v="1364"/>
    <b v="1"/>
    <s v="technology/hardware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x v="0"/>
    <x v="0"/>
    <s v="USD"/>
    <n v="1483208454"/>
    <n v="1480616454"/>
    <b v="0"/>
    <n v="35"/>
    <b v="1"/>
    <s v="technology/hardware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.14977"/>
    <x v="0"/>
    <x v="8"/>
    <s v="DKK"/>
    <n v="1458807098"/>
    <n v="1456218698"/>
    <b v="0"/>
    <n v="203"/>
    <b v="1"/>
    <s v="technology/hardware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n v="1.4804999999999999"/>
    <x v="0"/>
    <x v="12"/>
    <s v="EUR"/>
    <n v="1463333701"/>
    <n v="1460482501"/>
    <b v="0"/>
    <n v="49"/>
    <b v="1"/>
    <s v="technology/hardware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x v="0"/>
    <x v="0"/>
    <s v="USD"/>
    <n v="1370001600"/>
    <n v="1366879523"/>
    <b v="0"/>
    <n v="5812"/>
    <b v="1"/>
    <s v="technology/hardware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x v="0"/>
    <x v="1"/>
    <s v="GBP"/>
    <n v="1387958429"/>
    <n v="1385366429"/>
    <b v="0"/>
    <n v="1556"/>
    <b v="1"/>
    <s v="technology/hardware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x v="0"/>
    <x v="0"/>
    <s v="USD"/>
    <n v="1408818683"/>
    <n v="1406226683"/>
    <b v="0"/>
    <n v="65"/>
    <b v="1"/>
    <s v="technology/hardware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n v="1.2686868686868686"/>
    <x v="0"/>
    <x v="1"/>
    <s v="GBP"/>
    <n v="1432499376"/>
    <n v="1429648176"/>
    <b v="0"/>
    <n v="10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x v="0"/>
    <x v="0"/>
    <s v="USD"/>
    <n v="1476994315"/>
    <n v="1474402315"/>
    <b v="0"/>
    <n v="76"/>
    <b v="1"/>
    <s v="technology/hardware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x v="0"/>
    <x v="0"/>
    <s v="USD"/>
    <n v="1451776791"/>
    <n v="1449098391"/>
    <b v="0"/>
    <n v="263"/>
    <b v="1"/>
    <s v="technology/hardware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x v="0"/>
    <x v="12"/>
    <s v="EUR"/>
    <n v="1467128723"/>
    <n v="1464536723"/>
    <b v="0"/>
    <n v="1530"/>
    <b v="1"/>
    <s v="technology/hardware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x v="0"/>
    <x v="0"/>
    <s v="USD"/>
    <n v="1475390484"/>
    <n v="1471502484"/>
    <b v="0"/>
    <n v="278"/>
    <b v="1"/>
    <s v="technology/hardware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x v="0"/>
    <x v="0"/>
    <s v="USD"/>
    <n v="1462629432"/>
    <n v="1460037432"/>
    <b v="0"/>
    <n v="350"/>
    <b v="1"/>
    <s v="technology/hardware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x v="0"/>
    <x v="0"/>
    <s v="USD"/>
    <n v="1431100918"/>
    <n v="1427212918"/>
    <b v="0"/>
    <n v="470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n v="1.0249999999999999"/>
    <x v="0"/>
    <x v="0"/>
    <s v="USD"/>
    <n v="1462564182"/>
    <n v="1459972182"/>
    <b v="0"/>
    <n v="3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.783738373837384"/>
    <x v="0"/>
    <x v="0"/>
    <s v="USD"/>
    <n v="1374769288"/>
    <n v="1372177288"/>
    <b v="0"/>
    <n v="8200"/>
    <b v="1"/>
    <s v="technology/hardware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n v="5.4334915642458101"/>
    <x v="0"/>
    <x v="1"/>
    <s v="GBP"/>
    <n v="1406149689"/>
    <n v="1402693689"/>
    <b v="0"/>
    <n v="8359"/>
    <b v="1"/>
    <s v="technology/hardware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0800000000001"/>
    <x v="0"/>
    <x v="0"/>
    <s v="USD"/>
    <n v="1433538000"/>
    <n v="1428541276"/>
    <b v="0"/>
    <n v="188"/>
    <b v="1"/>
    <s v="technology/hardware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.3120499999999999"/>
    <x v="0"/>
    <x v="3"/>
    <s v="EUR"/>
    <n v="1482085857"/>
    <n v="1479493857"/>
    <b v="0"/>
    <n v="48"/>
    <b v="1"/>
    <s v="technology/hardware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x v="0"/>
    <x v="1"/>
    <s v="GBP"/>
    <n v="1435258800"/>
    <n v="1432659793"/>
    <b v="0"/>
    <n v="607"/>
    <b v="1"/>
    <s v="technology/hardware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x v="0"/>
    <x v="0"/>
    <s v="USD"/>
    <n v="1447286300"/>
    <n v="1444690700"/>
    <b v="0"/>
    <n v="50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.1457142857142857"/>
    <x v="0"/>
    <x v="0"/>
    <s v="USD"/>
    <n v="1337144340"/>
    <n v="1333597555"/>
    <b v="0"/>
    <n v="55"/>
    <b v="1"/>
    <s v="music/indie rock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.1073333333333333"/>
    <x v="0"/>
    <x v="0"/>
    <s v="USD"/>
    <n v="1322106796"/>
    <n v="1316919196"/>
    <b v="0"/>
    <n v="38"/>
    <b v="1"/>
    <s v="music/indie rock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.1333333333333333"/>
    <x v="0"/>
    <x v="0"/>
    <s v="USD"/>
    <n v="1338830395"/>
    <n v="1336238395"/>
    <b v="0"/>
    <n v="25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.0833333333333333"/>
    <x v="0"/>
    <x v="0"/>
    <s v="USD"/>
    <n v="1399186740"/>
    <n v="1396468782"/>
    <b v="0"/>
    <n v="46"/>
    <b v="1"/>
    <s v="music/indie rock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x v="0"/>
    <x v="0"/>
    <s v="USD"/>
    <n v="1342382587"/>
    <n v="1339790587"/>
    <b v="0"/>
    <n v="83"/>
    <b v="1"/>
    <s v="music/indie rock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x v="0"/>
    <x v="0"/>
    <s v="USD"/>
    <n v="1323838740"/>
    <n v="1321200332"/>
    <b v="0"/>
    <n v="35"/>
    <b v="1"/>
    <s v="music/indie rock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x v="0"/>
    <x v="0"/>
    <s v="USD"/>
    <n v="1315457658"/>
    <n v="1312865658"/>
    <b v="0"/>
    <n v="25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066666666667"/>
    <x v="0"/>
    <x v="0"/>
    <s v="USD"/>
    <n v="1284177540"/>
    <n v="1281028152"/>
    <b v="0"/>
    <n v="75"/>
    <b v="1"/>
    <s v="music/indie rock"/>
    <n v="46.204266666666669"/>
    <x v="4"/>
    <x v="14"/>
  </r>
  <r>
    <n v="2089"/>
    <s v="Little Moses EP"/>
    <s v="Little Moses is trying to record their first EP, and we can't do it without your help!"/>
    <n v="2500"/>
    <n v="3010.01"/>
    <n v="1.2040040000000001"/>
    <x v="0"/>
    <x v="0"/>
    <s v="USD"/>
    <n v="1375408194"/>
    <n v="1372384194"/>
    <b v="0"/>
    <n v="62"/>
    <b v="1"/>
    <s v="music/indie rock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37499999999"/>
    <x v="0"/>
    <x v="0"/>
    <s v="USD"/>
    <n v="1361696955"/>
    <n v="1359104955"/>
    <b v="0"/>
    <n v="160"/>
    <b v="1"/>
    <s v="music/indie rock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x v="0"/>
    <x v="0"/>
    <s v="USD"/>
    <n v="1299009600"/>
    <n v="1294818278"/>
    <b v="0"/>
    <n v="246"/>
    <b v="1"/>
    <s v="music/indie rock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x v="0"/>
    <x v="0"/>
    <s v="USD"/>
    <n v="1318006732"/>
    <n v="1312822732"/>
    <b v="0"/>
    <n v="55"/>
    <b v="1"/>
    <s v="music/indie rock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.0246666666666666"/>
    <x v="0"/>
    <x v="0"/>
    <s v="USD"/>
    <n v="1356211832"/>
    <n v="1351024232"/>
    <b v="0"/>
    <n v="23"/>
    <b v="1"/>
    <s v="music/indie rock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x v="0"/>
    <x v="0"/>
    <s v="USD"/>
    <n v="1330916400"/>
    <n v="1327969730"/>
    <b v="0"/>
    <n v="72"/>
    <b v="1"/>
    <s v="music/indie rock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x v="0"/>
    <s v="USD"/>
    <n v="1317576973"/>
    <n v="1312392973"/>
    <b v="0"/>
    <n v="22"/>
    <b v="1"/>
    <s v="music/indie rock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.0166666666666666"/>
    <x v="0"/>
    <x v="0"/>
    <s v="USD"/>
    <n v="1351223940"/>
    <n v="1349892735"/>
    <b v="0"/>
    <n v="14"/>
    <b v="1"/>
    <s v="music/indie rock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x v="0"/>
    <s v="USD"/>
    <n v="1322751735"/>
    <n v="1317564135"/>
    <b v="0"/>
    <n v="38"/>
    <b v="1"/>
    <s v="music/indie rock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.0033333333333334"/>
    <x v="0"/>
    <x v="0"/>
    <s v="USD"/>
    <n v="1331174635"/>
    <n v="1328582635"/>
    <b v="0"/>
    <n v="32"/>
    <b v="1"/>
    <s v="music/indie rock"/>
    <n v="188.125"/>
    <x v="4"/>
    <x v="14"/>
  </r>
  <r>
    <n v="2099"/>
    <s v="Roosevelt Died."/>
    <s v="Our tour van died, we need help!"/>
    <n v="3000"/>
    <n v="3971"/>
    <n v="1.3236666666666668"/>
    <x v="0"/>
    <x v="0"/>
    <s v="USD"/>
    <n v="1435808400"/>
    <n v="1434650084"/>
    <b v="0"/>
    <n v="63"/>
    <b v="1"/>
    <s v="music/indie rock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x v="0"/>
    <x v="0"/>
    <s v="USD"/>
    <n v="1341028740"/>
    <n v="1339704141"/>
    <b v="0"/>
    <n v="27"/>
    <b v="1"/>
    <s v="music/indie rock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x v="0"/>
    <x v="0"/>
    <s v="USD"/>
    <n v="1329104114"/>
    <n v="1323920114"/>
    <b v="0"/>
    <n v="44"/>
    <b v="1"/>
    <s v="music/indie rock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x v="0"/>
    <s v="USD"/>
    <n v="1304628648"/>
    <n v="1302036648"/>
    <b v="0"/>
    <n v="38"/>
    <b v="1"/>
    <s v="music/indie rock"/>
    <n v="35.789473684210527"/>
    <x v="4"/>
    <x v="14"/>
  </r>
  <r>
    <n v="2103"/>
    <s v="Matthew Moon's New Album"/>
    <s v="Indie rocker, Matthew Moon, has something to share with you..."/>
    <n v="7777"/>
    <n v="11364"/>
    <n v="1.4612318374694613"/>
    <x v="0"/>
    <x v="0"/>
    <s v="USD"/>
    <n v="1352488027"/>
    <n v="1349892427"/>
    <b v="0"/>
    <n v="115"/>
    <b v="1"/>
    <s v="music/indie rock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x v="0"/>
    <x v="0"/>
    <s v="USD"/>
    <n v="1369958400"/>
    <n v="1367286434"/>
    <b v="0"/>
    <n v="37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x v="0"/>
    <s v="USD"/>
    <n v="1416542400"/>
    <n v="1415472953"/>
    <b v="0"/>
    <n v="99"/>
    <b v="1"/>
    <s v="music/indie rock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x v="0"/>
    <x v="0"/>
    <s v="USD"/>
    <n v="1359176974"/>
    <n v="1356584974"/>
    <b v="0"/>
    <n v="44"/>
    <b v="1"/>
    <s v="music/indie rock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.0773299999999999"/>
    <x v="0"/>
    <x v="0"/>
    <s v="USD"/>
    <n v="1415815393"/>
    <n v="1413997393"/>
    <b v="0"/>
    <n v="58"/>
    <b v="1"/>
    <s v="music/indie rock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x v="0"/>
    <x v="0"/>
    <s v="USD"/>
    <n v="1347249300"/>
    <n v="1344917580"/>
    <b v="0"/>
    <n v="191"/>
    <b v="1"/>
    <s v="music/indie rock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.06525"/>
    <x v="0"/>
    <x v="0"/>
    <s v="USD"/>
    <n v="1436115617"/>
    <n v="1433523617"/>
    <b v="0"/>
    <n v="40"/>
    <b v="1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n v="1.0035000000000001"/>
    <x v="0"/>
    <x v="0"/>
    <s v="USD"/>
    <n v="1401253140"/>
    <n v="1398873969"/>
    <b v="0"/>
    <n v="38"/>
    <b v="1"/>
    <s v="music/indie rock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x v="0"/>
    <x v="0"/>
    <s v="USD"/>
    <n v="1313370000"/>
    <n v="1307594625"/>
    <b v="0"/>
    <n v="39"/>
    <b v="1"/>
    <s v="music/indie rock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"/>
    <x v="0"/>
    <x v="0"/>
    <s v="USD"/>
    <n v="1366064193"/>
    <n v="1364854593"/>
    <b v="0"/>
    <n v="11"/>
    <b v="1"/>
    <s v="music/indie rock"/>
    <n v="27.272727272727273"/>
    <x v="4"/>
    <x v="14"/>
  </r>
  <r>
    <n v="2113"/>
    <s v="Summer Underground // Honeycomb LP"/>
    <s v="Help us fund our second full-length album Honeycomb!"/>
    <n v="7000"/>
    <n v="7340"/>
    <n v="1.0485714285714285"/>
    <x v="0"/>
    <x v="0"/>
    <s v="USD"/>
    <n v="1411505176"/>
    <n v="1408481176"/>
    <b v="0"/>
    <n v="107"/>
    <b v="1"/>
    <s v="music/indie rock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x v="0"/>
    <x v="0"/>
    <s v="USD"/>
    <n v="1291870740"/>
    <n v="1286480070"/>
    <b v="0"/>
    <n v="147"/>
    <b v="1"/>
    <s v="music/indie rock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.2566666666666668"/>
    <x v="0"/>
    <x v="0"/>
    <s v="USD"/>
    <n v="1298167001"/>
    <n v="1295575001"/>
    <b v="0"/>
    <n v="36"/>
    <b v="1"/>
    <s v="music/indie rock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x v="0"/>
    <x v="0"/>
    <s v="USD"/>
    <n v="1349203203"/>
    <n v="1345056003"/>
    <b v="0"/>
    <n v="92"/>
    <b v="1"/>
    <s v="music/indie rock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x v="0"/>
    <x v="0"/>
    <s v="USD"/>
    <n v="1445921940"/>
    <n v="1444699549"/>
    <b v="0"/>
    <n v="35"/>
    <b v="1"/>
    <s v="music/indie rock"/>
    <n v="50.657142857142858"/>
    <x v="4"/>
    <x v="14"/>
  </r>
  <r>
    <n v="2118"/>
    <s v="PORCHES. vs. THE U.S.A."/>
    <s v="PORCHES.  and Documentarians tour from New York to San Francisco and back."/>
    <n v="1000"/>
    <n v="1346.11"/>
    <n v="1.3461099999999999"/>
    <x v="0"/>
    <x v="0"/>
    <s v="USD"/>
    <n v="1311538136"/>
    <n v="1308946136"/>
    <b v="0"/>
    <n v="17"/>
    <b v="1"/>
    <s v="music/indie rock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n v="1.0075000000000001"/>
    <x v="0"/>
    <x v="0"/>
    <s v="USD"/>
    <n v="1345086445"/>
    <n v="1342494445"/>
    <b v="0"/>
    <n v="22"/>
    <b v="1"/>
    <s v="music/indie rock"/>
    <n v="91.590909090909093"/>
    <x v="4"/>
    <x v="14"/>
  </r>
  <r>
    <n v="2120"/>
    <s v="Hearty Har Full Length Album"/>
    <s v="&lt;3_x000a_Coming in from outer space. Help Hearty Har record their 1st album!!"/>
    <n v="8000"/>
    <n v="8070.43"/>
    <n v="1.00880375"/>
    <x v="0"/>
    <x v="0"/>
    <s v="USD"/>
    <n v="1388617736"/>
    <n v="1384384136"/>
    <b v="0"/>
    <n v="69"/>
    <b v="1"/>
    <s v="music/indie rock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n v="5.6800000000000002E-3"/>
    <x v="2"/>
    <x v="16"/>
    <s v="CHF"/>
    <n v="1484156948"/>
    <n v="1481564948"/>
    <b v="0"/>
    <n v="10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3.875E-3"/>
    <x v="2"/>
    <x v="14"/>
    <s v="MXN"/>
    <n v="1483773169"/>
    <n v="1481181169"/>
    <b v="0"/>
    <n v="3"/>
    <b v="0"/>
    <s v="games/video games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0.10454545454545454"/>
    <x v="2"/>
    <x v="0"/>
    <s v="USD"/>
    <n v="1291093200"/>
    <n v="1286930435"/>
    <b v="0"/>
    <n v="5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x v="2"/>
    <x v="0"/>
    <s v="USD"/>
    <n v="1438734833"/>
    <n v="1436142833"/>
    <b v="0"/>
    <n v="27"/>
    <b v="0"/>
    <s v="games/video games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n v="5.0000000000000001E-4"/>
    <x v="2"/>
    <x v="0"/>
    <s v="USD"/>
    <n v="1418080887"/>
    <n v="1415488887"/>
    <b v="0"/>
    <n v="2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n v="0.28842857142857142"/>
    <x v="2"/>
    <x v="1"/>
    <s v="GBP"/>
    <n v="1426158463"/>
    <n v="1423570063"/>
    <b v="0"/>
    <n v="236"/>
    <b v="0"/>
    <s v="games/video games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1.6666666666666668E-3"/>
    <x v="2"/>
    <x v="5"/>
    <s v="CAD"/>
    <n v="1411324369"/>
    <n v="1406140369"/>
    <b v="0"/>
    <n v="1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x v="2"/>
    <x v="0"/>
    <s v="USD"/>
    <n v="1457570100"/>
    <n v="1454978100"/>
    <b v="0"/>
    <n v="12"/>
    <b v="0"/>
    <s v="games/video games"/>
    <n v="19.666666666666668"/>
    <x v="6"/>
    <x v="17"/>
  </r>
  <r>
    <n v="2130"/>
    <s v="Wondrous Adventures: A Kid's Game"/>
    <s v="You are the hero tasked to save your home from the villainous Sanword."/>
    <n v="42000"/>
    <n v="85"/>
    <n v="2.0238095238095236E-3"/>
    <x v="2"/>
    <x v="0"/>
    <s v="USD"/>
    <n v="1408154663"/>
    <n v="1405130663"/>
    <b v="0"/>
    <n v="4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n v="0.05"/>
    <x v="2"/>
    <x v="0"/>
    <s v="USD"/>
    <n v="1436677091"/>
    <n v="1434085091"/>
    <b v="0"/>
    <n v="3"/>
    <b v="0"/>
    <s v="games/video games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7E-2"/>
    <x v="2"/>
    <x v="0"/>
    <s v="USD"/>
    <n v="1391427692"/>
    <n v="1388835692"/>
    <b v="0"/>
    <n v="99"/>
    <b v="0"/>
    <s v="games/video games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x v="2"/>
    <x v="0"/>
    <s v="USD"/>
    <n v="1303628340"/>
    <n v="1300328399"/>
    <b v="0"/>
    <n v="3"/>
    <b v="0"/>
    <s v="games/video games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1.7333333333333333E-2"/>
    <x v="2"/>
    <x v="0"/>
    <s v="USD"/>
    <n v="1367097391"/>
    <n v="1364505391"/>
    <b v="0"/>
    <n v="3"/>
    <b v="0"/>
    <s v="games/video games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x v="2"/>
    <x v="0"/>
    <s v="USD"/>
    <n v="1349392033"/>
    <n v="1346800033"/>
    <b v="0"/>
    <n v="22"/>
    <b v="0"/>
    <s v="games/video games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n v="5.9612499999999998E-4"/>
    <x v="2"/>
    <x v="0"/>
    <s v="USD"/>
    <n v="1382184786"/>
    <n v="1379592786"/>
    <b v="0"/>
    <n v="4"/>
    <b v="0"/>
    <s v="games/video games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x v="2"/>
    <x v="5"/>
    <s v="CAD"/>
    <n v="1417804229"/>
    <n v="1415212229"/>
    <b v="0"/>
    <n v="534"/>
    <b v="0"/>
    <s v="games/video games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n v="0.128"/>
    <x v="2"/>
    <x v="1"/>
    <s v="GBP"/>
    <n v="1383959939"/>
    <n v="1381364339"/>
    <b v="0"/>
    <n v="12"/>
    <b v="0"/>
    <s v="games/video games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x v="2"/>
    <x v="0"/>
    <s v="USD"/>
    <n v="1478196008"/>
    <n v="1475604008"/>
    <b v="0"/>
    <n v="56"/>
    <b v="0"/>
    <s v="games/video games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x v="2"/>
    <x v="0"/>
    <s v="USD"/>
    <n v="1357934424"/>
    <n v="1355342424"/>
    <b v="0"/>
    <n v="11"/>
    <b v="0"/>
    <s v="games/video games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s v="games/video games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x v="2"/>
    <x v="12"/>
    <s v="EUR"/>
    <n v="1451494210"/>
    <n v="1449075010"/>
    <b v="0"/>
    <n v="12"/>
    <b v="0"/>
    <s v="games/video games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x v="2"/>
    <x v="0"/>
    <s v="USD"/>
    <n v="1279738800"/>
    <n v="1275599812"/>
    <b v="0"/>
    <n v="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n v="1.7098591549295775E-2"/>
    <x v="2"/>
    <x v="0"/>
    <s v="USD"/>
    <n v="1379164040"/>
    <n v="1376399240"/>
    <b v="0"/>
    <n v="24"/>
    <b v="0"/>
    <s v="games/video games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x v="2"/>
    <x v="0"/>
    <s v="USD"/>
    <n v="1385534514"/>
    <n v="1382938914"/>
    <b v="0"/>
    <n v="89"/>
    <b v="0"/>
    <s v="games/video games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x v="2"/>
    <x v="0"/>
    <s v="USD"/>
    <n v="1455207510"/>
    <n v="1453997910"/>
    <b v="0"/>
    <n v="1"/>
    <b v="0"/>
    <s v="games/video games"/>
    <n v="1"/>
    <x v="6"/>
    <x v="17"/>
  </r>
  <r>
    <n v="2147"/>
    <s v="Johnny Rocketfingers 3"/>
    <s v="A Point and Click Adventure on Steroids."/>
    <n v="390000"/>
    <n v="2716"/>
    <n v="6.9641025641025639E-3"/>
    <x v="2"/>
    <x v="0"/>
    <s v="USD"/>
    <n v="1416125148"/>
    <n v="1413356748"/>
    <b v="0"/>
    <n v="55"/>
    <b v="0"/>
    <s v="games/video games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n v="0.02"/>
    <x v="2"/>
    <x v="1"/>
    <s v="GBP"/>
    <n v="1427992582"/>
    <n v="1425404182"/>
    <b v="0"/>
    <n v="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s v="games/video games"/>
    <e v="#DIV/0!"/>
    <x v="6"/>
    <x v="17"/>
  </r>
  <r>
    <n v="2150"/>
    <s v="The Unknown Door"/>
    <s v="A pixel styled open world detective game."/>
    <n v="50000"/>
    <n v="405"/>
    <n v="8.0999999999999996E-3"/>
    <x v="2"/>
    <x v="10"/>
    <s v="NOK"/>
    <n v="1468392599"/>
    <n v="1465800599"/>
    <b v="0"/>
    <n v="4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2.6222222222222224E-3"/>
    <x v="2"/>
    <x v="0"/>
    <s v="USD"/>
    <n v="1467231614"/>
    <n v="1464639614"/>
    <b v="0"/>
    <n v="6"/>
    <b v="0"/>
    <s v="games/video games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1.6666666666666668E-3"/>
    <x v="2"/>
    <x v="0"/>
    <s v="USD"/>
    <n v="1394909909"/>
    <n v="1392321509"/>
    <b v="0"/>
    <n v="4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9.1244548809124457E-5"/>
    <x v="2"/>
    <x v="0"/>
    <s v="USD"/>
    <n v="1420876740"/>
    <n v="1417470718"/>
    <b v="0"/>
    <n v="4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n v="8.0000000000000002E-3"/>
    <x v="2"/>
    <x v="0"/>
    <s v="USD"/>
    <n v="1390921827"/>
    <n v="13891938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n v="2.3E-2"/>
    <x v="2"/>
    <x v="1"/>
    <s v="GBP"/>
    <n v="1459443385"/>
    <n v="1456854985"/>
    <b v="0"/>
    <n v="5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n v="2.6660714285714284E-2"/>
    <x v="2"/>
    <x v="0"/>
    <s v="USD"/>
    <n v="1379363406"/>
    <n v="1375475406"/>
    <b v="0"/>
    <n v="83"/>
    <b v="0"/>
    <s v="games/video games"/>
    <n v="17.987951807228917"/>
    <x v="6"/>
    <x v="17"/>
  </r>
  <r>
    <n v="2157"/>
    <s v="Nin"/>
    <s v="Gamers and 90's fans unite in this small tale of epic proportions!"/>
    <n v="75000"/>
    <n v="21144"/>
    <n v="0.28192"/>
    <x v="2"/>
    <x v="0"/>
    <s v="USD"/>
    <n v="1482479940"/>
    <n v="1479684783"/>
    <b v="0"/>
    <n v="57"/>
    <b v="0"/>
    <s v="games/video games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6.5900366666666668E-2"/>
    <x v="2"/>
    <x v="0"/>
    <s v="USD"/>
    <n v="1360009774"/>
    <n v="1356121774"/>
    <b v="0"/>
    <n v="311"/>
    <b v="0"/>
    <s v="games/video games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x v="2"/>
    <x v="0"/>
    <s v="USD"/>
    <n v="1310837574"/>
    <n v="1308245574"/>
    <b v="0"/>
    <n v="2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x v="2"/>
    <x v="0"/>
    <s v="USD"/>
    <n v="1337447105"/>
    <n v="1334855105"/>
    <b v="0"/>
    <n v="16"/>
    <b v="0"/>
    <s v="games/video games"/>
    <n v="5.3125"/>
    <x v="6"/>
    <x v="17"/>
  </r>
  <r>
    <n v="2161"/>
    <s v="CallMeGhost DEBUT ALBUM preorder!"/>
    <s v="We're trying to fund hard copies of our debut album!"/>
    <n v="400"/>
    <n v="463"/>
    <n v="1.1575"/>
    <x v="0"/>
    <x v="0"/>
    <s v="USD"/>
    <n v="1443040059"/>
    <n v="1440448059"/>
    <b v="0"/>
    <n v="13"/>
    <b v="1"/>
    <s v="music/rock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.1226666666666667"/>
    <x v="0"/>
    <x v="0"/>
    <s v="USD"/>
    <n v="1406226191"/>
    <n v="1403547791"/>
    <b v="0"/>
    <n v="58"/>
    <b v="1"/>
    <s v="music/rock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x v="0"/>
    <x v="0"/>
    <s v="USD"/>
    <n v="1433735400"/>
    <n v="1429306520"/>
    <b v="0"/>
    <n v="44"/>
    <b v="1"/>
    <s v="music/rock"/>
    <n v="75.11363636363636"/>
    <x v="4"/>
    <x v="11"/>
  </r>
  <r>
    <n v="2164"/>
    <s v="Rosaline debut record"/>
    <s v="South Florida roots country/rock outfit's long awaited debut record"/>
    <n v="5500"/>
    <n v="5645"/>
    <n v="1.0263636363636364"/>
    <x v="0"/>
    <x v="0"/>
    <s v="USD"/>
    <n v="1466827140"/>
    <n v="1464196414"/>
    <b v="0"/>
    <n v="83"/>
    <b v="1"/>
    <s v="music/rock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x v="0"/>
    <x v="6"/>
    <s v="EUR"/>
    <n v="1460127635"/>
    <n v="1457539235"/>
    <b v="0"/>
    <n v="117"/>
    <b v="1"/>
    <s v="music/rock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x v="0"/>
    <x v="0"/>
    <s v="USD"/>
    <n v="1417813618"/>
    <n v="1413922018"/>
    <b v="0"/>
    <n v="32"/>
    <b v="1"/>
    <s v="music/rock"/>
    <n v="91.625"/>
    <x v="4"/>
    <x v="11"/>
  </r>
  <r>
    <n v="2167"/>
    <s v="Planes and Planets needs to get their EP finished!!"/>
    <s v="We need YOUR HELP to take one more step to this make release sound amazing!"/>
    <n v="150"/>
    <n v="180"/>
    <n v="1.2"/>
    <x v="0"/>
    <x v="0"/>
    <s v="USD"/>
    <n v="1347672937"/>
    <n v="1346463337"/>
    <b v="0"/>
    <n v="8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.215816111111111"/>
    <x v="0"/>
    <x v="0"/>
    <s v="USD"/>
    <n v="1486702800"/>
    <n v="1484058261"/>
    <b v="0"/>
    <n v="340"/>
    <b v="1"/>
    <s v="music/rock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x v="0"/>
    <s v="USD"/>
    <n v="1488473351"/>
    <n v="1488214151"/>
    <b v="0"/>
    <n v="7"/>
    <b v="1"/>
    <s v="music/rock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n v="1.8085714285714285"/>
    <x v="0"/>
    <x v="0"/>
    <s v="USD"/>
    <n v="1440266422"/>
    <n v="1436810422"/>
    <b v="0"/>
    <n v="19"/>
    <b v="1"/>
    <s v="music/rock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n v="1.0607500000000001"/>
    <x v="0"/>
    <x v="0"/>
    <s v="USD"/>
    <n v="1434949200"/>
    <n v="1431903495"/>
    <b v="0"/>
    <n v="47"/>
    <b v="1"/>
    <s v="music/rock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x v="0"/>
    <s v="USD"/>
    <n v="1429365320"/>
    <n v="1426773320"/>
    <b v="0"/>
    <n v="13"/>
    <b v="1"/>
    <s v="music/rock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x v="0"/>
    <x v="0"/>
    <s v="USD"/>
    <n v="1378785540"/>
    <n v="1376066243"/>
    <b v="0"/>
    <n v="90"/>
    <b v="1"/>
    <s v="music/rock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.0297499999999999"/>
    <x v="0"/>
    <x v="1"/>
    <s v="GBP"/>
    <n v="1462453307"/>
    <n v="1459861307"/>
    <b v="0"/>
    <n v="63"/>
    <b v="1"/>
    <s v="music/rock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x v="0"/>
    <s v="USD"/>
    <n v="1469059986"/>
    <n v="1468455186"/>
    <b v="0"/>
    <n v="26"/>
    <b v="1"/>
    <s v="music/rock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.2602"/>
    <x v="0"/>
    <x v="0"/>
    <s v="USD"/>
    <n v="1430579509"/>
    <n v="1427987509"/>
    <b v="0"/>
    <n v="71"/>
    <b v="1"/>
    <s v="music/rock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x v="0"/>
    <x v="0"/>
    <s v="USD"/>
    <n v="1465192867"/>
    <n v="1463032867"/>
    <b v="0"/>
    <n v="38"/>
    <b v="1"/>
    <s v="music/rock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x v="0"/>
    <x v="0"/>
    <s v="USD"/>
    <n v="1484752597"/>
    <n v="1482160597"/>
    <b v="0"/>
    <n v="859"/>
    <b v="1"/>
    <s v="music/rock"/>
    <n v="40.349243306169967"/>
    <x v="4"/>
    <x v="11"/>
  </r>
  <r>
    <n v="2179"/>
    <s v="Woodhouse EP"/>
    <s v="Woodhouse is making an EP!  If you are a fan of whiskey and loud guitars, contribute to the cause!"/>
    <n v="1000"/>
    <n v="1614"/>
    <n v="1.6140000000000001"/>
    <x v="0"/>
    <x v="0"/>
    <s v="USD"/>
    <n v="1428725192"/>
    <n v="1426133192"/>
    <b v="0"/>
    <n v="21"/>
    <b v="1"/>
    <s v="music/rock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n v="1.071842"/>
    <x v="0"/>
    <x v="0"/>
    <s v="USD"/>
    <n v="1447434268"/>
    <n v="1443801868"/>
    <b v="0"/>
    <n v="78"/>
    <b v="1"/>
    <s v="music/rock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x v="0"/>
    <x v="0"/>
    <s v="USD"/>
    <n v="1487635653"/>
    <n v="1486426053"/>
    <b v="0"/>
    <n v="53"/>
    <b v="1"/>
    <s v="games/tabletop games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.2416666666666663"/>
    <x v="0"/>
    <x v="5"/>
    <s v="CAD"/>
    <n v="1412285825"/>
    <n v="1409261825"/>
    <b v="0"/>
    <n v="356"/>
    <b v="1"/>
    <s v="games/tabletop games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x v="0"/>
    <x v="0"/>
    <s v="USD"/>
    <n v="1486616400"/>
    <n v="1484037977"/>
    <b v="0"/>
    <n v="279"/>
    <b v="1"/>
    <s v="games/tabletop games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.8473999999999999"/>
    <x v="0"/>
    <x v="0"/>
    <s v="USD"/>
    <n v="1453737600"/>
    <n v="1452530041"/>
    <b v="1"/>
    <n v="266"/>
    <b v="1"/>
    <s v="games/tabletop games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x v="0"/>
    <x v="1"/>
    <s v="GBP"/>
    <n v="1364286239"/>
    <n v="1360830239"/>
    <b v="0"/>
    <n v="623"/>
    <b v="1"/>
    <s v="games/tabletop games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n v="1.0967499999999999"/>
    <x v="0"/>
    <x v="0"/>
    <s v="USD"/>
    <n v="1473213600"/>
    <n v="1470062743"/>
    <b v="0"/>
    <n v="392"/>
    <b v="1"/>
    <s v="games/tabletop games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.146425000000001"/>
    <x v="0"/>
    <x v="0"/>
    <s v="USD"/>
    <n v="1428033540"/>
    <n v="1425531666"/>
    <b v="1"/>
    <n v="3562"/>
    <b v="1"/>
    <s v="games/tabletop games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x v="0"/>
    <x v="2"/>
    <s v="AUD"/>
    <n v="1477414800"/>
    <n v="1474380241"/>
    <b v="0"/>
    <n v="514"/>
    <b v="1"/>
    <s v="games/tabletop games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x v="0"/>
    <x v="1"/>
    <s v="GBP"/>
    <n v="1461276000"/>
    <n v="1460055300"/>
    <b v="0"/>
    <n v="88"/>
    <b v="1"/>
    <s v="games/tabletop games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x v="0"/>
    <x v="0"/>
    <s v="USD"/>
    <n v="1458716340"/>
    <n v="1455721204"/>
    <b v="0"/>
    <n v="537"/>
    <b v="1"/>
    <s v="games/tabletop games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333333333334"/>
    <x v="0"/>
    <x v="1"/>
    <s v="GBP"/>
    <n v="1487102427"/>
    <n v="1486065627"/>
    <b v="0"/>
    <n v="25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x v="0"/>
    <x v="1"/>
    <s v="GBP"/>
    <n v="1481842800"/>
    <n v="1479414344"/>
    <b v="0"/>
    <n v="3238"/>
    <b v="1"/>
    <s v="games/tabletop games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x v="0"/>
    <x v="0"/>
    <s v="USD"/>
    <n v="1479704340"/>
    <n v="1477043072"/>
    <b v="0"/>
    <n v="897"/>
    <b v="1"/>
    <s v="games/tabletop games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x v="0"/>
    <x v="0"/>
    <s v="USD"/>
    <n v="1459012290"/>
    <n v="1456423890"/>
    <b v="0"/>
    <n v="878"/>
    <b v="1"/>
    <s v="games/tabletop games"/>
    <n v="61.203872437357631"/>
    <x v="6"/>
    <x v="32"/>
  </r>
  <r>
    <n v="2195"/>
    <s v="Purgatoria: City of Angels"/>
    <s v="A gritty, noir tabletop RPG with a fast-paced combo-based battle system."/>
    <n v="4600"/>
    <n v="5535"/>
    <n v="1.2032608695652174"/>
    <x v="0"/>
    <x v="0"/>
    <s v="USD"/>
    <n v="1439317900"/>
    <n v="1436725900"/>
    <b v="0"/>
    <n v="115"/>
    <b v="1"/>
    <s v="games/tabletop games"/>
    <n v="48.130434782608695"/>
    <x v="6"/>
    <x v="32"/>
  </r>
  <r>
    <n v="2196"/>
    <s v="LACORSA Grand Prix Game (relaunch)"/>
    <s v="Race your friends in style with this classic Grand Prix game."/>
    <n v="14000"/>
    <n v="15937"/>
    <n v="1.1383571428571428"/>
    <x v="0"/>
    <x v="0"/>
    <s v="USD"/>
    <n v="1480662000"/>
    <n v="1478000502"/>
    <b v="0"/>
    <n v="234"/>
    <b v="1"/>
    <s v="games/tabletop games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.5103109999999997"/>
    <x v="0"/>
    <x v="0"/>
    <s v="USD"/>
    <n v="1425132059"/>
    <n v="1422540059"/>
    <b v="0"/>
    <n v="4330"/>
    <b v="1"/>
    <s v="games/tabletop games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.3289249999999999"/>
    <x v="0"/>
    <x v="0"/>
    <s v="USD"/>
    <n v="1447507200"/>
    <n v="1444911600"/>
    <b v="0"/>
    <n v="651"/>
    <b v="1"/>
    <s v="games/tabletop games"/>
    <n v="81.654377880184327"/>
    <x v="6"/>
    <x v="32"/>
  </r>
  <r>
    <n v="2199"/>
    <s v="Decadolo. Flip it!"/>
    <s v="A new strategic board game designed to flip out your opponent."/>
    <n v="9000"/>
    <n v="13228"/>
    <n v="1.4697777777777778"/>
    <x v="0"/>
    <x v="17"/>
    <s v="EUR"/>
    <n v="1444903198"/>
    <n v="1442311198"/>
    <b v="1"/>
    <n v="251"/>
    <b v="1"/>
    <s v="games/tabletop games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x v="0"/>
    <x v="1"/>
    <s v="GBP"/>
    <n v="1436151600"/>
    <n v="1433775668"/>
    <b v="0"/>
    <n v="263"/>
    <b v="1"/>
    <s v="games/tabletop games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x v="0"/>
    <x v="1"/>
    <s v="GBP"/>
    <n v="1358367565"/>
    <n v="1357157965"/>
    <b v="0"/>
    <n v="28"/>
    <b v="1"/>
    <s v="music/electronic music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.0418124999999998"/>
    <x v="0"/>
    <x v="0"/>
    <s v="USD"/>
    <n v="1351801368"/>
    <n v="1349209368"/>
    <b v="0"/>
    <n v="721"/>
    <b v="1"/>
    <s v="music/electronic music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x v="0"/>
    <x v="5"/>
    <s v="CAD"/>
    <n v="1443127082"/>
    <n v="1440535082"/>
    <b v="0"/>
    <n v="50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x v="0"/>
    <x v="0"/>
    <s v="USD"/>
    <n v="1362814119"/>
    <n v="1360222119"/>
    <b v="0"/>
    <n v="73"/>
    <b v="1"/>
    <s v="music/electronic music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x v="0"/>
    <s v="USD"/>
    <n v="1338579789"/>
    <n v="1335987789"/>
    <b v="0"/>
    <n v="27"/>
    <b v="1"/>
    <s v="music/electronic music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.0272727272727273"/>
    <x v="0"/>
    <x v="0"/>
    <s v="USD"/>
    <n v="1334556624"/>
    <n v="1333001424"/>
    <b v="0"/>
    <n v="34"/>
    <b v="1"/>
    <s v="music/electronic music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n v="1"/>
    <x v="0"/>
    <x v="0"/>
    <s v="USD"/>
    <n v="1384580373"/>
    <n v="1381984773"/>
    <b v="0"/>
    <n v="7"/>
    <b v="1"/>
    <s v="music/electronic music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x v="0"/>
    <x v="0"/>
    <s v="USD"/>
    <n v="1333771200"/>
    <n v="1328649026"/>
    <b v="0"/>
    <n v="24"/>
    <b v="1"/>
    <s v="music/electronic music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.508"/>
    <x v="0"/>
    <x v="1"/>
    <s v="GBP"/>
    <n v="1397516400"/>
    <n v="1396524644"/>
    <b v="0"/>
    <n v="15"/>
    <b v="1"/>
    <s v="music/electronic music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25"/>
    <x v="0"/>
    <x v="0"/>
    <s v="USD"/>
    <n v="1334424960"/>
    <n v="1329442510"/>
    <b v="0"/>
    <n v="72"/>
    <b v="1"/>
    <s v="music/electronic music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x v="0"/>
    <x v="0"/>
    <s v="USD"/>
    <n v="1397113140"/>
    <n v="1395168625"/>
    <b v="0"/>
    <n v="120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x v="0"/>
    <x v="0"/>
    <s v="USD"/>
    <n v="1383526800"/>
    <n v="1380650177"/>
    <b v="0"/>
    <n v="123"/>
    <b v="1"/>
    <s v="music/electronic music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x v="0"/>
    <s v="USD"/>
    <n v="1431719379"/>
    <n v="1429127379"/>
    <b v="0"/>
    <n v="1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.9250166666666666"/>
    <x v="0"/>
    <x v="0"/>
    <s v="USD"/>
    <n v="1391713248"/>
    <n v="1389121248"/>
    <b v="0"/>
    <n v="24"/>
    <b v="1"/>
    <s v="music/electronic music"/>
    <n v="73.125416666666666"/>
    <x v="4"/>
    <x v="15"/>
  </r>
  <r>
    <n v="2215"/>
    <s v="&quot;Something to See, Not to Say&quot; - Anemometer's First EP Album"/>
    <s v="Ambient Electro Grind-fest!"/>
    <n v="550"/>
    <n v="860"/>
    <n v="1.5636363636363637"/>
    <x v="0"/>
    <x v="0"/>
    <s v="USD"/>
    <n v="1331621940"/>
    <n v="1329671572"/>
    <b v="0"/>
    <n v="33"/>
    <b v="1"/>
    <s v="music/electronic music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x v="0"/>
    <x v="0"/>
    <s v="USD"/>
    <n v="1437674545"/>
    <n v="1436464945"/>
    <b v="0"/>
    <n v="14"/>
    <b v="1"/>
    <s v="music/electronic music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x v="0"/>
    <x v="0"/>
    <s v="USD"/>
    <n v="1446451200"/>
    <n v="1445539113"/>
    <b v="0"/>
    <n v="9"/>
    <b v="1"/>
    <s v="music/electronic music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x v="0"/>
    <x v="0"/>
    <s v="USD"/>
    <n v="1346198400"/>
    <n v="1344281383"/>
    <b v="0"/>
    <n v="76"/>
    <b v="1"/>
    <s v="music/electronic music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n v="1.0149999999999999"/>
    <x v="0"/>
    <x v="0"/>
    <s v="USD"/>
    <n v="1440004512"/>
    <n v="1437412512"/>
    <b v="0"/>
    <n v="19"/>
    <b v="1"/>
    <s v="music/electronic music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.0114285714285713"/>
    <x v="0"/>
    <x v="0"/>
    <s v="USD"/>
    <n v="1374888436"/>
    <n v="1372296436"/>
    <b v="0"/>
    <n v="69"/>
    <b v="1"/>
    <s v="music/electronic music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x v="0"/>
    <x v="0"/>
    <s v="USD"/>
    <n v="1461369600"/>
    <n v="1458748809"/>
    <b v="0"/>
    <n v="218"/>
    <b v="1"/>
    <s v="games/tabletop games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x v="0"/>
    <x v="0"/>
    <s v="USD"/>
    <n v="1327776847"/>
    <n v="1325184847"/>
    <b v="0"/>
    <n v="30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x v="0"/>
    <x v="5"/>
    <s v="CAD"/>
    <n v="1435418568"/>
    <n v="1432826568"/>
    <b v="0"/>
    <n v="100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x v="0"/>
    <x v="0"/>
    <s v="USD"/>
    <n v="1477767600"/>
    <n v="1475337675"/>
    <b v="0"/>
    <n v="296"/>
    <b v="1"/>
    <s v="games/tabletop games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x v="0"/>
    <x v="1"/>
    <s v="GBP"/>
    <n v="1411326015"/>
    <n v="1408734015"/>
    <b v="0"/>
    <n v="1204"/>
    <b v="1"/>
    <s v="games/tabletop games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x v="0"/>
    <x v="0"/>
    <s v="USD"/>
    <n v="1455253140"/>
    <n v="1452625822"/>
    <b v="0"/>
    <n v="321"/>
    <b v="1"/>
    <s v="games/tabletop games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x v="0"/>
    <x v="1"/>
    <s v="GBP"/>
    <n v="1384374155"/>
    <n v="1381778555"/>
    <b v="0"/>
    <n v="301"/>
    <b v="1"/>
    <s v="games/tabletop games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x v="0"/>
    <x v="12"/>
    <s v="EUR"/>
    <n v="1439707236"/>
    <n v="1437115236"/>
    <b v="0"/>
    <n v="144"/>
    <b v="1"/>
    <s v="games/tabletop games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x v="0"/>
    <x v="0"/>
    <s v="USD"/>
    <n v="1378180800"/>
    <n v="1375113391"/>
    <b v="0"/>
    <n v="539"/>
    <b v="1"/>
    <s v="games/tabletop games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x v="0"/>
    <x v="0"/>
    <s v="USD"/>
    <n v="1398460127"/>
    <n v="1395868127"/>
    <b v="0"/>
    <n v="498"/>
    <b v="1"/>
    <s v="games/tabletop games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n v="12.121296000000001"/>
    <x v="0"/>
    <x v="0"/>
    <s v="USD"/>
    <n v="1372136400"/>
    <n v="1369864301"/>
    <b v="0"/>
    <n v="1113"/>
    <b v="1"/>
    <s v="games/tabletop games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n v="4.9580000000000002"/>
    <x v="0"/>
    <x v="0"/>
    <s v="USD"/>
    <n v="1405738800"/>
    <n v="1402945408"/>
    <b v="0"/>
    <n v="988"/>
    <b v="1"/>
    <s v="games/tabletop games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x v="0"/>
    <x v="1"/>
    <s v="GBP"/>
    <n v="1450051200"/>
    <n v="1448269539"/>
    <b v="0"/>
    <n v="391"/>
    <b v="1"/>
    <s v="games/tabletop games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x v="0"/>
    <s v="USD"/>
    <n v="1483645647"/>
    <n v="1481053647"/>
    <b v="0"/>
    <n v="28"/>
    <b v="1"/>
    <s v="games/tabletop games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.5331538461538461"/>
    <x v="0"/>
    <x v="5"/>
    <s v="CAD"/>
    <n v="1427585511"/>
    <n v="1424997111"/>
    <b v="0"/>
    <n v="147"/>
    <b v="1"/>
    <s v="games/tabletop games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.3710714285714287"/>
    <x v="0"/>
    <x v="0"/>
    <s v="USD"/>
    <n v="1454338123"/>
    <n v="1451746123"/>
    <b v="0"/>
    <n v="680"/>
    <b v="1"/>
    <s v="games/tabletop games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.5292777777777777"/>
    <x v="0"/>
    <x v="0"/>
    <s v="USD"/>
    <n v="1415779140"/>
    <n v="1412294683"/>
    <b v="0"/>
    <n v="983"/>
    <b v="1"/>
    <s v="games/tabletop games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n v="1.3740000000000001"/>
    <x v="0"/>
    <x v="12"/>
    <s v="EUR"/>
    <n v="1489157716"/>
    <n v="1486565716"/>
    <b v="0"/>
    <n v="79"/>
    <b v="1"/>
    <s v="games/tabletop games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n v="1.2802667999999999"/>
    <x v="0"/>
    <x v="0"/>
    <s v="USD"/>
    <n v="1385870520"/>
    <n v="1382742014"/>
    <b v="0"/>
    <n v="426"/>
    <b v="1"/>
    <s v="games/tabletop games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x v="0"/>
    <x v="0"/>
    <s v="USD"/>
    <n v="1461354544"/>
    <n v="1458762544"/>
    <b v="0"/>
    <n v="96"/>
    <b v="1"/>
    <s v="games/tabletop games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x v="0"/>
    <x v="1"/>
    <s v="GBP"/>
    <n v="1488484300"/>
    <n v="1485892300"/>
    <b v="0"/>
    <n v="163"/>
    <b v="1"/>
    <s v="games/tabletop games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n v="13.600976000000001"/>
    <x v="0"/>
    <x v="0"/>
    <s v="USD"/>
    <n v="1385521320"/>
    <n v="1382449733"/>
    <b v="0"/>
    <n v="2525"/>
    <b v="1"/>
    <s v="games/tabletop games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x v="0"/>
    <s v="USD"/>
    <n v="1489374000"/>
    <n v="1488823290"/>
    <b v="0"/>
    <n v="2035"/>
    <b v="1"/>
    <s v="games/tabletop games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.7702"/>
    <x v="0"/>
    <x v="0"/>
    <s v="USD"/>
    <n v="1476649800"/>
    <n v="1475609946"/>
    <b v="0"/>
    <n v="290"/>
    <b v="1"/>
    <s v="games/tabletop games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.47025"/>
    <x v="0"/>
    <x v="0"/>
    <s v="USD"/>
    <n v="1393005600"/>
    <n v="1390323617"/>
    <b v="0"/>
    <n v="1980"/>
    <b v="1"/>
    <s v="games/tabletop games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x v="0"/>
    <x v="1"/>
    <s v="GBP"/>
    <n v="1441393210"/>
    <n v="1438801210"/>
    <b v="0"/>
    <n v="57"/>
    <b v="1"/>
    <s v="games/tabletop games"/>
    <n v="43.912280701754383"/>
    <x v="6"/>
    <x v="32"/>
  </r>
  <r>
    <n v="2247"/>
    <s v="Foragers"/>
    <s v="Take on the role of an ancient forager in this fun strategy game from the designer of Biblios."/>
    <n v="18500"/>
    <n v="19324"/>
    <n v="1.0445405405405406"/>
    <x v="0"/>
    <x v="0"/>
    <s v="USD"/>
    <n v="1438185565"/>
    <n v="1436975965"/>
    <b v="0"/>
    <n v="380"/>
    <b v="1"/>
    <s v="games/tabletop games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x v="0"/>
    <x v="1"/>
    <s v="GBP"/>
    <n v="1481749278"/>
    <n v="1479157278"/>
    <b v="0"/>
    <n v="128"/>
    <b v="1"/>
    <s v="games/tabletop games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n v="1.6877142857142857"/>
    <x v="0"/>
    <x v="0"/>
    <s v="USD"/>
    <n v="1364917965"/>
    <n v="1362329565"/>
    <b v="0"/>
    <n v="180"/>
    <b v="1"/>
    <s v="games/tabletop games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.7511200000000002"/>
    <x v="0"/>
    <x v="0"/>
    <s v="USD"/>
    <n v="1480727273"/>
    <n v="1478131673"/>
    <b v="0"/>
    <n v="571"/>
    <b v="1"/>
    <s v="games/tabletop games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.3444929411764706"/>
    <x v="0"/>
    <x v="0"/>
    <s v="USD"/>
    <n v="1408177077"/>
    <n v="1406362677"/>
    <b v="0"/>
    <n v="480"/>
    <b v="1"/>
    <s v="games/tabletop games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77777777778"/>
    <x v="0"/>
    <x v="3"/>
    <s v="EUR"/>
    <n v="1470469938"/>
    <n v="1469173938"/>
    <b v="0"/>
    <n v="249"/>
    <b v="1"/>
    <s v="games/tabletop games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x v="0"/>
    <x v="0"/>
    <s v="USD"/>
    <n v="1447862947"/>
    <n v="1445267347"/>
    <b v="0"/>
    <n v="84"/>
    <b v="1"/>
    <s v="games/tabletop games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n v="4.5979999999999999"/>
    <x v="0"/>
    <x v="0"/>
    <s v="USD"/>
    <n v="1485271968"/>
    <n v="1484667168"/>
    <b v="0"/>
    <n v="197"/>
    <b v="1"/>
    <s v="games/tabletop games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n v="2.8665822784810127"/>
    <x v="0"/>
    <x v="0"/>
    <s v="USD"/>
    <n v="1462661451"/>
    <n v="1460069451"/>
    <b v="0"/>
    <n v="271"/>
    <b v="1"/>
    <s v="games/tabletop games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n v="2.2270833333333333"/>
    <x v="0"/>
    <x v="1"/>
    <s v="GBP"/>
    <n v="1479811846"/>
    <n v="1478602246"/>
    <b v="0"/>
    <n v="50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x v="0"/>
    <x v="1"/>
    <s v="GBP"/>
    <n v="1466377200"/>
    <n v="1463351329"/>
    <b v="0"/>
    <n v="169"/>
    <b v="1"/>
    <s v="games/tabletop games"/>
    <n v="94.103550295857985"/>
    <x v="6"/>
    <x v="32"/>
  </r>
  <r>
    <n v="2258"/>
    <s v="A Sundered World"/>
    <s v="A Dungeon World campaign setting that takes place after the end of the worlds."/>
    <n v="2200"/>
    <n v="3223"/>
    <n v="1.4650000000000001"/>
    <x v="0"/>
    <x v="0"/>
    <s v="USD"/>
    <n v="1434045687"/>
    <n v="1431453687"/>
    <b v="0"/>
    <n v="205"/>
    <b v="1"/>
    <s v="games/tabletop games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x v="0"/>
    <x v="1"/>
    <s v="GBP"/>
    <n v="1481224736"/>
    <n v="1480360736"/>
    <b v="0"/>
    <n v="206"/>
    <b v="1"/>
    <s v="games/tabletop games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x v="0"/>
    <x v="0"/>
    <s v="USD"/>
    <n v="1395876250"/>
    <n v="1393287850"/>
    <b v="0"/>
    <n v="84"/>
    <b v="1"/>
    <s v="games/tabletop games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x v="0"/>
    <x v="2"/>
    <s v="AUD"/>
    <n v="1487093020"/>
    <n v="1485278620"/>
    <b v="0"/>
    <n v="210"/>
    <b v="1"/>
    <s v="games/tabletop games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n v="1.5415151515151515"/>
    <x v="0"/>
    <x v="0"/>
    <s v="USD"/>
    <n v="1416268800"/>
    <n v="1413295358"/>
    <b v="0"/>
    <n v="181"/>
    <b v="1"/>
    <s v="games/tabletop games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.1554666666666666"/>
    <x v="0"/>
    <x v="11"/>
    <s v="SEK"/>
    <n v="1422734313"/>
    <n v="1420919913"/>
    <b v="0"/>
    <n v="60"/>
    <b v="1"/>
    <s v="games/tabletop games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x v="0"/>
    <x v="0"/>
    <s v="USD"/>
    <n v="1463972400"/>
    <n v="1462543114"/>
    <b v="0"/>
    <n v="445"/>
    <b v="1"/>
    <s v="games/tabletop games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x v="0"/>
    <x v="1"/>
    <s v="GBP"/>
    <n v="1479846507"/>
    <n v="1479241707"/>
    <b v="0"/>
    <n v="17"/>
    <b v="1"/>
    <s v="games/tabletop games"/>
    <n v="35.117647058823529"/>
    <x v="6"/>
    <x v="32"/>
  </r>
  <r>
    <n v="2266"/>
    <s v="GOAT LORDS."/>
    <s v="Want to be LORD OF THE GOATS? Start building your herd using thievery, magic, bombs and mostly goats."/>
    <n v="1500"/>
    <n v="4804"/>
    <n v="3.2026666666666666"/>
    <x v="0"/>
    <x v="0"/>
    <s v="USD"/>
    <n v="1461722400"/>
    <n v="1460235592"/>
    <b v="0"/>
    <n v="194"/>
    <b v="1"/>
    <s v="games/tabletop games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5"/>
    <x v="0"/>
    <x v="0"/>
    <s v="USD"/>
    <n v="1419123600"/>
    <n v="1416945297"/>
    <b v="0"/>
    <n v="404"/>
    <b v="1"/>
    <s v="games/tabletop games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.026"/>
    <x v="0"/>
    <x v="0"/>
    <s v="USD"/>
    <n v="1489283915"/>
    <n v="1486691915"/>
    <b v="0"/>
    <n v="194"/>
    <b v="1"/>
    <s v="games/tabletop games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x v="0"/>
    <x v="0"/>
    <s v="USD"/>
    <n v="1488862800"/>
    <n v="1486745663"/>
    <b v="0"/>
    <n v="902"/>
    <b v="1"/>
    <s v="games/tabletop games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.2024800000000004"/>
    <x v="0"/>
    <x v="0"/>
    <s v="USD"/>
    <n v="1484085540"/>
    <n v="1482353513"/>
    <b v="0"/>
    <n v="1670"/>
    <b v="1"/>
    <s v="games/tabletop games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x v="0"/>
    <x v="0"/>
    <s v="USD"/>
    <n v="1481328004"/>
    <n v="1478736004"/>
    <b v="0"/>
    <n v="1328"/>
    <b v="1"/>
    <s v="games/tabletop games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n v="13.566000000000001"/>
    <x v="0"/>
    <x v="0"/>
    <s v="USD"/>
    <n v="1449506836"/>
    <n v="1446914836"/>
    <b v="0"/>
    <n v="944"/>
    <b v="1"/>
    <s v="games/tabletop games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x v="0"/>
    <x v="5"/>
    <s v="CAD"/>
    <n v="1489320642"/>
    <n v="1487164242"/>
    <b v="0"/>
    <n v="147"/>
    <b v="1"/>
    <s v="games/tabletop games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x v="0"/>
    <x v="0"/>
    <s v="USD"/>
    <n v="1393156857"/>
    <n v="1390564857"/>
    <b v="0"/>
    <n v="99"/>
    <b v="1"/>
    <s v="games/tabletop games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.0776923076923079"/>
    <x v="0"/>
    <x v="1"/>
    <s v="GBP"/>
    <n v="1419259679"/>
    <n v="1416667679"/>
    <b v="0"/>
    <n v="79"/>
    <b v="1"/>
    <s v="games/tabletop games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x v="0"/>
    <x v="0"/>
    <s v="USD"/>
    <n v="1388936289"/>
    <n v="1386344289"/>
    <b v="0"/>
    <n v="75"/>
    <b v="1"/>
    <s v="games/tabletop games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.4108235294117648"/>
    <x v="0"/>
    <x v="0"/>
    <s v="USD"/>
    <n v="1330359423"/>
    <n v="1327767423"/>
    <b v="0"/>
    <n v="207"/>
    <b v="1"/>
    <s v="games/tabletop games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n v="2.7069999999999999"/>
    <x v="0"/>
    <x v="13"/>
    <s v="EUR"/>
    <n v="1451861940"/>
    <n v="1448902867"/>
    <b v="0"/>
    <n v="102"/>
    <b v="1"/>
    <s v="games/tabletop games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.538"/>
    <x v="0"/>
    <x v="0"/>
    <s v="USD"/>
    <n v="1423022400"/>
    <n v="1421436099"/>
    <b v="0"/>
    <n v="32"/>
    <b v="1"/>
    <s v="games/tabletop games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x v="0"/>
    <x v="0"/>
    <s v="USD"/>
    <n v="1442501991"/>
    <n v="1439909991"/>
    <b v="0"/>
    <n v="480"/>
    <b v="1"/>
    <s v="games/tabletop games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x v="0"/>
    <s v="USD"/>
    <n v="1311576600"/>
    <n v="1306219897"/>
    <b v="0"/>
    <n v="11"/>
    <b v="1"/>
    <s v="music/rock"/>
    <n v="50.454545454545453"/>
    <x v="4"/>
    <x v="11"/>
  </r>
  <r>
    <n v="2282"/>
    <s v="Sage King's Debut Album"/>
    <s v="Sage King is recording his debut album and wants YOU to be a part of the creation process"/>
    <n v="750"/>
    <n v="1390"/>
    <n v="1.8533333333333333"/>
    <x v="0"/>
    <x v="0"/>
    <s v="USD"/>
    <n v="1452744686"/>
    <n v="1447560686"/>
    <b v="0"/>
    <n v="12"/>
    <b v="1"/>
    <s v="music/rock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x v="0"/>
    <x v="0"/>
    <s v="USD"/>
    <n v="1336528804"/>
    <n v="1331348404"/>
    <b v="0"/>
    <n v="48"/>
    <b v="1"/>
    <s v="music/rock"/>
    <n v="63.03458333333333"/>
    <x v="4"/>
    <x v="11"/>
  </r>
  <r>
    <n v="2284"/>
    <s v="Make a record, write a song, take the Vinyl Skyway. "/>
    <s v="The Vinyl Skyway reunite to make a third album. "/>
    <n v="6000"/>
    <n v="6373.27"/>
    <n v="1.0622116666666668"/>
    <x v="0"/>
    <x v="0"/>
    <s v="USD"/>
    <n v="1299902400"/>
    <n v="1297451245"/>
    <b v="0"/>
    <n v="59"/>
    <b v="1"/>
    <s v="music/rock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x v="0"/>
    <x v="0"/>
    <s v="USD"/>
    <n v="1340944043"/>
    <n v="1338352043"/>
    <b v="0"/>
    <n v="79"/>
    <b v="1"/>
    <s v="music/rock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.0006666666666666"/>
    <x v="0"/>
    <x v="0"/>
    <s v="USD"/>
    <n v="1378439940"/>
    <n v="1376003254"/>
    <b v="0"/>
    <n v="14"/>
    <b v="1"/>
    <s v="music/rock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x v="0"/>
    <x v="0"/>
    <s v="USD"/>
    <n v="1403539260"/>
    <n v="1401724860"/>
    <b v="0"/>
    <n v="106"/>
    <b v="1"/>
    <s v="music/rock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x v="0"/>
    <x v="0"/>
    <s v="USD"/>
    <n v="1340733600"/>
    <n v="1339098689"/>
    <b v="0"/>
    <n v="25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x v="0"/>
    <x v="0"/>
    <s v="USD"/>
    <n v="1386372120"/>
    <n v="1382659060"/>
    <b v="0"/>
    <n v="25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x v="0"/>
    <x v="0"/>
    <s v="USD"/>
    <n v="1259686800"/>
    <n v="1252908330"/>
    <b v="0"/>
    <n v="29"/>
    <b v="1"/>
    <s v="music/rock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x v="0"/>
    <x v="0"/>
    <s v="USD"/>
    <n v="1335153600"/>
    <n v="1332199618"/>
    <b v="0"/>
    <n v="43"/>
    <b v="1"/>
    <s v="music/rock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05"/>
    <x v="0"/>
    <x v="0"/>
    <s v="USD"/>
    <n v="1334767476"/>
    <n v="1332175476"/>
    <b v="0"/>
    <n v="46"/>
    <b v="1"/>
    <s v="music/rock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n v="1.0823529411764705"/>
    <x v="0"/>
    <x v="0"/>
    <s v="USD"/>
    <n v="1348545540"/>
    <n v="1346345999"/>
    <b v="0"/>
    <n v="27"/>
    <b v="1"/>
    <s v="music/rock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x v="0"/>
    <x v="0"/>
    <s v="USD"/>
    <n v="1358702480"/>
    <n v="1356110480"/>
    <b v="0"/>
    <n v="112"/>
    <b v="1"/>
    <s v="music/rock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x v="0"/>
    <x v="0"/>
    <s v="USD"/>
    <n v="1359240856"/>
    <n v="1356648856"/>
    <b v="0"/>
    <n v="34"/>
    <b v="1"/>
    <s v="music/rock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.4907142857142857"/>
    <x v="0"/>
    <x v="0"/>
    <s v="USD"/>
    <n v="1330018426"/>
    <n v="1326994426"/>
    <b v="0"/>
    <n v="145"/>
    <b v="1"/>
    <s v="music/rock"/>
    <n v="71.965517241379317"/>
    <x v="4"/>
    <x v="11"/>
  </r>
  <r>
    <n v="2297"/>
    <s v="Company Company: Debut EP"/>
    <s v="New Jersey Alternative Rock band COCO needs YOUR help self-releasing debut EP!"/>
    <n v="1000"/>
    <n v="1006"/>
    <n v="1.006"/>
    <x v="0"/>
    <x v="0"/>
    <s v="USD"/>
    <n v="1331697540"/>
    <n v="1328749249"/>
    <b v="0"/>
    <n v="19"/>
    <b v="1"/>
    <s v="music/rock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n v="1.0507333333333333"/>
    <x v="0"/>
    <x v="0"/>
    <s v="USD"/>
    <n v="1395861033"/>
    <n v="1393272633"/>
    <b v="0"/>
    <n v="288"/>
    <b v="1"/>
    <s v="music/rock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.5016666666666665"/>
    <x v="0"/>
    <x v="0"/>
    <s v="USD"/>
    <n v="1296953209"/>
    <n v="1295657209"/>
    <b v="0"/>
    <n v="14"/>
    <b v="1"/>
    <s v="music/rock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.0125"/>
    <x v="0"/>
    <x v="0"/>
    <s v="USD"/>
    <n v="1340904416"/>
    <n v="1339694816"/>
    <b v="0"/>
    <n v="7"/>
    <b v="1"/>
    <s v="music/rock"/>
    <n v="115.71428571428571"/>
    <x v="4"/>
    <x v="11"/>
  </r>
  <r>
    <n v="2301"/>
    <s v="Time Crash"/>
    <s v="We are America's first trock band, and we're ready to bring you our first album!"/>
    <n v="5000"/>
    <n v="6680.22"/>
    <n v="1.336044"/>
    <x v="0"/>
    <x v="0"/>
    <s v="USD"/>
    <n v="1371785496"/>
    <n v="1369193496"/>
    <b v="1"/>
    <n v="211"/>
    <b v="1"/>
    <s v="music/indie rock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x v="0"/>
    <x v="0"/>
    <s v="USD"/>
    <n v="1388473200"/>
    <n v="1385585434"/>
    <b v="1"/>
    <n v="85"/>
    <b v="1"/>
    <s v="music/indie rock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x v="0"/>
    <x v="0"/>
    <s v="USD"/>
    <n v="1323747596"/>
    <n v="1320287996"/>
    <b v="1"/>
    <n v="103"/>
    <b v="1"/>
    <s v="music/indie rock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x v="0"/>
    <x v="0"/>
    <s v="USD"/>
    <n v="1293857940"/>
    <n v="1290281691"/>
    <b v="1"/>
    <n v="113"/>
    <b v="1"/>
    <s v="music/indie rock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x v="0"/>
    <x v="0"/>
    <s v="USD"/>
    <n v="1407520800"/>
    <n v="1405356072"/>
    <b v="1"/>
    <n v="167"/>
    <b v="1"/>
    <s v="music/indie rock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.0675857142857144"/>
    <x v="0"/>
    <x v="0"/>
    <s v="USD"/>
    <n v="1331352129"/>
    <n v="1328760129"/>
    <b v="1"/>
    <n v="73"/>
    <b v="1"/>
    <s v="music/indie rock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x v="0"/>
    <x v="0"/>
    <s v="USD"/>
    <n v="1336245328"/>
    <n v="1333653333"/>
    <b v="1"/>
    <n v="75"/>
    <b v="1"/>
    <s v="music/indie rock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622"/>
    <x v="0"/>
    <x v="0"/>
    <s v="USD"/>
    <n v="1409274000"/>
    <n v="1406847996"/>
    <b v="1"/>
    <n v="614"/>
    <b v="1"/>
    <s v="music/indie rock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.0667450000000001"/>
    <x v="0"/>
    <x v="0"/>
    <s v="USD"/>
    <n v="1362872537"/>
    <n v="1359848537"/>
    <b v="1"/>
    <n v="107"/>
    <b v="1"/>
    <s v="music/indie rock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x v="0"/>
    <x v="0"/>
    <s v="USD"/>
    <n v="1363889015"/>
    <n v="1361300615"/>
    <b v="1"/>
    <n v="1224"/>
    <b v="1"/>
    <s v="music/indie rock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n v="1.0411111111111111"/>
    <x v="0"/>
    <x v="0"/>
    <s v="USD"/>
    <n v="1399421189"/>
    <n v="1396829189"/>
    <b v="1"/>
    <n v="104"/>
    <b v="1"/>
    <s v="music/indie rock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n v="1.0786666666666667"/>
    <x v="0"/>
    <x v="0"/>
    <s v="USD"/>
    <n v="1397862000"/>
    <n v="1395155478"/>
    <b v="1"/>
    <n v="79"/>
    <b v="1"/>
    <s v="music/indie rock"/>
    <n v="40.962025316455694"/>
    <x v="4"/>
    <x v="14"/>
  </r>
  <r>
    <n v="2313"/>
    <s v="A SUNNY DAY IN GLASGOW"/>
    <s v="A Sunny Day in Glasgow are recording a new album and we need your help!"/>
    <n v="5000"/>
    <n v="8792.02"/>
    <n v="1.7584040000000001"/>
    <x v="0"/>
    <x v="0"/>
    <s v="USD"/>
    <n v="1336086026"/>
    <n v="1333494026"/>
    <b v="1"/>
    <n v="157"/>
    <b v="1"/>
    <s v="music/indie rock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x v="0"/>
    <x v="0"/>
    <s v="USD"/>
    <n v="1339074857"/>
    <n v="1336482857"/>
    <b v="1"/>
    <n v="50"/>
    <b v="1"/>
    <s v="music/indie rock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.026"/>
    <x v="0"/>
    <x v="0"/>
    <s v="USD"/>
    <n v="1336238743"/>
    <n v="1333646743"/>
    <b v="1"/>
    <n v="64"/>
    <b v="1"/>
    <s v="music/indie rock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x v="0"/>
    <x v="0"/>
    <s v="USD"/>
    <n v="1260383040"/>
    <n v="1253726650"/>
    <b v="1"/>
    <n v="200"/>
    <b v="1"/>
    <s v="music/indie rock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x v="0"/>
    <s v="USD"/>
    <n v="1266210000"/>
    <n v="1263474049"/>
    <b v="1"/>
    <n v="22"/>
    <b v="1"/>
    <s v="music/indie rock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x v="0"/>
    <x v="0"/>
    <s v="USD"/>
    <n v="1253937540"/>
    <n v="1251214014"/>
    <b v="1"/>
    <n v="163"/>
    <b v="1"/>
    <s v="music/indie rock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x v="0"/>
    <x v="0"/>
    <s v="USD"/>
    <n v="1387072685"/>
    <n v="1384480685"/>
    <b v="1"/>
    <n v="77"/>
    <b v="1"/>
    <s v="music/indie rock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x v="0"/>
    <x v="0"/>
    <s v="USD"/>
    <n v="1396463800"/>
    <n v="1393443400"/>
    <b v="1"/>
    <n v="89"/>
    <b v="1"/>
    <s v="music/indie rock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x v="15"/>
    <s v="EUR"/>
    <n v="1491282901"/>
    <n v="1488694501"/>
    <b v="0"/>
    <n v="64"/>
    <b v="0"/>
    <s v="food/small batch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x v="0"/>
    <s v="USD"/>
    <n v="1491769769"/>
    <n v="1489181369"/>
    <b v="0"/>
    <n v="4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x v="0"/>
    <s v="USD"/>
    <n v="1490033247"/>
    <n v="1489428447"/>
    <b v="0"/>
    <n v="4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n v="0.20733333333333334"/>
    <x v="3"/>
    <x v="1"/>
    <s v="GBP"/>
    <n v="1490559285"/>
    <n v="1487970885"/>
    <b v="0"/>
    <n v="61"/>
    <b v="0"/>
    <s v="food/small batch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x v="0"/>
    <s v="USD"/>
    <n v="1490830331"/>
    <n v="1488241931"/>
    <b v="0"/>
    <n v="7"/>
    <b v="0"/>
    <s v="food/small batch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x v="0"/>
    <s v="USD"/>
    <n v="1493571600"/>
    <n v="1489106948"/>
    <b v="0"/>
    <n v="1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n v="5.2609431428571432"/>
    <x v="0"/>
    <x v="0"/>
    <s v="USD"/>
    <n v="1409090440"/>
    <n v="1406066440"/>
    <b v="1"/>
    <n v="3355"/>
    <b v="1"/>
    <s v="food/small batch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x v="0"/>
    <x v="0"/>
    <s v="USD"/>
    <n v="1434307537"/>
    <n v="1431715537"/>
    <b v="1"/>
    <n v="537"/>
    <b v="1"/>
    <s v="food/small batch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x v="0"/>
    <x v="0"/>
    <s v="USD"/>
    <n v="1405609146"/>
    <n v="1403017146"/>
    <b v="1"/>
    <n v="125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x v="0"/>
    <x v="0"/>
    <s v="USD"/>
    <n v="1451001600"/>
    <n v="1448400943"/>
    <b v="1"/>
    <n v="163"/>
    <b v="1"/>
    <s v="food/small batch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n v="1.4431375"/>
    <x v="0"/>
    <x v="0"/>
    <s v="USD"/>
    <n v="1408320490"/>
    <n v="1405728490"/>
    <b v="1"/>
    <n v="283"/>
    <b v="1"/>
    <s v="food/small batch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x v="0"/>
    <x v="0"/>
    <s v="USD"/>
    <n v="1423235071"/>
    <n v="1420643071"/>
    <b v="1"/>
    <n v="352"/>
    <b v="1"/>
    <s v="food/small batch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.1216666666666666"/>
    <x v="0"/>
    <x v="0"/>
    <s v="USD"/>
    <n v="1401385800"/>
    <n v="1399563390"/>
    <b v="1"/>
    <n v="94"/>
    <b v="1"/>
    <s v="food/small batch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x v="0"/>
    <x v="0"/>
    <s v="USD"/>
    <n v="1415208840"/>
    <n v="1412611498"/>
    <b v="1"/>
    <n v="67"/>
    <b v="1"/>
    <s v="food/small batch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x v="0"/>
    <x v="0"/>
    <s v="USD"/>
    <n v="1402494243"/>
    <n v="1399902243"/>
    <b v="1"/>
    <n v="221"/>
    <b v="1"/>
    <s v="food/small batch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.2073254999999996"/>
    <x v="0"/>
    <x v="0"/>
    <s v="USD"/>
    <n v="1394316695"/>
    <n v="1390860695"/>
    <b v="1"/>
    <n v="2165"/>
    <b v="1"/>
    <s v="food/small batch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n v="1.1065833333333333"/>
    <x v="0"/>
    <x v="0"/>
    <s v="USD"/>
    <n v="1403796143"/>
    <n v="1401204143"/>
    <b v="1"/>
    <n v="179"/>
    <b v="1"/>
    <s v="food/small batch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x v="0"/>
    <x v="0"/>
    <s v="USD"/>
    <n v="1404077484"/>
    <n v="1401485484"/>
    <b v="1"/>
    <n v="123"/>
    <b v="1"/>
    <s v="food/small batch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x v="0"/>
    <x v="0"/>
    <s v="USD"/>
    <n v="1482134340"/>
    <n v="1479496309"/>
    <b v="1"/>
    <n v="1104"/>
    <b v="1"/>
    <s v="food/small batch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.0577749999999999"/>
    <x v="0"/>
    <x v="0"/>
    <s v="USD"/>
    <n v="1477841138"/>
    <n v="1475249138"/>
    <b v="1"/>
    <n v="403"/>
    <b v="1"/>
    <s v="food/small batch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s v="technology/web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s v="technology/web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x v="0"/>
    <s v="USD"/>
    <n v="1452282420"/>
    <n v="1447962505"/>
    <b v="0"/>
    <n v="1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x v="1"/>
    <x v="5"/>
    <s v="CAD"/>
    <n v="1466789269"/>
    <n v="1464197269"/>
    <b v="0"/>
    <n v="1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s v="technology/web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6.4999999999999997E-4"/>
    <x v="1"/>
    <x v="0"/>
    <s v="USD"/>
    <n v="1476731431"/>
    <n v="1472843431"/>
    <b v="0"/>
    <n v="3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x v="1"/>
    <x v="0"/>
    <s v="USD"/>
    <n v="1472135676"/>
    <n v="1469543676"/>
    <b v="0"/>
    <n v="1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x v="1"/>
    <x v="0"/>
    <s v="USD"/>
    <n v="1456006938"/>
    <n v="1450822938"/>
    <b v="0"/>
    <n v="5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s v="technology/web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s v="technology/web"/>
    <e v="#DIV/0!"/>
    <x v="2"/>
    <x v="7"/>
  </r>
  <r>
    <n v="2351"/>
    <s v="NZ Auction site.  No listing or success fees. Only $2 p/m"/>
    <s v="Donate $30 or more and receive a free selfie stick."/>
    <n v="18900"/>
    <n v="108"/>
    <n v="5.7142857142857143E-3"/>
    <x v="1"/>
    <x v="4"/>
    <s v="NZD"/>
    <n v="1430360739"/>
    <n v="1427768739"/>
    <b v="0"/>
    <n v="7"/>
    <b v="0"/>
    <s v="technology/web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s v="technology/web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s v="technology/web"/>
    <e v="#DIV/0!"/>
    <x v="2"/>
    <x v="7"/>
  </r>
  <r>
    <n v="2354"/>
    <s v="Dissertation (Canceled)"/>
    <s v="Almost done with doctorate degree but need funding of $35,000 to complete research of project."/>
    <n v="35000"/>
    <n v="25"/>
    <n v="7.1428571428571429E-4"/>
    <x v="1"/>
    <x v="0"/>
    <s v="USD"/>
    <n v="1420910460"/>
    <n v="1415726460"/>
    <b v="0"/>
    <n v="1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6.875E-3"/>
    <x v="1"/>
    <x v="2"/>
    <s v="AUD"/>
    <n v="1430604136"/>
    <n v="1428012136"/>
    <b v="0"/>
    <n v="2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s v="technology/web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s v="technology/web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s v="technology/web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x v="1"/>
    <x v="0"/>
    <s v="USD"/>
    <n v="1438616124"/>
    <n v="1433432124"/>
    <b v="0"/>
    <n v="3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x v="1"/>
    <x v="5"/>
    <s v="CAD"/>
    <n v="1454864280"/>
    <n v="1452272280"/>
    <b v="0"/>
    <n v="1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s v="technology/web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n v="0.2857142857142857"/>
    <x v="1"/>
    <x v="0"/>
    <s v="USD"/>
    <n v="1418315470"/>
    <n v="1415723470"/>
    <b v="0"/>
    <n v="2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s v="technology/web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s v="technology/web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s v="technology/web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x v="1"/>
    <x v="1"/>
    <s v="GBP"/>
    <n v="1445431533"/>
    <n v="1442839533"/>
    <b v="0"/>
    <n v="27"/>
    <b v="0"/>
    <s v="technology/web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x v="1"/>
    <x v="0"/>
    <s v="USD"/>
    <n v="1461622616"/>
    <n v="1456442216"/>
    <b v="0"/>
    <n v="14"/>
    <b v="0"/>
    <s v="technology/web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x v="1"/>
    <x v="0"/>
    <s v="USD"/>
    <n v="1429028365"/>
    <n v="1425143965"/>
    <b v="0"/>
    <n v="2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s v="technology/web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x v="1"/>
    <x v="0"/>
    <s v="USD"/>
    <n v="1418877141"/>
    <n v="1416285141"/>
    <b v="0"/>
    <n v="4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s v="technology/web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x v="1"/>
    <x v="2"/>
    <s v="AUD"/>
    <n v="1429839571"/>
    <n v="1427247571"/>
    <b v="0"/>
    <n v="6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n v="5.8823529411764708E-5"/>
    <x v="1"/>
    <x v="11"/>
    <s v="SEK"/>
    <n v="1440863624"/>
    <n v="1438271624"/>
    <b v="0"/>
    <n v="1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5E-4"/>
    <x v="1"/>
    <x v="0"/>
    <s v="USD"/>
    <n v="1423772060"/>
    <n v="1421180060"/>
    <b v="0"/>
    <n v="1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s v="technology/web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0.10877666666666666"/>
    <x v="1"/>
    <x v="0"/>
    <s v="USD"/>
    <n v="1449785566"/>
    <n v="1447193566"/>
    <b v="0"/>
    <n v="4"/>
    <b v="0"/>
    <s v="technology/web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s v="technology/web"/>
    <e v="#DIV/0!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s v="technology/web"/>
    <e v="#DIV/0!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s v="technology/web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3.6666666666666666E-3"/>
    <x v="1"/>
    <x v="0"/>
    <s v="USD"/>
    <n v="1443726142"/>
    <n v="1441134142"/>
    <b v="0"/>
    <n v="3"/>
    <b v="0"/>
    <s v="technology/web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n v="1.8193398957730169E-2"/>
    <x v="1"/>
    <x v="0"/>
    <s v="USD"/>
    <n v="1428704848"/>
    <n v="1426112848"/>
    <b v="0"/>
    <n v="7"/>
    <b v="0"/>
    <s v="technology/web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x v="1"/>
    <x v="0"/>
    <s v="USD"/>
    <n v="1438662603"/>
    <n v="1436502603"/>
    <b v="0"/>
    <n v="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x v="1"/>
    <x v="4"/>
    <s v="NZD"/>
    <n v="1424568107"/>
    <n v="1421976107"/>
    <b v="0"/>
    <n v="3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x v="1"/>
    <x v="0"/>
    <s v="USD"/>
    <n v="1415932643"/>
    <n v="141333704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x v="1"/>
    <x v="0"/>
    <s v="USD"/>
    <n v="1438793432"/>
    <n v="1436201432"/>
    <b v="0"/>
    <n v="7"/>
    <b v="0"/>
    <s v="technology/web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s v="technology/web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x v="1"/>
    <x v="0"/>
    <s v="USD"/>
    <n v="1469199740"/>
    <n v="1465311740"/>
    <b v="0"/>
    <n v="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x v="1"/>
    <x v="0"/>
    <s v="USD"/>
    <n v="1421350140"/>
    <n v="1418761759"/>
    <b v="0"/>
    <n v="8"/>
    <b v="0"/>
    <s v="technology/web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x v="1"/>
    <x v="6"/>
    <s v="EUR"/>
    <n v="1437861540"/>
    <n v="1435160452"/>
    <b v="0"/>
    <n v="1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s v="technology/web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n v="1.25E-3"/>
    <x v="1"/>
    <x v="0"/>
    <s v="USD"/>
    <n v="1427825044"/>
    <n v="1425236644"/>
    <b v="0"/>
    <n v="1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s v="technology/web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x v="1"/>
    <x v="0"/>
    <s v="USD"/>
    <n v="1439048017"/>
    <n v="1436456017"/>
    <b v="0"/>
    <n v="1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x v="1"/>
    <x v="17"/>
    <s v="EUR"/>
    <n v="1424940093"/>
    <n v="1422348093"/>
    <b v="0"/>
    <n v="2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s v="technology/web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x v="1"/>
    <x v="16"/>
    <s v="CHF"/>
    <n v="1444940558"/>
    <n v="1442348558"/>
    <b v="0"/>
    <n v="1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s v="technology/web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s v="technology/web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s v="technology/web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s v="technology/web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x v="2"/>
    <x v="0"/>
    <s v="USD"/>
    <n v="1457207096"/>
    <n v="1452023096"/>
    <b v="0"/>
    <n v="9"/>
    <b v="0"/>
    <s v="food/food trucks"/>
    <n v="22.333333333333332"/>
    <x v="7"/>
    <x v="19"/>
  </r>
  <r>
    <n v="2402"/>
    <s v="Cupcake Truck Unite"/>
    <s v="Small town, delicious treats, and a mobile truck"/>
    <n v="12000"/>
    <n v="52"/>
    <n v="4.3333333333333331E-3"/>
    <x v="2"/>
    <x v="0"/>
    <s v="USD"/>
    <n v="1431533931"/>
    <n v="1428941931"/>
    <b v="0"/>
    <n v="1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x v="2"/>
    <x v="1"/>
    <s v="GBP"/>
    <n v="1459368658"/>
    <n v="1454188258"/>
    <b v="0"/>
    <n v="12"/>
    <b v="0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s v="food/food trucks"/>
    <e v="#DIV/0!"/>
    <x v="7"/>
    <x v="19"/>
  </r>
  <r>
    <n v="2405"/>
    <s v="JoyShtick Food Truck"/>
    <s v="We are the first gaming-themed food truck, bringing gourmet pub fare to the Jacksonville area."/>
    <n v="5000"/>
    <n v="1126"/>
    <n v="0.22520000000000001"/>
    <x v="2"/>
    <x v="0"/>
    <s v="USD"/>
    <n v="1472911375"/>
    <n v="1471096975"/>
    <b v="0"/>
    <n v="20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4615384615386"/>
    <x v="2"/>
    <x v="0"/>
    <s v="USD"/>
    <n v="1421635190"/>
    <n v="1418179190"/>
    <b v="0"/>
    <n v="16"/>
    <b v="0"/>
    <s v="food/food trucks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x v="2"/>
    <x v="0"/>
    <s v="USD"/>
    <n v="1428732000"/>
    <n v="1426772928"/>
    <b v="0"/>
    <n v="33"/>
    <b v="0"/>
    <s v="food/food trucks"/>
    <n v="168.39393939393941"/>
    <x v="7"/>
    <x v="19"/>
  </r>
  <r>
    <n v="2408"/>
    <s v="Sabroso On Wheels"/>
    <s v="A US Army Vet trying to get a Peruvian food truck going! Really good Peruvian food now mobile!"/>
    <n v="15000"/>
    <n v="30"/>
    <n v="2E-3"/>
    <x v="2"/>
    <x v="0"/>
    <s v="USD"/>
    <n v="1415247757"/>
    <n v="1412652157"/>
    <b v="0"/>
    <n v="2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1.84E-2"/>
    <x v="2"/>
    <x v="0"/>
    <s v="USD"/>
    <n v="1439931675"/>
    <n v="1437339675"/>
    <b v="0"/>
    <n v="6"/>
    <b v="0"/>
    <s v="food/food trucks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s v="food/food trucks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6.0400000000000002E-3"/>
    <x v="2"/>
    <x v="0"/>
    <s v="USD"/>
    <n v="1440524082"/>
    <n v="1437932082"/>
    <b v="0"/>
    <n v="3"/>
    <b v="0"/>
    <s v="food/food trucks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s v="food/food trucks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n v="8.3333333333333332E-3"/>
    <x v="2"/>
    <x v="0"/>
    <s v="USD"/>
    <n v="1401579000"/>
    <n v="1398911882"/>
    <b v="0"/>
    <n v="3"/>
    <b v="0"/>
    <s v="food/food trucks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x v="2"/>
    <x v="0"/>
    <s v="USD"/>
    <n v="1440215940"/>
    <n v="1436805660"/>
    <b v="0"/>
    <n v="13"/>
    <b v="0"/>
    <s v="food/food trucks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5.5833333333333334E-3"/>
    <x v="2"/>
    <x v="0"/>
    <s v="USD"/>
    <n v="1468615346"/>
    <n v="1466023346"/>
    <b v="0"/>
    <n v="6"/>
    <b v="0"/>
    <s v="food/food trucks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x v="2"/>
    <x v="0"/>
    <s v="USD"/>
    <n v="1426345200"/>
    <n v="1421343743"/>
    <b v="0"/>
    <n v="1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s v="food/food trucks"/>
    <e v="#DIV/0!"/>
    <x v="7"/>
    <x v="19"/>
  </r>
  <r>
    <n v="2418"/>
    <s v="Mexican food truck"/>
    <s v="I want to start my food truck business."/>
    <n v="25000"/>
    <n v="5"/>
    <n v="2.0000000000000001E-4"/>
    <x v="2"/>
    <x v="0"/>
    <s v="USD"/>
    <n v="1427225644"/>
    <n v="1422045244"/>
    <b v="0"/>
    <n v="5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s v="food/food trucks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x v="2"/>
    <x v="0"/>
    <s v="USD"/>
    <n v="1415583695"/>
    <n v="1410396095"/>
    <b v="0"/>
    <n v="36"/>
    <b v="0"/>
    <s v="food/food trucks"/>
    <n v="69.472222222222229"/>
    <x v="7"/>
    <x v="19"/>
  </r>
  <r>
    <n v="2421"/>
    <s v="hot dog cart"/>
    <s v="help me start Merrill's first hot dog cart in this empty lot"/>
    <n v="6000"/>
    <n v="1"/>
    <n v="1.6666666666666666E-4"/>
    <x v="2"/>
    <x v="0"/>
    <s v="USD"/>
    <n v="1424536196"/>
    <n v="1421944196"/>
    <b v="0"/>
    <n v="1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n v="2E-3"/>
    <x v="2"/>
    <x v="0"/>
    <s v="USD"/>
    <n v="1426091036"/>
    <n v="1423502636"/>
    <b v="0"/>
    <n v="1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n v="1.3333333333333334E-4"/>
    <x v="2"/>
    <x v="0"/>
    <s v="USD"/>
    <n v="1420044890"/>
    <n v="1417452890"/>
    <b v="0"/>
    <n v="1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n v="1.24E-2"/>
    <x v="2"/>
    <x v="0"/>
    <s v="USD"/>
    <n v="1414445108"/>
    <n v="1411853108"/>
    <b v="0"/>
    <n v="9"/>
    <b v="0"/>
    <s v="food/food trucks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x v="2"/>
    <x v="0"/>
    <s v="USD"/>
    <n v="1464386640"/>
    <n v="1463090149"/>
    <b v="0"/>
    <n v="1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s v="food/food trucks"/>
    <e v="#DIV/0!"/>
    <x v="7"/>
    <x v="19"/>
  </r>
  <r>
    <n v="2427"/>
    <s v="Wraps in a snap. Fast lunch with a gourmet punch!"/>
    <s v="Fast and simple lunches for those on the go.  All (lunch) deals $10 or less."/>
    <n v="50000"/>
    <n v="1"/>
    <n v="2.0000000000000002E-5"/>
    <x v="2"/>
    <x v="0"/>
    <s v="USD"/>
    <n v="1458715133"/>
    <n v="1455262733"/>
    <b v="0"/>
    <n v="1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n v="2.8571428571428571E-5"/>
    <x v="2"/>
    <x v="0"/>
    <s v="USD"/>
    <n v="1426182551"/>
    <n v="1423594151"/>
    <b v="0"/>
    <n v="1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x v="2"/>
    <x v="10"/>
    <s v="NOK"/>
    <n v="1486313040"/>
    <n v="1483131966"/>
    <b v="0"/>
    <n v="4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x v="2"/>
    <x v="0"/>
    <s v="USD"/>
    <n v="1455246504"/>
    <n v="1452654504"/>
    <b v="0"/>
    <n v="2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n v="2.0000000000000002E-5"/>
    <x v="2"/>
    <x v="0"/>
    <s v="USD"/>
    <n v="1467080613"/>
    <n v="1461896613"/>
    <b v="0"/>
    <n v="2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n v="1.4285714285714287E-4"/>
    <x v="2"/>
    <x v="0"/>
    <s v="USD"/>
    <n v="1425791697"/>
    <n v="1423199697"/>
    <b v="0"/>
    <n v="2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s v="food/food trucks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x v="2"/>
    <x v="0"/>
    <s v="USD"/>
    <n v="1438662474"/>
    <n v="1435206474"/>
    <b v="0"/>
    <n v="2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x v="2"/>
    <x v="11"/>
    <s v="SEK"/>
    <n v="1444027186"/>
    <n v="1441435186"/>
    <b v="0"/>
    <n v="4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x v="2"/>
    <x v="5"/>
    <s v="CAD"/>
    <n v="1454078770"/>
    <n v="1448894770"/>
    <b v="0"/>
    <n v="2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s v="food/food trucks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n v="3.3333333333333335E-3"/>
    <x v="2"/>
    <x v="0"/>
    <s v="USD"/>
    <n v="1449529062"/>
    <n v="1444341462"/>
    <b v="0"/>
    <n v="1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s v="food/food trucks"/>
    <e v="#DIV/0!"/>
    <x v="7"/>
    <x v="19"/>
  </r>
  <r>
    <n v="2440"/>
    <s v="The first green Food Truck in Phnom Penh"/>
    <s v="Starting a entire clean energy food truck and set a new standard for Cambodia"/>
    <n v="5000"/>
    <n v="10"/>
    <n v="2E-3"/>
    <x v="2"/>
    <x v="18"/>
    <s v="EUR"/>
    <n v="1455399313"/>
    <n v="1452807313"/>
    <b v="0"/>
    <n v="2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n v="1.0788"/>
    <x v="0"/>
    <x v="0"/>
    <s v="USD"/>
    <n v="1437627540"/>
    <n v="1435806054"/>
    <b v="0"/>
    <n v="109"/>
    <b v="1"/>
    <s v="food/small batch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.2594166666666666"/>
    <x v="0"/>
    <x v="0"/>
    <s v="USD"/>
    <n v="1426777228"/>
    <n v="1424188828"/>
    <b v="0"/>
    <n v="372"/>
    <b v="1"/>
    <s v="food/small batch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x v="0"/>
    <x v="0"/>
    <s v="USD"/>
    <n v="1408114822"/>
    <n v="1405522822"/>
    <b v="0"/>
    <n v="311"/>
    <b v="1"/>
    <s v="food/small batch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x v="0"/>
    <x v="0"/>
    <s v="USD"/>
    <n v="1464199591"/>
    <n v="1461607591"/>
    <b v="0"/>
    <n v="61"/>
    <b v="1"/>
    <s v="food/small batch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x v="0"/>
    <x v="0"/>
    <s v="USD"/>
    <n v="1443242021"/>
    <n v="1440650021"/>
    <b v="0"/>
    <n v="115"/>
    <b v="1"/>
    <s v="food/small batch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x v="0"/>
    <x v="0"/>
    <s v="USD"/>
    <n v="1480174071"/>
    <n v="1477578471"/>
    <b v="0"/>
    <n v="111"/>
    <b v="1"/>
    <s v="food/small batch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x v="0"/>
    <x v="0"/>
    <s v="USD"/>
    <n v="1478923200"/>
    <n v="1476184593"/>
    <b v="0"/>
    <n v="337"/>
    <b v="1"/>
    <s v="food/small batch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x v="0"/>
    <x v="0"/>
    <s v="USD"/>
    <n v="1472621760"/>
    <n v="1472110513"/>
    <b v="0"/>
    <n v="9"/>
    <b v="1"/>
    <s v="food/small batch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x v="0"/>
    <s v="USD"/>
    <n v="1417321515"/>
    <n v="1414725915"/>
    <b v="0"/>
    <n v="120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x v="0"/>
    <x v="0"/>
    <s v="USD"/>
    <n v="1414465860"/>
    <n v="1411177456"/>
    <b v="0"/>
    <n v="102"/>
    <b v="1"/>
    <s v="food/small batch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x v="0"/>
    <x v="0"/>
    <s v="USD"/>
    <n v="1488750490"/>
    <n v="1487022490"/>
    <b v="0"/>
    <n v="186"/>
    <b v="1"/>
    <s v="food/small batch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x v="0"/>
    <x v="0"/>
    <s v="USD"/>
    <n v="1451430000"/>
    <n v="1448914500"/>
    <b v="0"/>
    <n v="1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x v="0"/>
    <x v="0"/>
    <s v="USD"/>
    <n v="1486053409"/>
    <n v="1483461409"/>
    <b v="0"/>
    <n v="67"/>
    <b v="1"/>
    <s v="food/small batch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.0084571428571429"/>
    <x v="0"/>
    <x v="0"/>
    <s v="USD"/>
    <n v="1489207808"/>
    <n v="1486183808"/>
    <b v="0"/>
    <n v="130"/>
    <b v="1"/>
    <s v="food/small batch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.82"/>
    <x v="0"/>
    <x v="0"/>
    <s v="USD"/>
    <n v="1461177950"/>
    <n v="1458758750"/>
    <b v="0"/>
    <n v="16"/>
    <b v="1"/>
    <s v="food/small batch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.8086666666666666"/>
    <x v="0"/>
    <x v="0"/>
    <s v="USD"/>
    <n v="1488063839"/>
    <n v="1485471839"/>
    <b v="0"/>
    <n v="67"/>
    <b v="1"/>
    <s v="food/small batch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.0230434782608695"/>
    <x v="0"/>
    <x v="0"/>
    <s v="USD"/>
    <n v="1458826056"/>
    <n v="1456237656"/>
    <b v="0"/>
    <n v="124"/>
    <b v="1"/>
    <s v="food/small batch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x v="0"/>
    <x v="0"/>
    <s v="USD"/>
    <n v="1465498800"/>
    <n v="1462481718"/>
    <b v="0"/>
    <n v="80"/>
    <b v="1"/>
    <s v="food/small batch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x v="0"/>
    <x v="0"/>
    <s v="USD"/>
    <n v="1458742685"/>
    <n v="1454858285"/>
    <b v="0"/>
    <n v="282"/>
    <b v="1"/>
    <s v="food/small batch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.0078823529411765"/>
    <x v="0"/>
    <x v="0"/>
    <s v="USD"/>
    <n v="1483417020"/>
    <n v="1480480167"/>
    <b v="0"/>
    <n v="68"/>
    <b v="1"/>
    <s v="food/small batch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x v="0"/>
    <x v="0"/>
    <s v="USD"/>
    <n v="1317438000"/>
    <n v="1314577097"/>
    <b v="0"/>
    <n v="86"/>
    <b v="1"/>
    <s v="music/indie rock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x v="0"/>
    <x v="0"/>
    <s v="USD"/>
    <n v="1342672096"/>
    <n v="1340944096"/>
    <b v="0"/>
    <n v="115"/>
    <b v="1"/>
    <s v="music/indie rock"/>
    <n v="28.880434782608695"/>
    <x v="4"/>
    <x v="14"/>
  </r>
  <r>
    <n v="2463"/>
    <s v="Emma Ate the Lion &quot;Songs Two Count Too&quot;"/>
    <s v="Emma Ate The Lion's debut full length album"/>
    <n v="2000"/>
    <n v="2325"/>
    <n v="1.1625000000000001"/>
    <x v="0"/>
    <x v="0"/>
    <s v="USD"/>
    <n v="1366138800"/>
    <n v="1362710425"/>
    <b v="0"/>
    <n v="75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n v="1.111"/>
    <x v="0"/>
    <x v="5"/>
    <s v="CAD"/>
    <n v="1443641340"/>
    <n v="1441143397"/>
    <b v="0"/>
    <n v="43"/>
    <b v="1"/>
    <s v="music/indie rock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n v="1.8014285714285714"/>
    <x v="0"/>
    <x v="0"/>
    <s v="USD"/>
    <n v="1348420548"/>
    <n v="1345828548"/>
    <b v="0"/>
    <n v="48"/>
    <b v="1"/>
    <s v="music/indie rock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x v="0"/>
    <s v="USD"/>
    <n v="1368066453"/>
    <n v="1365474453"/>
    <b v="0"/>
    <n v="52"/>
    <b v="1"/>
    <s v="music/indie rock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n v="1.1850000000000001"/>
    <x v="0"/>
    <x v="0"/>
    <s v="USD"/>
    <n v="1336669200"/>
    <n v="1335473931"/>
    <b v="0"/>
    <n v="43"/>
    <b v="1"/>
    <s v="music/indie rock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n v="1.0721700000000001"/>
    <x v="0"/>
    <x v="0"/>
    <s v="USD"/>
    <n v="1351400400"/>
    <n v="1348285321"/>
    <b v="0"/>
    <n v="58"/>
    <b v="1"/>
    <s v="music/indie rock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x v="0"/>
    <x v="0"/>
    <s v="USD"/>
    <n v="1297160329"/>
    <n v="1295000329"/>
    <b v="0"/>
    <n v="47"/>
    <b v="1"/>
    <s v="music/indie rock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x v="0"/>
    <x v="0"/>
    <s v="USD"/>
    <n v="1337824055"/>
    <n v="1335232055"/>
    <b v="0"/>
    <n v="36"/>
    <b v="1"/>
    <s v="music/indie rock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x v="0"/>
    <s v="USD"/>
    <n v="1327535392"/>
    <n v="1324079392"/>
    <b v="0"/>
    <n v="17"/>
    <b v="1"/>
    <s v="music/indie rock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x v="0"/>
    <x v="0"/>
    <s v="USD"/>
    <n v="1283562180"/>
    <n v="1277433980"/>
    <b v="0"/>
    <n v="104"/>
    <b v="1"/>
    <s v="music/indie rock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x v="0"/>
    <s v="USD"/>
    <n v="1352573869"/>
    <n v="1349978269"/>
    <b v="0"/>
    <n v="47"/>
    <b v="1"/>
    <s v="music/indie rock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x v="0"/>
    <x v="0"/>
    <s v="USD"/>
    <n v="1286756176"/>
    <n v="1282868176"/>
    <b v="0"/>
    <n v="38"/>
    <b v="1"/>
    <s v="music/indie rock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.0471999999999999"/>
    <x v="0"/>
    <x v="0"/>
    <s v="USD"/>
    <n v="1278799200"/>
    <n v="1273647255"/>
    <b v="0"/>
    <n v="81"/>
    <b v="1"/>
    <s v="music/indie rock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n v="1.050225"/>
    <x v="0"/>
    <x v="0"/>
    <s v="USD"/>
    <n v="1415004770"/>
    <n v="1412149970"/>
    <b v="0"/>
    <n v="55"/>
    <b v="1"/>
    <s v="music/indie rock"/>
    <n v="61.103999999999999"/>
    <x v="4"/>
    <x v="14"/>
  </r>
  <r>
    <n v="2477"/>
    <s v="Debut Album"/>
    <s v="Releasing my first album in August, and I need your help in order to get it done!"/>
    <n v="750"/>
    <n v="1285"/>
    <n v="1.7133333333333334"/>
    <x v="0"/>
    <x v="0"/>
    <s v="USD"/>
    <n v="1344789345"/>
    <n v="1340901345"/>
    <b v="0"/>
    <n v="41"/>
    <b v="1"/>
    <s v="music/indie rock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x v="0"/>
    <x v="0"/>
    <s v="USD"/>
    <n v="1358117313"/>
    <n v="1355525313"/>
    <b v="0"/>
    <n v="79"/>
    <b v="1"/>
    <s v="music/indie rock"/>
    <n v="129.1139240506329"/>
    <x v="4"/>
    <x v="14"/>
  </r>
  <r>
    <n v="2479"/>
    <s v="FUEL FAKE NATIVES"/>
    <s v="Fake Natives is headed on tour this summer. Help them fill their tank with fossil fuels."/>
    <n v="300"/>
    <n v="400.33"/>
    <n v="1.3344333333333334"/>
    <x v="0"/>
    <x v="0"/>
    <s v="USD"/>
    <n v="1343440800"/>
    <n v="1342545994"/>
    <b v="0"/>
    <n v="16"/>
    <b v="1"/>
    <s v="music/indie rock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x v="0"/>
    <s v="USD"/>
    <n v="1444516084"/>
    <n v="1439332084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x v="0"/>
    <x v="0"/>
    <s v="USD"/>
    <n v="1335799808"/>
    <n v="1333207808"/>
    <b v="0"/>
    <n v="95"/>
    <b v="1"/>
    <s v="music/indie rock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x v="0"/>
    <x v="0"/>
    <s v="USD"/>
    <n v="1312224383"/>
    <n v="1308336383"/>
    <b v="0"/>
    <n v="25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.1372727272727272"/>
    <x v="0"/>
    <x v="0"/>
    <s v="USD"/>
    <n v="1335891603"/>
    <n v="1330711203"/>
    <b v="0"/>
    <n v="19"/>
    <b v="1"/>
    <s v="music/indie rock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x v="0"/>
    <x v="0"/>
    <s v="USD"/>
    <n v="1316124003"/>
    <n v="1313532003"/>
    <b v="0"/>
    <n v="90"/>
    <b v="1"/>
    <s v="music/indie rock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x v="0"/>
    <x v="0"/>
    <s v="USD"/>
    <n v="1318463879"/>
    <n v="1315439879"/>
    <b v="0"/>
    <n v="41"/>
    <b v="1"/>
    <s v="music/indie rock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x v="0"/>
    <x v="0"/>
    <s v="USD"/>
    <n v="1335113976"/>
    <n v="1332521976"/>
    <b v="0"/>
    <n v="30"/>
    <b v="1"/>
    <s v="music/indie rock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.0005066666666667"/>
    <x v="0"/>
    <x v="0"/>
    <s v="USD"/>
    <n v="1338083997"/>
    <n v="1335491997"/>
    <b v="0"/>
    <n v="38"/>
    <b v="1"/>
    <s v="music/indie rock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x v="0"/>
    <x v="0"/>
    <s v="USD"/>
    <n v="1321459908"/>
    <n v="1318864308"/>
    <b v="0"/>
    <n v="65"/>
    <b v="1"/>
    <s v="music/indie rock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x v="0"/>
    <x v="0"/>
    <s v="USD"/>
    <n v="1368117239"/>
    <n v="1365525239"/>
    <b v="0"/>
    <n v="75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.214"/>
    <x v="0"/>
    <x v="0"/>
    <s v="USD"/>
    <n v="1340429276"/>
    <n v="1335245276"/>
    <b v="0"/>
    <n v="16"/>
    <b v="1"/>
    <s v="music/indie rock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x v="0"/>
    <x v="0"/>
    <s v="USD"/>
    <n v="1295142660"/>
    <n v="1293739714"/>
    <b v="0"/>
    <n v="10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n v="1.25"/>
    <x v="0"/>
    <x v="0"/>
    <s v="USD"/>
    <n v="1339840740"/>
    <n v="1335397188"/>
    <b v="0"/>
    <n v="27"/>
    <b v="1"/>
    <s v="music/indie rock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x v="0"/>
    <x v="0"/>
    <s v="USD"/>
    <n v="1367208140"/>
    <n v="1363320140"/>
    <b v="0"/>
    <n v="259"/>
    <b v="1"/>
    <s v="music/indie rock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x v="0"/>
    <x v="0"/>
    <s v="USD"/>
    <n v="1337786944"/>
    <n v="1335194944"/>
    <b v="0"/>
    <n v="39"/>
    <b v="1"/>
    <s v="music/indie rock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x v="0"/>
    <x v="0"/>
    <s v="USD"/>
    <n v="1339022575"/>
    <n v="1336430575"/>
    <b v="0"/>
    <n v="42"/>
    <b v="1"/>
    <s v="music/indie rock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"/>
    <x v="0"/>
    <x v="0"/>
    <s v="USD"/>
    <n v="1364597692"/>
    <n v="1361577292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x v="0"/>
    <x v="0"/>
    <s v="USD"/>
    <n v="1312578338"/>
    <n v="1309986338"/>
    <b v="0"/>
    <n v="56"/>
    <b v="1"/>
    <s v="music/indie rock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x v="0"/>
    <x v="0"/>
    <s v="USD"/>
    <n v="1422400387"/>
    <n v="1421190787"/>
    <b v="0"/>
    <n v="20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x v="0"/>
    <x v="0"/>
    <s v="USD"/>
    <n v="1356976800"/>
    <n v="1352820837"/>
    <b v="0"/>
    <n v="170"/>
    <b v="1"/>
    <s v="music/indie rock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.1333333333333333"/>
    <x v="0"/>
    <x v="0"/>
    <s v="USD"/>
    <n v="1340476375"/>
    <n v="1337884375"/>
    <b v="0"/>
    <n v="29"/>
    <b v="1"/>
    <s v="music/indie rock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x v="2"/>
    <x v="5"/>
    <s v="CAD"/>
    <n v="1443379104"/>
    <n v="1440787104"/>
    <b v="0"/>
    <n v="7"/>
    <b v="0"/>
    <s v="food/restaurants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7.8181818181818181E-4"/>
    <x v="2"/>
    <x v="0"/>
    <s v="USD"/>
    <n v="1411328918"/>
    <n v="1407440918"/>
    <b v="0"/>
    <n v="5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s v="food/restaurants"/>
    <e v="#DIV/0!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s v="food/restaurants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s v="food/restaurants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x v="2"/>
    <x v="1"/>
    <s v="GBP"/>
    <n v="1443906000"/>
    <n v="1441955269"/>
    <b v="0"/>
    <n v="2"/>
    <b v="0"/>
    <s v="food/restaurants"/>
    <n v="15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s v="food/restaurants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s v="food/restaurants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x v="2"/>
    <x v="1"/>
    <s v="GBP"/>
    <n v="1429554349"/>
    <n v="1424719549"/>
    <b v="0"/>
    <n v="28"/>
    <b v="0"/>
    <s v="food/restaurants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x v="2"/>
    <x v="0"/>
    <s v="USD"/>
    <n v="1431647772"/>
    <n v="1426463772"/>
    <b v="0"/>
    <n v="2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s v="food/restaurants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s v="food/restaurants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s v="food/restaurants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x v="2"/>
    <x v="0"/>
    <s v="USD"/>
    <n v="1408526477"/>
    <n v="1407057677"/>
    <b v="0"/>
    <n v="4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x v="2"/>
    <x v="0"/>
    <s v="USD"/>
    <n v="1424635753"/>
    <n v="1422043753"/>
    <b v="0"/>
    <n v="12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s v="food/restaurants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9.8166666666666666E-2"/>
    <x v="2"/>
    <x v="5"/>
    <s v="CAD"/>
    <n v="1426788930"/>
    <n v="1424200530"/>
    <b v="0"/>
    <n v="33"/>
    <b v="0"/>
    <s v="food/restaurants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s v="food/restaurants"/>
    <e v="#DIV/0!"/>
    <x v="7"/>
    <x v="34"/>
  </r>
  <r>
    <n v="2519"/>
    <s v="Kelli's Kitchen"/>
    <s v="Better than your mom's, better than Cracker Barrel, only at Kelli's Kitchen (all from scratch)."/>
    <n v="150000"/>
    <n v="65"/>
    <n v="4.3333333333333331E-4"/>
    <x v="2"/>
    <x v="0"/>
    <s v="USD"/>
    <n v="1405741404"/>
    <n v="1403149404"/>
    <b v="0"/>
    <n v="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s v="food/restaurants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x v="0"/>
    <x v="0"/>
    <s v="USD"/>
    <n v="1444778021"/>
    <n v="1442963621"/>
    <b v="0"/>
    <n v="132"/>
    <b v="1"/>
    <s v="music/classical music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x v="0"/>
    <s v="USD"/>
    <n v="1461336720"/>
    <n v="1459431960"/>
    <b v="0"/>
    <n v="27"/>
    <b v="1"/>
    <s v="music/classical music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.5644444444444445"/>
    <x v="0"/>
    <x v="0"/>
    <s v="USD"/>
    <n v="1416270292"/>
    <n v="1413674692"/>
    <b v="0"/>
    <n v="26"/>
    <b v="1"/>
    <s v="music/classical music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n v="1.016"/>
    <x v="0"/>
    <x v="0"/>
    <s v="USD"/>
    <n v="1419136200"/>
    <n v="1416338557"/>
    <b v="0"/>
    <n v="43"/>
    <b v="1"/>
    <s v="music/classical music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.00325"/>
    <x v="0"/>
    <x v="0"/>
    <s v="USD"/>
    <n v="1340914571"/>
    <n v="1338322571"/>
    <b v="0"/>
    <n v="80"/>
    <b v="1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x v="0"/>
    <x v="0"/>
    <s v="USD"/>
    <n v="1418014740"/>
    <n v="1415585474"/>
    <b v="0"/>
    <n v="33"/>
    <b v="1"/>
    <s v="music/classical music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.02125"/>
    <x v="0"/>
    <x v="0"/>
    <s v="USD"/>
    <n v="1382068740"/>
    <n v="1380477691"/>
    <b v="0"/>
    <n v="71"/>
    <b v="1"/>
    <s v="music/classical music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.0724974999999999"/>
    <x v="0"/>
    <x v="1"/>
    <s v="GBP"/>
    <n v="1440068400"/>
    <n v="1438459303"/>
    <b v="0"/>
    <n v="81"/>
    <b v="1"/>
    <s v="music/classical music"/>
    <n v="52.962839506172834"/>
    <x v="4"/>
    <x v="35"/>
  </r>
  <r>
    <n v="2529"/>
    <s v="UrbanArias is DC's Contemporary Opera Company"/>
    <s v="Opera. Short. New."/>
    <n v="6000"/>
    <n v="6257"/>
    <n v="1.0428333333333333"/>
    <x v="0"/>
    <x v="0"/>
    <s v="USD"/>
    <n v="1332636975"/>
    <n v="1328752575"/>
    <b v="0"/>
    <n v="76"/>
    <b v="1"/>
    <s v="music/classical music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x v="0"/>
    <s v="USD"/>
    <n v="1429505400"/>
    <n v="1426711505"/>
    <b v="0"/>
    <n v="48"/>
    <b v="1"/>
    <s v="music/classical music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.004"/>
    <x v="0"/>
    <x v="0"/>
    <s v="USD"/>
    <n v="1439611140"/>
    <n v="1437668354"/>
    <b v="0"/>
    <n v="61"/>
    <b v="1"/>
    <s v="music/classical music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25"/>
    <x v="0"/>
    <x v="0"/>
    <s v="USD"/>
    <n v="1345148566"/>
    <n v="1342556566"/>
    <b v="0"/>
    <n v="60"/>
    <b v="1"/>
    <s v="music/classical music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x v="0"/>
    <x v="0"/>
    <s v="USD"/>
    <n v="1362160868"/>
    <n v="1359568911"/>
    <b v="0"/>
    <n v="136"/>
    <b v="1"/>
    <s v="music/classical music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x v="0"/>
    <s v="USD"/>
    <n v="1262325600"/>
    <n v="1257871712"/>
    <b v="0"/>
    <n v="14"/>
    <b v="1"/>
    <s v="music/classical music"/>
    <n v="150"/>
    <x v="4"/>
    <x v="35"/>
  </r>
  <r>
    <n v="2535"/>
    <s v="Mark Hayes Requiem Recording"/>
    <s v="Mark Hayes: Requiem Recording"/>
    <n v="20000"/>
    <n v="20755"/>
    <n v="1.03775"/>
    <x v="0"/>
    <x v="0"/>
    <s v="USD"/>
    <n v="1417463945"/>
    <n v="1414781945"/>
    <b v="0"/>
    <n v="78"/>
    <b v="1"/>
    <s v="music/classical music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x v="0"/>
    <s v="USD"/>
    <n v="1375151566"/>
    <n v="1373337166"/>
    <b v="0"/>
    <n v="4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x v="0"/>
    <s v="USD"/>
    <n v="1312212855"/>
    <n v="1307028855"/>
    <b v="0"/>
    <n v="1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n v="1.130176111111111"/>
    <x v="0"/>
    <x v="0"/>
    <s v="USD"/>
    <n v="1361681940"/>
    <n v="1359029661"/>
    <b v="0"/>
    <n v="185"/>
    <b v="1"/>
    <s v="music/classical music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x v="0"/>
    <x v="0"/>
    <s v="USD"/>
    <n v="1422913152"/>
    <n v="1417729152"/>
    <b v="0"/>
    <n v="59"/>
    <b v="1"/>
    <s v="music/classical music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x v="0"/>
    <x v="0"/>
    <s v="USD"/>
    <n v="1319904721"/>
    <n v="1314720721"/>
    <b v="0"/>
    <n v="27"/>
    <b v="1"/>
    <s v="music/classical music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x v="0"/>
    <x v="1"/>
    <s v="GBP"/>
    <n v="1380192418"/>
    <n v="1375008418"/>
    <b v="0"/>
    <n v="63"/>
    <b v="1"/>
    <s v="music/classical music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.0357142857142858"/>
    <x v="0"/>
    <x v="0"/>
    <s v="USD"/>
    <n v="1380599940"/>
    <n v="1377252857"/>
    <b v="0"/>
    <n v="13"/>
    <b v="1"/>
    <s v="music/classical music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x v="0"/>
    <x v="0"/>
    <s v="USD"/>
    <n v="1293937200"/>
    <n v="1291257298"/>
    <b v="0"/>
    <n v="13"/>
    <b v="1"/>
    <s v="music/classical music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n v="1.0082"/>
    <x v="0"/>
    <x v="0"/>
    <s v="USD"/>
    <n v="1341750569"/>
    <n v="1339158569"/>
    <b v="0"/>
    <n v="57"/>
    <b v="1"/>
    <s v="music/classical music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x v="0"/>
    <x v="0"/>
    <s v="USD"/>
    <n v="1424997000"/>
    <n v="1421983138"/>
    <b v="0"/>
    <n v="61"/>
    <b v="1"/>
    <s v="music/classical music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.1171428571428572"/>
    <x v="0"/>
    <x v="0"/>
    <s v="USD"/>
    <n v="1380949200"/>
    <n v="1378586179"/>
    <b v="0"/>
    <n v="65"/>
    <b v="1"/>
    <s v="music/classical music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.1985454545454546"/>
    <x v="0"/>
    <x v="0"/>
    <s v="USD"/>
    <n v="1333560803"/>
    <n v="1330972403"/>
    <b v="0"/>
    <n v="134"/>
    <b v="1"/>
    <s v="music/classical music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x v="0"/>
    <x v="6"/>
    <s v="EUR"/>
    <n v="1475209620"/>
    <n v="1473087637"/>
    <b v="0"/>
    <n v="37"/>
    <b v="1"/>
    <s v="music/classical music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.0280254777070064"/>
    <x v="0"/>
    <x v="1"/>
    <s v="GBP"/>
    <n v="1370019600"/>
    <n v="1366999870"/>
    <b v="0"/>
    <n v="37"/>
    <b v="1"/>
    <s v="music/classical music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x v="0"/>
    <x v="0"/>
    <s v="USD"/>
    <n v="1444276740"/>
    <n v="1439392406"/>
    <b v="0"/>
    <n v="150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x v="0"/>
    <x v="0"/>
    <s v="USD"/>
    <n v="1332362880"/>
    <n v="1329890585"/>
    <b v="0"/>
    <n v="56"/>
    <b v="1"/>
    <s v="music/classical music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.0649999999999999"/>
    <x v="0"/>
    <x v="0"/>
    <s v="USD"/>
    <n v="1488741981"/>
    <n v="1486149981"/>
    <b v="0"/>
    <n v="18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x v="0"/>
    <x v="0"/>
    <s v="USD"/>
    <n v="1348202807"/>
    <n v="1343018807"/>
    <b v="0"/>
    <n v="60"/>
    <b v="1"/>
    <s v="music/classical music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x v="0"/>
    <x v="0"/>
    <s v="USD"/>
    <n v="1433131140"/>
    <n v="1430445163"/>
    <b v="0"/>
    <n v="67"/>
    <b v="1"/>
    <s v="music/classical music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x v="0"/>
    <x v="0"/>
    <s v="USD"/>
    <n v="1338219793"/>
    <n v="1335541393"/>
    <b v="0"/>
    <n v="35"/>
    <b v="1"/>
    <s v="music/classical music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x v="0"/>
    <x v="0"/>
    <s v="USD"/>
    <n v="1356392857"/>
    <n v="1352504857"/>
    <b v="0"/>
    <n v="34"/>
    <b v="1"/>
    <s v="music/classical music"/>
    <n v="23.117647058823529"/>
    <x v="4"/>
    <x v="35"/>
  </r>
  <r>
    <n v="2557"/>
    <s v="European Tour"/>
    <s v="Raising money for our concert tour of Switzerland and Germany in June/July 2014"/>
    <n v="900"/>
    <n v="1066"/>
    <n v="1.1844444444444444"/>
    <x v="0"/>
    <x v="1"/>
    <s v="GBP"/>
    <n v="1400176386"/>
    <n v="1397584386"/>
    <b v="0"/>
    <n v="36"/>
    <b v="1"/>
    <s v="music/classical music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n v="1.0888"/>
    <x v="0"/>
    <x v="2"/>
    <s v="AUD"/>
    <n v="1430488740"/>
    <n v="1427747906"/>
    <b v="0"/>
    <n v="18"/>
    <b v="1"/>
    <s v="music/classical music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.1125"/>
    <x v="0"/>
    <x v="0"/>
    <s v="USD"/>
    <n v="1321385820"/>
    <n v="1318539484"/>
    <b v="0"/>
    <n v="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x v="0"/>
    <x v="1"/>
    <s v="GBP"/>
    <n v="1425682174"/>
    <n v="1423090174"/>
    <b v="0"/>
    <n v="21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s v="food/food trucks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x v="1"/>
    <x v="12"/>
    <s v="EUR"/>
    <n v="1476189339"/>
    <n v="1471005339"/>
    <b v="0"/>
    <n v="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s v="food/food trucks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s v="food/food trucks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x v="0"/>
    <s v="USD"/>
    <n v="1462827000"/>
    <n v="1457710589"/>
    <b v="0"/>
    <n v="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s v="food/food trucks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x v="1"/>
    <x v="0"/>
    <s v="USD"/>
    <n v="1429823138"/>
    <n v="1427231138"/>
    <b v="0"/>
    <n v="2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x v="1"/>
    <x v="1"/>
    <s v="GBP"/>
    <n v="1472745594"/>
    <n v="1470153594"/>
    <b v="0"/>
    <n v="1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6E-2"/>
    <x v="1"/>
    <x v="0"/>
    <s v="USD"/>
    <n v="1442457112"/>
    <n v="1439865112"/>
    <b v="0"/>
    <n v="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x v="1"/>
    <x v="0"/>
    <s v="USD"/>
    <n v="1486590035"/>
    <n v="1483998035"/>
    <b v="0"/>
    <n v="2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x v="1"/>
    <x v="2"/>
    <s v="AUD"/>
    <n v="1463645521"/>
    <n v="1458461521"/>
    <b v="0"/>
    <n v="4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s v="food/food trucks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s v="food/food trucks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s v="food/food trucks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s v="food/food trucks"/>
    <e v="#DIV/0!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s v="food/food trucks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s v="food/food trucks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s v="food/food trucks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x v="1"/>
    <x v="0"/>
    <s v="USD"/>
    <n v="1410810903"/>
    <n v="1405626903"/>
    <b v="0"/>
    <n v="12"/>
    <b v="0"/>
    <s v="food/food trucks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x v="1"/>
    <x v="0"/>
    <s v="USD"/>
    <n v="1431745200"/>
    <n v="1429170603"/>
    <b v="0"/>
    <n v="2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0.106"/>
    <x v="2"/>
    <x v="0"/>
    <s v="USD"/>
    <n v="1447689898"/>
    <n v="1445094298"/>
    <b v="0"/>
    <n v="11"/>
    <b v="0"/>
    <s v="food/food trucks"/>
    <n v="48.18181818181818"/>
    <x v="7"/>
    <x v="19"/>
  </r>
  <r>
    <n v="2582"/>
    <s v="Drunken Wings"/>
    <s v="The place where chicken meets liquor for the first time!"/>
    <n v="90000"/>
    <n v="1"/>
    <n v="1.1111111111111112E-5"/>
    <x v="2"/>
    <x v="0"/>
    <s v="USD"/>
    <n v="1477784634"/>
    <n v="1475192634"/>
    <b v="0"/>
    <n v="1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n v="5.0000000000000001E-3"/>
    <x v="2"/>
    <x v="0"/>
    <s v="USD"/>
    <n v="1426526880"/>
    <n v="142134648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s v="food/food trucks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x v="2"/>
    <x v="0"/>
    <s v="USD"/>
    <n v="1404601632"/>
    <n v="1402009632"/>
    <b v="0"/>
    <n v="1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n v="1.6666666666666668E-3"/>
    <x v="2"/>
    <x v="1"/>
    <s v="GBP"/>
    <n v="1451030136"/>
    <n v="1448438136"/>
    <b v="0"/>
    <n v="1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x v="2"/>
    <x v="0"/>
    <s v="USD"/>
    <n v="1451491953"/>
    <n v="1448899953"/>
    <b v="0"/>
    <n v="6"/>
    <b v="0"/>
    <s v="food/food trucks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x v="2"/>
    <x v="0"/>
    <s v="USD"/>
    <n v="1427807640"/>
    <n v="1423325626"/>
    <b v="0"/>
    <n v="8"/>
    <b v="0"/>
    <s v="food/food trucks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x v="2"/>
    <x v="8"/>
    <s v="DKK"/>
    <n v="1458733927"/>
    <n v="1456145527"/>
    <b v="0"/>
    <n v="1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s v="food/food trucks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1.7333333333333333E-2"/>
    <x v="2"/>
    <x v="0"/>
    <s v="USD"/>
    <n v="1457901924"/>
    <n v="1452721524"/>
    <b v="0"/>
    <n v="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1.6666666666666668E-3"/>
    <x v="2"/>
    <x v="0"/>
    <s v="USD"/>
    <n v="1412536421"/>
    <n v="1409944421"/>
    <b v="0"/>
    <n v="1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s v="food/food trucks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x v="2"/>
    <x v="0"/>
    <s v="USD"/>
    <n v="1407453228"/>
    <n v="1404861228"/>
    <b v="0"/>
    <n v="1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n v="0.12166666666666667"/>
    <x v="2"/>
    <x v="0"/>
    <s v="USD"/>
    <n v="1487915500"/>
    <n v="1485323500"/>
    <b v="0"/>
    <n v="19"/>
    <b v="0"/>
    <s v="food/food trucks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0.23588571428571428"/>
    <x v="2"/>
    <x v="5"/>
    <s v="CAD"/>
    <n v="1407427009"/>
    <n v="1404835009"/>
    <b v="0"/>
    <n v="27"/>
    <b v="0"/>
    <s v="food/food trucks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x v="2"/>
    <x v="1"/>
    <s v="GBP"/>
    <n v="1466323917"/>
    <n v="1463731917"/>
    <b v="0"/>
    <n v="7"/>
    <b v="0"/>
    <s v="food/food trucks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x v="0"/>
    <s v="USD"/>
    <n v="1443039001"/>
    <n v="1440447001"/>
    <b v="0"/>
    <n v="14"/>
    <b v="0"/>
    <s v="food/food trucks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n v="9.9546510341776348E-3"/>
    <x v="2"/>
    <x v="0"/>
    <s v="USD"/>
    <n v="1407089147"/>
    <n v="1403201147"/>
    <b v="0"/>
    <n v="5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n v="6.9320000000000007E-2"/>
    <x v="2"/>
    <x v="0"/>
    <s v="USD"/>
    <n v="1458938200"/>
    <n v="1453757800"/>
    <b v="0"/>
    <n v="30"/>
    <b v="0"/>
    <s v="food/food trucks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x v="0"/>
    <x v="0"/>
    <s v="USD"/>
    <n v="1347508740"/>
    <n v="1346276349"/>
    <b v="1"/>
    <n v="151"/>
    <b v="1"/>
    <s v="technology/space exploration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.2609166666666667"/>
    <x v="0"/>
    <x v="0"/>
    <s v="USD"/>
    <n v="1415827200"/>
    <n v="1412358968"/>
    <b v="1"/>
    <n v="489"/>
    <b v="1"/>
    <s v="technology/space exploration"/>
    <n v="80.022494887525568"/>
    <x v="2"/>
    <x v="36"/>
  </r>
  <r>
    <n v="2603"/>
    <s v="Manned Mock Mars Mission"/>
    <s v="I will be building a mock space station and simulate living on Mars for two weeks."/>
    <n v="1750"/>
    <n v="1776"/>
    <n v="1.0148571428571429"/>
    <x v="0"/>
    <x v="0"/>
    <s v="USD"/>
    <n v="1387835654"/>
    <n v="1386626054"/>
    <b v="1"/>
    <n v="50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.0421799999999999"/>
    <x v="0"/>
    <x v="0"/>
    <s v="USD"/>
    <n v="1335662023"/>
    <n v="1333070023"/>
    <b v="1"/>
    <n v="321"/>
    <b v="1"/>
    <s v="technology/space exploration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x v="0"/>
    <x v="0"/>
    <s v="USD"/>
    <n v="1466168390"/>
    <n v="1463576390"/>
    <b v="1"/>
    <n v="1762"/>
    <b v="1"/>
    <s v="technology/space exploration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.1005454545454545"/>
    <x v="0"/>
    <x v="0"/>
    <s v="USD"/>
    <n v="1398791182"/>
    <n v="1396026382"/>
    <b v="1"/>
    <n v="385"/>
    <b v="1"/>
    <s v="technology/space exploration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x v="0"/>
    <x v="0"/>
    <s v="USD"/>
    <n v="1439344800"/>
    <n v="1435611572"/>
    <b v="1"/>
    <n v="398"/>
    <b v="1"/>
    <s v="technology/space exploration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.2392500000000002"/>
    <x v="0"/>
    <x v="0"/>
    <s v="USD"/>
    <n v="1489536000"/>
    <n v="1485976468"/>
    <b v="1"/>
    <n v="304"/>
    <b v="1"/>
    <s v="technology/space exploration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x v="0"/>
    <x v="0"/>
    <s v="USD"/>
    <n v="1342330951"/>
    <n v="1339738951"/>
    <b v="1"/>
    <n v="676"/>
    <b v="1"/>
    <s v="technology/space exploration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n v="1.4132510432681749"/>
    <x v="0"/>
    <x v="0"/>
    <s v="USD"/>
    <n v="1471849140"/>
    <n v="1468444125"/>
    <b v="1"/>
    <n v="577"/>
    <b v="1"/>
    <s v="technology/space exploration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x v="0"/>
    <x v="12"/>
    <s v="EUR"/>
    <n v="1483397940"/>
    <n v="1480493014"/>
    <b v="1"/>
    <n v="3663"/>
    <b v="1"/>
    <s v="technology/space exploration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x v="0"/>
    <x v="0"/>
    <s v="USD"/>
    <n v="1420773970"/>
    <n v="1418095570"/>
    <b v="1"/>
    <n v="294"/>
    <b v="1"/>
    <s v="technology/space exploration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.0101333333333333"/>
    <x v="0"/>
    <x v="0"/>
    <s v="USD"/>
    <n v="1348256294"/>
    <n v="1345664294"/>
    <b v="1"/>
    <n v="28"/>
    <b v="1"/>
    <s v="technology/space exploration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x v="0"/>
    <s v="USD"/>
    <n v="1398834000"/>
    <n v="1396371612"/>
    <b v="1"/>
    <n v="100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x v="0"/>
    <x v="1"/>
    <s v="GBP"/>
    <n v="1462017600"/>
    <n v="1458820564"/>
    <b v="0"/>
    <n v="72"/>
    <b v="1"/>
    <s v="technology/space exploration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.14534"/>
    <x v="0"/>
    <x v="0"/>
    <s v="USD"/>
    <n v="1440546729"/>
    <n v="1437954729"/>
    <b v="1"/>
    <n v="238"/>
    <b v="1"/>
    <s v="technology/space exploration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x v="0"/>
    <x v="0"/>
    <s v="USD"/>
    <n v="1413838751"/>
    <n v="1411246751"/>
    <b v="1"/>
    <n v="159"/>
    <b v="1"/>
    <s v="technology/space exploration"/>
    <n v="27.59748427672956"/>
    <x v="2"/>
    <x v="36"/>
  </r>
  <r>
    <n v="2618"/>
    <s v="SPACE ART FEATURING ASTRONAUTS #WeBelieveInAstronauts"/>
    <s v="LTD ED COLLECTIBLE SPACE ART FEAT. ASTRONAUTS"/>
    <n v="15000"/>
    <n v="15808"/>
    <n v="1.0538666666666667"/>
    <x v="0"/>
    <x v="0"/>
    <s v="USD"/>
    <n v="1449000061"/>
    <n v="1443812461"/>
    <b v="1"/>
    <n v="77"/>
    <b v="1"/>
    <s v="technology/space exploration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x v="0"/>
    <x v="0"/>
    <s v="USD"/>
    <n v="1445598000"/>
    <n v="1443302004"/>
    <b v="1"/>
    <n v="53"/>
    <b v="1"/>
    <s v="technology/space exploration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x v="0"/>
    <x v="2"/>
    <s v="AUD"/>
    <n v="1444525200"/>
    <n v="1441339242"/>
    <b v="1"/>
    <n v="1251"/>
    <b v="1"/>
    <s v="technology/space exploration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x v="0"/>
    <x v="0"/>
    <s v="USD"/>
    <n v="1432230988"/>
    <n v="1429638988"/>
    <b v="1"/>
    <n v="465"/>
    <b v="1"/>
    <s v="technology/space exploration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x v="0"/>
    <x v="13"/>
    <s v="EUR"/>
    <n v="1483120216"/>
    <n v="1479232216"/>
    <b v="0"/>
    <n v="74"/>
    <b v="1"/>
    <s v="technology/space exploration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x v="0"/>
    <s v="USD"/>
    <n v="1480658966"/>
    <n v="1479449366"/>
    <b v="0"/>
    <n v="62"/>
    <b v="1"/>
    <s v="technology/space exploration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x v="0"/>
    <x v="0"/>
    <s v="USD"/>
    <n v="1347530822"/>
    <n v="1345716422"/>
    <b v="0"/>
    <n v="3468"/>
    <b v="1"/>
    <s v="technology/space exploration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x v="12"/>
    <s v="EUR"/>
    <n v="1478723208"/>
    <n v="1476559608"/>
    <b v="0"/>
    <n v="52"/>
    <b v="1"/>
    <s v="technology/space exploration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x v="0"/>
    <s v="USD"/>
    <n v="1433343869"/>
    <n v="1430751869"/>
    <b v="0"/>
    <n v="50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x v="0"/>
    <x v="0"/>
    <s v="USD"/>
    <n v="1448571261"/>
    <n v="1445975661"/>
    <b v="0"/>
    <n v="45"/>
    <b v="1"/>
    <s v="technology/space exploration"/>
    <n v="21.555555555555557"/>
    <x v="2"/>
    <x v="36"/>
  </r>
  <r>
    <n v="2628"/>
    <s v="Pie In Space!"/>
    <s v="A high school freshman is sending pie into space and you can be a part of it.  GO SCIENCE!!!"/>
    <n v="839"/>
    <n v="926"/>
    <n v="1.1036948748510131"/>
    <x v="0"/>
    <x v="0"/>
    <s v="USD"/>
    <n v="1417389067"/>
    <n v="1415661067"/>
    <b v="0"/>
    <n v="21"/>
    <b v="1"/>
    <s v="technology/space exploration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n v="1.2774000000000001"/>
    <x v="0"/>
    <x v="1"/>
    <s v="GBP"/>
    <n v="1431608122"/>
    <n v="1429016122"/>
    <b v="0"/>
    <n v="100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x v="0"/>
    <x v="2"/>
    <s v="AUD"/>
    <n v="1467280800"/>
    <n v="1464921112"/>
    <b v="0"/>
    <n v="81"/>
    <b v="1"/>
    <s v="technology/space exploration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.1466525000000001"/>
    <x v="0"/>
    <x v="0"/>
    <s v="USD"/>
    <n v="1440907427"/>
    <n v="1438488227"/>
    <b v="0"/>
    <n v="286"/>
    <b v="1"/>
    <s v="technology/space exploration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n v="1.3700934579439252"/>
    <x v="0"/>
    <x v="0"/>
    <s v="USD"/>
    <n v="1464485339"/>
    <n v="1462325339"/>
    <b v="0"/>
    <n v="42"/>
    <b v="1"/>
    <s v="technology/space exploration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n v="3.5461999999999998"/>
    <x v="0"/>
    <x v="0"/>
    <s v="USD"/>
    <n v="1393542000"/>
    <n v="1390938332"/>
    <b v="0"/>
    <n v="199"/>
    <b v="1"/>
    <s v="technology/space exploration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.0602150537634409"/>
    <x v="0"/>
    <x v="0"/>
    <s v="USD"/>
    <n v="1475163921"/>
    <n v="1472571921"/>
    <b v="0"/>
    <n v="25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x v="5"/>
    <s v="CAD"/>
    <n v="1425937761"/>
    <n v="1422917361"/>
    <b v="0"/>
    <n v="84"/>
    <b v="1"/>
    <s v="technology/space exploration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x v="0"/>
    <x v="0"/>
    <s v="USD"/>
    <n v="1476579600"/>
    <n v="1474641914"/>
    <b v="0"/>
    <n v="50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n v="1.6619999999999999"/>
    <x v="0"/>
    <x v="0"/>
    <s v="USD"/>
    <n v="1476277875"/>
    <n v="1474895475"/>
    <b v="0"/>
    <n v="26"/>
    <b v="1"/>
    <s v="technology/space exploration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.0172910662824208"/>
    <x v="0"/>
    <x v="0"/>
    <s v="USD"/>
    <n v="1421358895"/>
    <n v="1418766895"/>
    <b v="0"/>
    <n v="14"/>
    <b v="1"/>
    <s v="technology/space exploration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x v="1"/>
    <s v="GBP"/>
    <n v="1424378748"/>
    <n v="1421786748"/>
    <b v="0"/>
    <n v="49"/>
    <b v="1"/>
    <s v="technology/space exploration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.0566666666666666"/>
    <x v="0"/>
    <x v="0"/>
    <s v="USD"/>
    <n v="1433735474"/>
    <n v="1428551474"/>
    <b v="0"/>
    <n v="69"/>
    <b v="1"/>
    <s v="technology/space exploration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n v="0.01"/>
    <x v="2"/>
    <x v="0"/>
    <s v="USD"/>
    <n v="1410811740"/>
    <n v="1409341863"/>
    <b v="0"/>
    <n v="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s v="technology/space exploration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x v="1"/>
    <x v="0"/>
    <s v="USD"/>
    <n v="1482307140"/>
    <n v="1479218315"/>
    <b v="1"/>
    <n v="1501"/>
    <b v="0"/>
    <s v="technology/space exploration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x v="1"/>
    <x v="0"/>
    <s v="USD"/>
    <n v="1489172435"/>
    <n v="1486580435"/>
    <b v="1"/>
    <n v="52"/>
    <b v="0"/>
    <s v="technology/space exploration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x v="1"/>
    <x v="2"/>
    <s v="AUD"/>
    <n v="1415481203"/>
    <n v="1412885603"/>
    <b v="1"/>
    <n v="23"/>
    <b v="0"/>
    <s v="technology/space exploration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x v="1"/>
    <x v="0"/>
    <s v="USD"/>
    <n v="1441783869"/>
    <n v="1439191869"/>
    <b v="1"/>
    <n v="535"/>
    <b v="0"/>
    <s v="technology/space exploration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x v="1"/>
    <x v="5"/>
    <s v="CAD"/>
    <n v="1439533019"/>
    <n v="1436941019"/>
    <b v="0"/>
    <n v="3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x v="1"/>
    <x v="0"/>
    <s v="USD"/>
    <n v="1457543360"/>
    <n v="1454951360"/>
    <b v="0"/>
    <n v="6"/>
    <b v="0"/>
    <s v="technology/space exploration"/>
    <n v="17.666666666666668"/>
    <x v="2"/>
    <x v="36"/>
  </r>
  <r>
    <n v="2649"/>
    <s v="The Mission - Please Check Back Soon (Canceled)"/>
    <s v="They have launched a Kickstarter."/>
    <n v="125000"/>
    <n v="124"/>
    <n v="9.9200000000000004E-4"/>
    <x v="1"/>
    <x v="0"/>
    <s v="USD"/>
    <n v="1454370941"/>
    <n v="1449186941"/>
    <b v="0"/>
    <n v="3"/>
    <b v="0"/>
    <s v="technology/space exploration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x v="1"/>
    <x v="0"/>
    <s v="USD"/>
    <n v="1482332343"/>
    <n v="1479740343"/>
    <b v="0"/>
    <n v="5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x v="1"/>
    <x v="0"/>
    <s v="USD"/>
    <n v="1450380009"/>
    <n v="1447960809"/>
    <b v="0"/>
    <n v="17"/>
    <b v="0"/>
    <s v="technology/space exploration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x v="1"/>
    <x v="2"/>
    <s v="AUD"/>
    <n v="1418183325"/>
    <n v="1415591325"/>
    <b v="0"/>
    <n v="11"/>
    <b v="0"/>
    <s v="technology/space exploration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0.1152156862745098"/>
    <x v="1"/>
    <x v="0"/>
    <s v="USD"/>
    <n v="1402632000"/>
    <n v="1399909127"/>
    <b v="0"/>
    <n v="70"/>
    <b v="0"/>
    <s v="technology/space exploration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x v="1"/>
    <x v="0"/>
    <s v="USD"/>
    <n v="1429622726"/>
    <n v="1424442326"/>
    <b v="0"/>
    <n v="6"/>
    <b v="0"/>
    <s v="technology/space exploration"/>
    <n v="8.5"/>
    <x v="2"/>
    <x v="36"/>
  </r>
  <r>
    <n v="2655"/>
    <s v="Balloons (Canceled)"/>
    <s v="Thank you for your support!"/>
    <n v="15000"/>
    <n v="3155"/>
    <n v="0.21033333333333334"/>
    <x v="1"/>
    <x v="0"/>
    <s v="USD"/>
    <n v="1455048000"/>
    <n v="1452631647"/>
    <b v="0"/>
    <n v="43"/>
    <b v="0"/>
    <s v="technology/space exploration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n v="0.11436666666666667"/>
    <x v="1"/>
    <x v="0"/>
    <s v="USD"/>
    <n v="1489345200"/>
    <n v="1485966688"/>
    <b v="0"/>
    <n v="152"/>
    <b v="0"/>
    <s v="technology/space exploration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x v="1"/>
    <x v="0"/>
    <s v="USD"/>
    <n v="1470187800"/>
    <n v="1467325053"/>
    <b v="0"/>
    <n v="59"/>
    <b v="0"/>
    <s v="technology/space exploration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x v="1"/>
    <x v="0"/>
    <s v="USD"/>
    <n v="1469913194"/>
    <n v="1467321194"/>
    <b v="0"/>
    <n v="4"/>
    <b v="0"/>
    <s v="technology/space exploration"/>
    <n v="22.75"/>
    <x v="2"/>
    <x v="36"/>
  </r>
  <r>
    <n v="2659"/>
    <s v="test (Canceled)"/>
    <s v="test"/>
    <n v="49000"/>
    <n v="1333"/>
    <n v="2.720408163265306E-2"/>
    <x v="1"/>
    <x v="0"/>
    <s v="USD"/>
    <n v="1429321210"/>
    <n v="1426729210"/>
    <b v="0"/>
    <n v="10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x v="1"/>
    <x v="0"/>
    <s v="USD"/>
    <n v="1448388418"/>
    <n v="1443200818"/>
    <b v="0"/>
    <n v="5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x v="0"/>
    <x v="0"/>
    <s v="USD"/>
    <n v="1382742010"/>
    <n v="1380150010"/>
    <b v="0"/>
    <n v="60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x v="0"/>
    <x v="0"/>
    <s v="USD"/>
    <n v="1440179713"/>
    <n v="1437587713"/>
    <b v="0"/>
    <n v="80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.0459624999999999"/>
    <x v="0"/>
    <x v="5"/>
    <s v="CAD"/>
    <n v="1441378800"/>
    <n v="1438873007"/>
    <b v="0"/>
    <n v="56"/>
    <b v="1"/>
    <s v="technology/makerspaces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x v="0"/>
    <x v="0"/>
    <s v="USD"/>
    <n v="1449644340"/>
    <n v="1446683797"/>
    <b v="0"/>
    <n v="104"/>
    <b v="1"/>
    <s v="technology/makerspaces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x v="0"/>
    <x v="0"/>
    <s v="USD"/>
    <n v="1430774974"/>
    <n v="1426886974"/>
    <b v="0"/>
    <n v="46"/>
    <b v="1"/>
    <s v="technology/makerspaces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x v="0"/>
    <x v="0"/>
    <s v="USD"/>
    <n v="1443214800"/>
    <n v="1440008439"/>
    <b v="0"/>
    <n v="206"/>
    <b v="1"/>
    <s v="technology/makerspaces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x v="0"/>
    <x v="0"/>
    <s v="USD"/>
    <n v="1455142416"/>
    <n v="1452550416"/>
    <b v="0"/>
    <n v="18"/>
    <b v="1"/>
    <s v="technology/makerspaces"/>
    <n v="92.222222222222229"/>
    <x v="2"/>
    <x v="37"/>
  </r>
  <r>
    <n v="2668"/>
    <s v="UOttawa Makermobile"/>
    <s v="Creativity on the go! |_x000a_CrÃ©ativitÃ© en mouvement !"/>
    <n v="1000"/>
    <n v="1707"/>
    <n v="1.7070000000000001"/>
    <x v="0"/>
    <x v="5"/>
    <s v="CAD"/>
    <n v="1447079520"/>
    <n v="1443449265"/>
    <b v="0"/>
    <n v="28"/>
    <b v="1"/>
    <s v="technology/makerspaces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25"/>
    <x v="0"/>
    <x v="0"/>
    <s v="USD"/>
    <n v="1452387096"/>
    <n v="1447203096"/>
    <b v="0"/>
    <n v="11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x v="2"/>
    <x v="2"/>
    <s v="AUD"/>
    <n v="1406593780"/>
    <n v="1404174580"/>
    <b v="1"/>
    <n v="60"/>
    <b v="0"/>
    <s v="technology/makerspaces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x v="2"/>
    <x v="0"/>
    <s v="USD"/>
    <n v="1419017880"/>
    <n v="1416419916"/>
    <b v="1"/>
    <n v="84"/>
    <b v="0"/>
    <s v="technology/makerspaces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x v="2"/>
    <x v="0"/>
    <s v="USD"/>
    <n v="1451282400"/>
    <n v="1449436390"/>
    <b v="1"/>
    <n v="47"/>
    <b v="0"/>
    <s v="technology/makerspaces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x v="2"/>
    <x v="0"/>
    <s v="USD"/>
    <n v="1414622700"/>
    <n v="1412081999"/>
    <b v="1"/>
    <n v="66"/>
    <b v="0"/>
    <s v="technology/makerspaces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x v="2"/>
    <x v="0"/>
    <s v="USD"/>
    <n v="1467694740"/>
    <n v="1465398670"/>
    <b v="1"/>
    <n v="171"/>
    <b v="0"/>
    <s v="technology/makerspaces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x v="2"/>
    <x v="0"/>
    <s v="USD"/>
    <n v="1415655289"/>
    <n v="1413059689"/>
    <b v="1"/>
    <n v="29"/>
    <b v="0"/>
    <s v="technology/makerspaces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0.50380952380952382"/>
    <x v="2"/>
    <x v="5"/>
    <s v="CAD"/>
    <n v="1463929174"/>
    <n v="1461337174"/>
    <b v="0"/>
    <n v="9"/>
    <b v="0"/>
    <s v="technology/makerspaces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0.17512820512820512"/>
    <x v="2"/>
    <x v="0"/>
    <s v="USD"/>
    <n v="1404348143"/>
    <n v="1401756143"/>
    <b v="0"/>
    <n v="27"/>
    <b v="0"/>
    <s v="technology/makerspaces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x v="2"/>
    <x v="3"/>
    <s v="EUR"/>
    <n v="1443121765"/>
    <n v="1440529765"/>
    <b v="0"/>
    <n v="2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3.3E-3"/>
    <x v="2"/>
    <x v="0"/>
    <s v="USD"/>
    <n v="1425081694"/>
    <n v="1422489694"/>
    <b v="0"/>
    <n v="3"/>
    <b v="0"/>
    <s v="technology/makerspaces"/>
    <n v="44"/>
    <x v="2"/>
    <x v="37"/>
  </r>
  <r>
    <n v="2680"/>
    <s v="iHeart Pillow"/>
    <s v="iHeartPillow, Connecting loved ones"/>
    <n v="32000"/>
    <n v="276"/>
    <n v="8.6250000000000007E-3"/>
    <x v="2"/>
    <x v="3"/>
    <s v="EUR"/>
    <n v="1459915491"/>
    <n v="1457327091"/>
    <b v="0"/>
    <n v="4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6.875E-3"/>
    <x v="2"/>
    <x v="0"/>
    <s v="USD"/>
    <n v="1405027750"/>
    <n v="1402867750"/>
    <b v="0"/>
    <n v="2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n v="0.28299999999999997"/>
    <x v="2"/>
    <x v="0"/>
    <s v="USD"/>
    <n v="1416635940"/>
    <n v="1413838540"/>
    <b v="0"/>
    <n v="20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x v="2"/>
    <x v="0"/>
    <s v="USD"/>
    <n v="1425233240"/>
    <n v="1422641240"/>
    <b v="0"/>
    <n v="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.1428571428571429E-2"/>
    <x v="2"/>
    <x v="0"/>
    <s v="USD"/>
    <n v="1407621425"/>
    <n v="1404165425"/>
    <b v="0"/>
    <n v="4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x v="2"/>
    <x v="0"/>
    <s v="USD"/>
    <n v="1430149330"/>
    <n v="1424968930"/>
    <b v="0"/>
    <n v="1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s v="food/food trucks"/>
    <e v="#DIV/0!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s v="food/food trucks"/>
    <e v="#DIV/0!"/>
    <x v="7"/>
    <x v="19"/>
  </r>
  <r>
    <n v="2688"/>
    <s v="Mac N Cheez Food Truck"/>
    <s v="The amazing gourmet Mac N Cheez Food Truck Campaigne!"/>
    <n v="50000"/>
    <n v="74"/>
    <n v="1.48E-3"/>
    <x v="2"/>
    <x v="0"/>
    <s v="USD"/>
    <n v="1424746800"/>
    <n v="1422067870"/>
    <b v="0"/>
    <n v="14"/>
    <b v="0"/>
    <s v="food/food trucks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x v="2"/>
    <x v="0"/>
    <s v="USD"/>
    <n v="1469919890"/>
    <n v="1467327890"/>
    <b v="0"/>
    <n v="1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25"/>
    <x v="2"/>
    <x v="0"/>
    <s v="USD"/>
    <n v="1433298676"/>
    <n v="1429410676"/>
    <b v="0"/>
    <n v="118"/>
    <b v="0"/>
    <s v="food/food trucks"/>
    <n v="72.762711864406782"/>
    <x v="7"/>
    <x v="19"/>
  </r>
  <r>
    <n v="2691"/>
    <s v="Cook"/>
    <s v="A Great New local Food Truck serving up ethnic fusion inspired eats in Ottawa."/>
    <n v="65000"/>
    <n v="35"/>
    <n v="5.3846153846153844E-4"/>
    <x v="2"/>
    <x v="5"/>
    <s v="CAD"/>
    <n v="1431278557"/>
    <n v="1427390557"/>
    <b v="0"/>
    <n v="2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x v="2"/>
    <x v="0"/>
    <s v="USD"/>
    <n v="1427266860"/>
    <n v="1424678460"/>
    <b v="0"/>
    <n v="1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x v="2"/>
    <x v="0"/>
    <s v="USD"/>
    <n v="1407899966"/>
    <n v="1405307966"/>
    <b v="0"/>
    <n v="3"/>
    <b v="0"/>
    <s v="food/food trucks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x v="2"/>
    <x v="0"/>
    <s v="USD"/>
    <n v="1411701739"/>
    <n v="1409109739"/>
    <b v="0"/>
    <n v="1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n v="4.7333333333333333E-3"/>
    <x v="2"/>
    <x v="0"/>
    <s v="USD"/>
    <n v="1428981718"/>
    <n v="1423801318"/>
    <b v="0"/>
    <n v="3"/>
    <b v="0"/>
    <s v="food/food trucks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x v="2"/>
    <x v="0"/>
    <s v="USD"/>
    <n v="1419538560"/>
    <n v="1416600960"/>
    <b v="0"/>
    <n v="38"/>
    <b v="0"/>
    <s v="food/food trucks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0.26352173913043481"/>
    <x v="2"/>
    <x v="0"/>
    <s v="USD"/>
    <n v="1438552800"/>
    <n v="1435876423"/>
    <b v="0"/>
    <n v="52"/>
    <b v="0"/>
    <s v="food/food trucks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x v="2"/>
    <x v="0"/>
    <s v="USD"/>
    <n v="1403904808"/>
    <n v="1401312808"/>
    <b v="0"/>
    <n v="2"/>
    <b v="0"/>
    <s v="food/food trucks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s v="food/food trucks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n v="7.0007000700070005E-3"/>
    <x v="2"/>
    <x v="0"/>
    <s v="USD"/>
    <n v="1411073972"/>
    <n v="1408481972"/>
    <b v="0"/>
    <n v="4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x v="17"/>
    <s v="EUR"/>
    <n v="1491586534"/>
    <n v="1488911734"/>
    <b v="0"/>
    <n v="46"/>
    <b v="0"/>
    <s v="theater/spaces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x v="0"/>
    <s v="USD"/>
    <n v="1491416077"/>
    <n v="1488827677"/>
    <b v="1"/>
    <n v="26"/>
    <b v="0"/>
    <s v="theater/spaces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n v="1.0375000000000001"/>
    <x v="3"/>
    <x v="14"/>
    <s v="MXN"/>
    <n v="1490196830"/>
    <n v="1485016430"/>
    <b v="0"/>
    <n v="45"/>
    <b v="0"/>
    <s v="theater/spaces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x v="0"/>
    <s v="USD"/>
    <n v="1491421314"/>
    <n v="1487709714"/>
    <b v="0"/>
    <n v="7"/>
    <b v="0"/>
    <s v="theater/spaces"/>
    <n v="163.57142857142858"/>
    <x v="1"/>
    <x v="38"/>
  </r>
  <r>
    <n v="2705"/>
    <s v="Fischer Theatre Marquee"/>
    <s v="Help light the lights at the historic Fischer Theatre in Danville, IL."/>
    <n v="16500"/>
    <n v="1739"/>
    <n v="0.10539393939393939"/>
    <x v="3"/>
    <x v="0"/>
    <s v="USD"/>
    <n v="1490389158"/>
    <n v="1486504758"/>
    <b v="0"/>
    <n v="8"/>
    <b v="0"/>
    <s v="theater/spaces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.1229714285714285"/>
    <x v="0"/>
    <x v="0"/>
    <s v="USD"/>
    <n v="1413442740"/>
    <n v="1410937483"/>
    <b v="1"/>
    <n v="263"/>
    <b v="1"/>
    <s v="theater/spaces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4625"/>
    <x v="0"/>
    <x v="0"/>
    <s v="USD"/>
    <n v="1369637940"/>
    <n v="1367088443"/>
    <b v="1"/>
    <n v="394"/>
    <b v="1"/>
    <s v="theater/spaces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n v="2.3321535"/>
    <x v="0"/>
    <x v="1"/>
    <s v="GBP"/>
    <n v="1469119526"/>
    <n v="1463935526"/>
    <b v="1"/>
    <n v="1049"/>
    <b v="1"/>
    <s v="theater/spaces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x v="0"/>
    <x v="0"/>
    <s v="USD"/>
    <n v="1475553540"/>
    <n v="1472528141"/>
    <b v="1"/>
    <n v="308"/>
    <b v="1"/>
    <s v="theater/spaces"/>
    <n v="164.94480519480518"/>
    <x v="1"/>
    <x v="38"/>
  </r>
  <r>
    <n v="2710"/>
    <s v="House of Yes"/>
    <s v="Building Brooklyn's own creative venue for circus, theater and events of all types."/>
    <n v="60000"/>
    <n v="92340.21"/>
    <n v="1.5390035000000002"/>
    <x v="0"/>
    <x v="0"/>
    <s v="USD"/>
    <n v="1407549600"/>
    <n v="1404797428"/>
    <b v="1"/>
    <n v="1088"/>
    <b v="1"/>
    <s v="theater/spaces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.007161125319693"/>
    <x v="0"/>
    <x v="1"/>
    <s v="GBP"/>
    <n v="1403301660"/>
    <n v="1400694790"/>
    <b v="1"/>
    <n v="73"/>
    <b v="1"/>
    <s v="theater/spaces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x v="0"/>
    <x v="0"/>
    <s v="USD"/>
    <n v="1373738400"/>
    <n v="1370568560"/>
    <b v="1"/>
    <n v="143"/>
    <b v="1"/>
    <s v="theater/spaces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x v="0"/>
    <x v="0"/>
    <s v="USD"/>
    <n v="1450971684"/>
    <n v="1447515684"/>
    <b v="1"/>
    <n v="1420"/>
    <b v="1"/>
    <s v="theater/spaces"/>
    <n v="108.00140845070422"/>
    <x v="1"/>
    <x v="38"/>
  </r>
  <r>
    <n v="2714"/>
    <s v="The Crane Theater"/>
    <s v="The Crane will be the new home for independent theater in Northeast Minneapolis"/>
    <n v="25000"/>
    <n v="29089"/>
    <n v="1.1635599999999999"/>
    <x v="0"/>
    <x v="0"/>
    <s v="USD"/>
    <n v="1476486000"/>
    <n v="1474040596"/>
    <b v="1"/>
    <n v="305"/>
    <b v="1"/>
    <s v="theater/spaces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x v="0"/>
    <x v="0"/>
    <s v="USD"/>
    <n v="1456047228"/>
    <n v="1453109628"/>
    <b v="1"/>
    <n v="551"/>
    <b v="1"/>
    <s v="theater/spaces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x v="0"/>
    <x v="12"/>
    <s v="EUR"/>
    <n v="1444291193"/>
    <n v="1441699193"/>
    <b v="1"/>
    <n v="187"/>
    <b v="1"/>
    <s v="theater/spaces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.2010400000000001"/>
    <x v="0"/>
    <x v="0"/>
    <s v="USD"/>
    <n v="1417906649"/>
    <n v="1414015049"/>
    <b v="1"/>
    <n v="325"/>
    <b v="1"/>
    <s v="theater/spaces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.0358333333333334"/>
    <x v="0"/>
    <x v="0"/>
    <s v="USD"/>
    <n v="1462316400"/>
    <n v="1459865945"/>
    <b v="1"/>
    <n v="148"/>
    <b v="1"/>
    <s v="theater/spaces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x v="0"/>
    <x v="0"/>
    <s v="USD"/>
    <n v="1460936694"/>
    <n v="1455756294"/>
    <b v="0"/>
    <n v="69"/>
    <b v="1"/>
    <s v="theater/spaces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n v="1.1812400000000001"/>
    <x v="0"/>
    <x v="0"/>
    <s v="USD"/>
    <n v="1478866253"/>
    <n v="1476270653"/>
    <b v="0"/>
    <n v="173"/>
    <b v="1"/>
    <s v="theater/spaces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x v="1"/>
    <s v="GBP"/>
    <n v="1378494000"/>
    <n v="1375880598"/>
    <b v="0"/>
    <n v="269"/>
    <b v="1"/>
    <s v="technology/hardware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x v="0"/>
    <x v="0"/>
    <s v="USD"/>
    <n v="1485722053"/>
    <n v="1480538053"/>
    <b v="0"/>
    <n v="185"/>
    <b v="1"/>
    <s v="technology/hardware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x v="0"/>
    <x v="0"/>
    <s v="USD"/>
    <n v="1420060088"/>
    <n v="1414872488"/>
    <b v="0"/>
    <n v="176"/>
    <b v="1"/>
    <s v="technology/hardware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x v="0"/>
    <x v="1"/>
    <s v="GBP"/>
    <n v="1439625059"/>
    <n v="1436860259"/>
    <b v="0"/>
    <n v="1019"/>
    <b v="1"/>
    <s v="technology/hardware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.445425"/>
    <x v="0"/>
    <x v="5"/>
    <s v="CAD"/>
    <n v="1488390735"/>
    <n v="1484070735"/>
    <b v="0"/>
    <n v="113"/>
    <b v="1"/>
    <s v="technology/hardware"/>
    <n v="511.65486725663715"/>
    <x v="2"/>
    <x v="30"/>
  </r>
  <r>
    <n v="2726"/>
    <s v="Krimston TWO - Dual SIM case for iPhone"/>
    <s v="Krimston TWO: iPhone Dual SIM Case"/>
    <n v="100000"/>
    <n v="105745"/>
    <n v="1.05745"/>
    <x v="0"/>
    <x v="0"/>
    <s v="USD"/>
    <n v="1461333311"/>
    <n v="1458741311"/>
    <b v="0"/>
    <n v="404"/>
    <b v="1"/>
    <s v="technology/hardware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x v="0"/>
    <x v="0"/>
    <s v="USD"/>
    <n v="1438964063"/>
    <n v="1436804063"/>
    <b v="0"/>
    <n v="707"/>
    <b v="1"/>
    <s v="technology/hardware"/>
    <n v="69.760961810466767"/>
    <x v="2"/>
    <x v="30"/>
  </r>
  <r>
    <n v="2728"/>
    <s v="Multi-Function SSD Shield for the Raspberry Pi 2"/>
    <s v="SSD, WiFi, RTC w/Battery and high power USB all in one shield."/>
    <n v="15000"/>
    <n v="30274"/>
    <n v="2.0182666666666669"/>
    <x v="0"/>
    <x v="0"/>
    <s v="USD"/>
    <n v="1451485434"/>
    <n v="1448461434"/>
    <b v="0"/>
    <n v="392"/>
    <b v="1"/>
    <s v="technology/hardware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n v="1.0444"/>
    <x v="0"/>
    <x v="0"/>
    <s v="USD"/>
    <n v="1430459197"/>
    <n v="1427867197"/>
    <b v="0"/>
    <n v="23"/>
    <b v="1"/>
    <s v="technology/hardware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.7029262962962963"/>
    <x v="0"/>
    <x v="0"/>
    <s v="USD"/>
    <n v="1366635575"/>
    <n v="1363611575"/>
    <b v="0"/>
    <n v="682"/>
    <b v="1"/>
    <s v="technology/hardware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x v="0"/>
    <x v="0"/>
    <s v="USD"/>
    <n v="1413604800"/>
    <n v="1408624622"/>
    <b v="0"/>
    <n v="37"/>
    <b v="1"/>
    <s v="technology/hardware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x v="0"/>
    <x v="0"/>
    <s v="USD"/>
    <n v="1369699200"/>
    <n v="1366917828"/>
    <b v="0"/>
    <n v="146"/>
    <b v="1"/>
    <s v="technology/hardware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x v="0"/>
    <x v="0"/>
    <s v="USD"/>
    <n v="1428643974"/>
    <n v="1423463574"/>
    <b v="0"/>
    <n v="119"/>
    <b v="1"/>
    <s v="technology/hardware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x v="0"/>
    <s v="USD"/>
    <n v="1476395940"/>
    <n v="1473782592"/>
    <b v="0"/>
    <n v="163"/>
    <b v="1"/>
    <s v="technology/hardware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x v="0"/>
    <x v="1"/>
    <s v="GBP"/>
    <n v="1363204800"/>
    <n v="1360551250"/>
    <b v="0"/>
    <n v="339"/>
    <b v="1"/>
    <s v="technology/hardware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x v="0"/>
    <x v="5"/>
    <s v="CAD"/>
    <n v="1398268773"/>
    <n v="1395676773"/>
    <b v="0"/>
    <n v="58"/>
    <b v="1"/>
    <s v="technology/hardware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x v="0"/>
    <x v="0"/>
    <s v="USD"/>
    <n v="1389812400"/>
    <n v="1386108087"/>
    <b v="0"/>
    <n v="456"/>
    <b v="1"/>
    <s v="technology/hardware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x v="0"/>
    <x v="0"/>
    <s v="USD"/>
    <n v="1478402804"/>
    <n v="1473218804"/>
    <b v="0"/>
    <n v="15"/>
    <b v="1"/>
    <s v="technology/hardware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x v="0"/>
    <x v="1"/>
    <s v="GBP"/>
    <n v="1399324717"/>
    <n v="1395436717"/>
    <b v="0"/>
    <n v="191"/>
    <b v="1"/>
    <s v="technology/hardware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n v="1.0333333333333334"/>
    <x v="0"/>
    <x v="0"/>
    <s v="USD"/>
    <n v="1426117552"/>
    <n v="1423529152"/>
    <b v="0"/>
    <n v="17"/>
    <b v="1"/>
    <s v="technology/hardware"/>
    <n v="18.235294117647058"/>
    <x v="2"/>
    <x v="30"/>
  </r>
  <r>
    <n v="2741"/>
    <s v="Mrs. Brown and Her Lost Puppy."/>
    <s v="Help me publish my 1st children's book as an aspiring author!"/>
    <n v="8000"/>
    <n v="35"/>
    <n v="4.3750000000000004E-3"/>
    <x v="2"/>
    <x v="0"/>
    <s v="USD"/>
    <n v="1413770820"/>
    <n v="1412005602"/>
    <b v="0"/>
    <n v="4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n v="0.29239999999999999"/>
    <x v="2"/>
    <x v="0"/>
    <s v="USD"/>
    <n v="1337102187"/>
    <n v="1335892587"/>
    <b v="0"/>
    <n v="18"/>
    <b v="0"/>
    <s v="publishing/children's books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s v="publishing/children's books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x v="2"/>
    <x v="0"/>
    <s v="USD"/>
    <n v="1330478998"/>
    <n v="1327886998"/>
    <b v="0"/>
    <n v="22"/>
    <b v="0"/>
    <s v="publishing/children's books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x v="2"/>
    <x v="0"/>
    <s v="USD"/>
    <n v="1342309368"/>
    <n v="1337125368"/>
    <b v="0"/>
    <n v="49"/>
    <b v="0"/>
    <s v="publishing/children's books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x v="2"/>
    <x v="0"/>
    <s v="USD"/>
    <n v="1409337911"/>
    <n v="1406745911"/>
    <b v="0"/>
    <n v="19"/>
    <b v="0"/>
    <s v="publishing/children's books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x v="0"/>
    <s v="USD"/>
    <n v="1339816200"/>
    <n v="1337095997"/>
    <b v="0"/>
    <n v="4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n v="1.06E-2"/>
    <x v="2"/>
    <x v="0"/>
    <s v="USD"/>
    <n v="1472835802"/>
    <n v="1470243802"/>
    <b v="0"/>
    <n v="4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n v="1.0999999999999999E-2"/>
    <x v="2"/>
    <x v="0"/>
    <s v="USD"/>
    <n v="1428171037"/>
    <n v="1425582637"/>
    <b v="0"/>
    <n v="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s v="publishing/children's books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s v="publishing/children's books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x v="2"/>
    <x v="0"/>
    <s v="USD"/>
    <n v="1324232504"/>
    <n v="1320776504"/>
    <b v="0"/>
    <n v="14"/>
    <b v="0"/>
    <s v="publishing/children's books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x v="0"/>
    <s v="USD"/>
    <n v="1346017023"/>
    <n v="1343425023"/>
    <b v="0"/>
    <n v="8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s v="publishing/children's books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x v="17"/>
    <s v="EUR"/>
    <n v="1428519527"/>
    <n v="1425927527"/>
    <b v="0"/>
    <n v="15"/>
    <b v="0"/>
    <s v="publishing/children's books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0.1048"/>
    <x v="2"/>
    <x v="0"/>
    <s v="USD"/>
    <n v="1389476201"/>
    <n v="1386884201"/>
    <b v="0"/>
    <n v="33"/>
    <b v="0"/>
    <s v="publishing/children's books"/>
    <n v="31.757575757575758"/>
    <x v="3"/>
    <x v="39"/>
  </r>
  <r>
    <n v="2757"/>
    <s v="C is for Crooked"/>
    <s v="A children's letter book that Lampoons Hillary Clinton"/>
    <n v="1500"/>
    <n v="10"/>
    <n v="6.6666666666666671E-3"/>
    <x v="2"/>
    <x v="0"/>
    <s v="USD"/>
    <n v="1470498332"/>
    <n v="1469202332"/>
    <b v="0"/>
    <n v="2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x v="2"/>
    <x v="2"/>
    <s v="AUD"/>
    <n v="1476095783"/>
    <n v="1474886183"/>
    <b v="0"/>
    <n v="6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x v="2"/>
    <x v="2"/>
    <s v="AUD"/>
    <n v="1468658866"/>
    <n v="1464943666"/>
    <b v="0"/>
    <n v="2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s v="publishing/children's books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n v="7.1999999999999998E-3"/>
    <x v="2"/>
    <x v="0"/>
    <s v="USD"/>
    <n v="1357176693"/>
    <n v="1354584693"/>
    <b v="0"/>
    <n v="4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7.6923076923076927E-3"/>
    <x v="2"/>
    <x v="0"/>
    <s v="USD"/>
    <n v="1332114795"/>
    <n v="1326934395"/>
    <b v="0"/>
    <n v="1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n v="2.2842639593908631E-3"/>
    <x v="2"/>
    <x v="0"/>
    <s v="USD"/>
    <n v="1369403684"/>
    <n v="1365515684"/>
    <b v="0"/>
    <n v="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.125E-2"/>
    <x v="2"/>
    <x v="0"/>
    <s v="USD"/>
    <n v="1338404400"/>
    <n v="1335855631"/>
    <b v="0"/>
    <n v="4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s v="publishing/children's books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n v="0.02"/>
    <x v="2"/>
    <x v="0"/>
    <s v="USD"/>
    <n v="1313078518"/>
    <n v="1310486518"/>
    <b v="0"/>
    <n v="4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n v="8.5000000000000006E-3"/>
    <x v="2"/>
    <x v="5"/>
    <s v="CAD"/>
    <n v="1439766050"/>
    <n v="1434582050"/>
    <b v="0"/>
    <n v="3"/>
    <b v="0"/>
    <s v="publishing/children's books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4285714285716"/>
    <x v="2"/>
    <x v="0"/>
    <s v="USD"/>
    <n v="1333028723"/>
    <n v="1330440323"/>
    <b v="0"/>
    <n v="34"/>
    <b v="0"/>
    <s v="publishing/children's books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x v="2"/>
    <x v="1"/>
    <s v="GBP"/>
    <n v="1401997790"/>
    <n v="1397677790"/>
    <b v="0"/>
    <n v="2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0.1041125"/>
    <x v="2"/>
    <x v="0"/>
    <s v="USD"/>
    <n v="1395158130"/>
    <n v="1392569730"/>
    <b v="0"/>
    <n v="33"/>
    <b v="0"/>
    <s v="publishing/children's books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s v="publishing/children's books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s v="publishing/children's books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n v="1.8867924528301887E-3"/>
    <x v="2"/>
    <x v="5"/>
    <s v="CAD"/>
    <n v="1461530721"/>
    <n v="1460666721"/>
    <b v="0"/>
    <n v="1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x v="2"/>
    <x v="0"/>
    <s v="USD"/>
    <n v="1362711728"/>
    <n v="1360119728"/>
    <b v="0"/>
    <n v="13"/>
    <b v="0"/>
    <s v="publishing/children's books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x v="0"/>
    <s v="USD"/>
    <n v="1323994754"/>
    <n v="1321402754"/>
    <b v="0"/>
    <n v="2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x v="2"/>
    <x v="0"/>
    <s v="USD"/>
    <n v="1434092876"/>
    <n v="1431414476"/>
    <b v="0"/>
    <n v="36"/>
    <b v="0"/>
    <s v="publishing/children's books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x v="2"/>
    <x v="0"/>
    <s v="USD"/>
    <n v="1437149004"/>
    <n v="1434557004"/>
    <b v="0"/>
    <n v="1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x v="2"/>
    <x v="0"/>
    <s v="USD"/>
    <n v="1409009306"/>
    <n v="1406417306"/>
    <b v="0"/>
    <n v="15"/>
    <b v="0"/>
    <s v="publishing/children's books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x v="2"/>
    <x v="0"/>
    <s v="USD"/>
    <n v="1448204621"/>
    <n v="1445609021"/>
    <b v="0"/>
    <n v="1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s v="publishing/children's books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x v="0"/>
    <x v="0"/>
    <s v="USD"/>
    <n v="1423724400"/>
    <n v="1421274954"/>
    <b v="0"/>
    <n v="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.2"/>
    <x v="0"/>
    <x v="0"/>
    <s v="USD"/>
    <n v="1424149140"/>
    <n v="1421964718"/>
    <b v="0"/>
    <n v="18"/>
    <b v="1"/>
    <s v="theater/plays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x v="0"/>
    <x v="1"/>
    <s v="GBP"/>
    <n v="1429793446"/>
    <n v="1428583846"/>
    <b v="0"/>
    <n v="61"/>
    <b v="1"/>
    <s v="theater/plays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x v="0"/>
    <s v="USD"/>
    <n v="1414608843"/>
    <n v="1412794443"/>
    <b v="0"/>
    <n v="108"/>
    <b v="1"/>
    <s v="theater/plays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n v="1.0468"/>
    <x v="0"/>
    <x v="0"/>
    <s v="USD"/>
    <n v="1470430800"/>
    <n v="1467865967"/>
    <b v="0"/>
    <n v="142"/>
    <b v="1"/>
    <s v="theater/plays"/>
    <n v="36.859154929577464"/>
    <x v="1"/>
    <x v="6"/>
  </r>
  <r>
    <n v="2786"/>
    <s v="Fierce"/>
    <s v="A heart-melting farce about sex, art and the lovelorn lay-abouts of London-town."/>
    <n v="2500"/>
    <n v="2946"/>
    <n v="1.1783999999999999"/>
    <x v="0"/>
    <x v="1"/>
    <s v="GBP"/>
    <n v="1404913180"/>
    <n v="1403703580"/>
    <b v="0"/>
    <n v="74"/>
    <b v="1"/>
    <s v="theater/plays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x v="0"/>
    <x v="0"/>
    <s v="USD"/>
    <n v="1405658752"/>
    <n v="1403066752"/>
    <b v="0"/>
    <n v="38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n v="1.0249999999999999"/>
    <x v="0"/>
    <x v="0"/>
    <s v="USD"/>
    <n v="1469811043"/>
    <n v="1467219043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n v="1.0116666666666667"/>
    <x v="0"/>
    <x v="0"/>
    <s v="USD"/>
    <n v="1426132800"/>
    <n v="1424477934"/>
    <b v="0"/>
    <n v="24"/>
    <b v="1"/>
    <s v="theater/plays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x v="0"/>
    <x v="0"/>
    <s v="USD"/>
    <n v="1423693903"/>
    <n v="1421101903"/>
    <b v="0"/>
    <n v="66"/>
    <b v="1"/>
    <s v="theater/plays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x v="0"/>
    <x v="0"/>
    <s v="USD"/>
    <n v="1473393600"/>
    <n v="1470778559"/>
    <b v="0"/>
    <n v="28"/>
    <b v="1"/>
    <s v="theater/plays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x v="0"/>
    <x v="0"/>
    <s v="USD"/>
    <n v="1439357559"/>
    <n v="1435469559"/>
    <b v="0"/>
    <n v="24"/>
    <b v="1"/>
    <s v="theater/plays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x v="0"/>
    <x v="2"/>
    <s v="AUD"/>
    <n v="1437473005"/>
    <n v="1434881005"/>
    <b v="0"/>
    <n v="73"/>
    <b v="1"/>
    <s v="theater/plays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x v="1"/>
    <s v="GBP"/>
    <n v="1457031600"/>
    <n v="1455640559"/>
    <b v="0"/>
    <n v="3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n v="1.0428571428571429"/>
    <x v="0"/>
    <x v="0"/>
    <s v="USD"/>
    <n v="1402095600"/>
    <n v="1400675841"/>
    <b v="0"/>
    <n v="20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n v="1.155"/>
    <x v="0"/>
    <x v="1"/>
    <s v="GBP"/>
    <n v="1404564028"/>
    <n v="1401972028"/>
    <b v="0"/>
    <n v="21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x v="0"/>
    <x v="1"/>
    <s v="GBP"/>
    <n v="1404858840"/>
    <n v="1402266840"/>
    <b v="0"/>
    <n v="94"/>
    <b v="1"/>
    <s v="theater/plays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x v="0"/>
    <x v="1"/>
    <s v="GBP"/>
    <n v="1438358400"/>
    <n v="1437063121"/>
    <b v="0"/>
    <n v="139"/>
    <b v="1"/>
    <s v="theater/plays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.1663479999999999"/>
    <x v="0"/>
    <x v="1"/>
    <s v="GBP"/>
    <n v="1466179200"/>
    <n v="1463466070"/>
    <b v="0"/>
    <n v="130"/>
    <b v="1"/>
    <s v="theater/plays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x v="1"/>
    <s v="GBP"/>
    <n v="1420377366"/>
    <n v="1415193366"/>
    <b v="0"/>
    <n v="31"/>
    <b v="1"/>
    <s v="theater/plays"/>
    <n v="42.903225806451616"/>
    <x v="1"/>
    <x v="6"/>
  </r>
  <r>
    <n v="2801"/>
    <s v="A Dream Play"/>
    <s v="Arise Theatre Company's production of August Strindberg's expressionist masterpiece 'A Dream Play'."/>
    <n v="500"/>
    <n v="666"/>
    <n v="1.3320000000000001"/>
    <x v="0"/>
    <x v="2"/>
    <s v="AUD"/>
    <n v="1412938800"/>
    <n v="1411019409"/>
    <b v="0"/>
    <n v="13"/>
    <b v="1"/>
    <s v="theater/plays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x v="0"/>
    <x v="1"/>
    <s v="GBP"/>
    <n v="1438875107"/>
    <n v="1436283107"/>
    <b v="0"/>
    <n v="90"/>
    <b v="1"/>
    <s v="theater/plays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x v="0"/>
    <x v="0"/>
    <s v="USD"/>
    <n v="1437004800"/>
    <n v="1433295276"/>
    <b v="0"/>
    <n v="141"/>
    <b v="1"/>
    <s v="theater/plays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x v="1"/>
    <s v="GBP"/>
    <n v="1411987990"/>
    <n v="1409395990"/>
    <b v="0"/>
    <n v="23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x v="1"/>
    <s v="GBP"/>
    <n v="1440245273"/>
    <n v="1438085273"/>
    <b v="0"/>
    <n v="18"/>
    <b v="1"/>
    <s v="theater/plays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n v="1.121"/>
    <x v="0"/>
    <x v="1"/>
    <s v="GBP"/>
    <n v="1438772400"/>
    <n v="1435645490"/>
    <b v="0"/>
    <n v="76"/>
    <b v="1"/>
    <s v="theater/plays"/>
    <n v="44.25"/>
    <x v="1"/>
    <x v="6"/>
  </r>
  <r>
    <n v="2807"/>
    <s v="The Commission Theatre Co."/>
    <s v="Bringing Shakespeare back to the Playwrights"/>
    <n v="5000"/>
    <n v="6300"/>
    <n v="1.26"/>
    <x v="0"/>
    <x v="0"/>
    <s v="USD"/>
    <n v="1435611438"/>
    <n v="1433019438"/>
    <b v="0"/>
    <n v="93"/>
    <b v="1"/>
    <s v="theater/plays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x v="0"/>
    <x v="0"/>
    <s v="USD"/>
    <n v="1440274735"/>
    <n v="1437682735"/>
    <b v="0"/>
    <n v="69"/>
    <b v="1"/>
    <s v="theater/plays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.024"/>
    <x v="0"/>
    <x v="0"/>
    <s v="USD"/>
    <n v="1459348740"/>
    <n v="1458647725"/>
    <b v="0"/>
    <n v="21"/>
    <b v="1"/>
    <s v="theater/plays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x v="0"/>
    <x v="0"/>
    <s v="USD"/>
    <n v="1401595140"/>
    <n v="1398828064"/>
    <b v="0"/>
    <n v="57"/>
    <b v="1"/>
    <s v="theater/plays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n v="1.0026999999999999"/>
    <x v="0"/>
    <x v="1"/>
    <s v="GBP"/>
    <n v="1424692503"/>
    <n v="1422100503"/>
    <b v="0"/>
    <n v="108"/>
    <b v="1"/>
    <s v="theater/plays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x v="0"/>
    <x v="5"/>
    <s v="CAD"/>
    <n v="1428292800"/>
    <n v="1424368298"/>
    <b v="0"/>
    <n v="83"/>
    <b v="1"/>
    <s v="theater/plays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.2757571428571428"/>
    <x v="0"/>
    <x v="0"/>
    <s v="USD"/>
    <n v="1481737761"/>
    <n v="1479577761"/>
    <b v="0"/>
    <n v="96"/>
    <b v="1"/>
    <s v="theater/plays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.0773333333333333"/>
    <x v="0"/>
    <x v="1"/>
    <s v="GBP"/>
    <n v="1431164115"/>
    <n v="1428572115"/>
    <b v="0"/>
    <n v="64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n v="2.42"/>
    <x v="0"/>
    <x v="5"/>
    <s v="CAD"/>
    <n v="1470595109"/>
    <n v="1468003109"/>
    <b v="0"/>
    <n v="14"/>
    <b v="1"/>
    <s v="theater/plays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x v="0"/>
    <x v="1"/>
    <s v="GBP"/>
    <n v="1438531200"/>
    <n v="1435921992"/>
    <b v="0"/>
    <n v="169"/>
    <b v="1"/>
    <s v="theater/plays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.3"/>
    <x v="0"/>
    <x v="1"/>
    <s v="GBP"/>
    <n v="1425136462"/>
    <n v="1421680462"/>
    <b v="0"/>
    <n v="33"/>
    <b v="1"/>
    <s v="theater/plays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n v="1.0603"/>
    <x v="0"/>
    <x v="0"/>
    <s v="USD"/>
    <n v="1443018086"/>
    <n v="1441290086"/>
    <b v="0"/>
    <n v="102"/>
    <b v="1"/>
    <s v="theater/plays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x v="0"/>
    <x v="1"/>
    <s v="GBP"/>
    <n v="1434285409"/>
    <n v="1431693409"/>
    <b v="0"/>
    <n v="104"/>
    <b v="1"/>
    <s v="theater/plays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x v="1"/>
    <s v="GBP"/>
    <n v="1456444800"/>
    <n v="1454337589"/>
    <b v="0"/>
    <n v="20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x v="1"/>
    <s v="GBP"/>
    <n v="1411510135"/>
    <n v="1408918135"/>
    <b v="0"/>
    <n v="35"/>
    <b v="1"/>
    <s v="theater/plays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x v="0"/>
    <s v="USD"/>
    <n v="1427469892"/>
    <n v="1424881492"/>
    <b v="0"/>
    <n v="94"/>
    <b v="1"/>
    <s v="theater/plays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x v="1"/>
    <s v="GBP"/>
    <n v="1427842740"/>
    <n v="1425428206"/>
    <b v="0"/>
    <n v="14"/>
    <b v="1"/>
    <s v="theater/plays"/>
    <n v="8.8571428571428577"/>
    <x v="1"/>
    <x v="6"/>
  </r>
  <r>
    <n v="2824"/>
    <s v="The Rooftop"/>
    <s v="I wrote a One Act play called The Rooftop for a Female Playwright's festival. Every little bit helps!"/>
    <n v="650"/>
    <n v="760"/>
    <n v="1.1692307692307693"/>
    <x v="0"/>
    <x v="0"/>
    <s v="USD"/>
    <n v="1434159780"/>
    <n v="1431412196"/>
    <b v="0"/>
    <n v="15"/>
    <b v="1"/>
    <s v="theater/plays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.0333333333333334"/>
    <x v="0"/>
    <x v="1"/>
    <s v="GBP"/>
    <n v="1449255686"/>
    <n v="1446663686"/>
    <b v="0"/>
    <n v="51"/>
    <b v="1"/>
    <s v="theater/plays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x v="0"/>
    <x v="0"/>
    <s v="USD"/>
    <n v="1436511600"/>
    <n v="1434415812"/>
    <b v="0"/>
    <n v="19"/>
    <b v="1"/>
    <s v="theater/plays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x v="0"/>
    <x v="0"/>
    <s v="USD"/>
    <n v="1464971400"/>
    <n v="1462379066"/>
    <b v="0"/>
    <n v="23"/>
    <b v="1"/>
    <s v="theater/plays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.0037894736842106"/>
    <x v="0"/>
    <x v="1"/>
    <s v="GBP"/>
    <n v="1443826800"/>
    <n v="1441606869"/>
    <b v="0"/>
    <n v="97"/>
    <b v="1"/>
    <s v="theater/plays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x v="0"/>
    <x v="1"/>
    <s v="GBP"/>
    <n v="1464863118"/>
    <n v="1462443918"/>
    <b v="0"/>
    <n v="76"/>
    <b v="1"/>
    <s v="theater/plays"/>
    <n v="35.039473684210527"/>
    <x v="1"/>
    <x v="6"/>
  </r>
  <r>
    <n v="2830"/>
    <s v="Nakhtik and Avalon"/>
    <s v="Avalon is a new South African Township play and Nakhtik is a  danced political lecture."/>
    <n v="3000"/>
    <n v="3000"/>
    <n v="1"/>
    <x v="0"/>
    <x v="0"/>
    <s v="USD"/>
    <n v="1399867140"/>
    <n v="1398802148"/>
    <b v="0"/>
    <n v="11"/>
    <b v="1"/>
    <s v="theater/plays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n v="1.1066666666666667"/>
    <x v="0"/>
    <x v="0"/>
    <s v="USD"/>
    <n v="1437076070"/>
    <n v="1434484070"/>
    <b v="0"/>
    <n v="52"/>
    <b v="1"/>
    <s v="theater/plays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.1471959999999999"/>
    <x v="0"/>
    <x v="1"/>
    <s v="GBP"/>
    <n v="1416780000"/>
    <n v="1414342894"/>
    <b v="0"/>
    <n v="95"/>
    <b v="1"/>
    <s v="theater/plays"/>
    <n v="30.189368421052631"/>
    <x v="1"/>
    <x v="6"/>
  </r>
  <r>
    <n v="2833"/>
    <s v="Star Man Rocket Man"/>
    <s v="A new play about exploring outer space"/>
    <n v="2700"/>
    <n v="2923"/>
    <n v="1.0825925925925926"/>
    <x v="0"/>
    <x v="0"/>
    <s v="USD"/>
    <n v="1444528800"/>
    <n v="1442804633"/>
    <b v="0"/>
    <n v="35"/>
    <b v="1"/>
    <s v="theater/plays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x v="1"/>
    <s v="GBP"/>
    <n v="1422658930"/>
    <n v="1421362930"/>
    <b v="0"/>
    <n v="21"/>
    <b v="1"/>
    <s v="theater/plays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.8709899999999999"/>
    <x v="0"/>
    <x v="1"/>
    <s v="GBP"/>
    <n v="1449273600"/>
    <n v="1446742417"/>
    <b v="0"/>
    <n v="93"/>
    <b v="1"/>
    <s v="theater/plays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x v="0"/>
    <x v="0"/>
    <s v="USD"/>
    <n v="1487393940"/>
    <n v="1484115418"/>
    <b v="0"/>
    <n v="11"/>
    <b v="1"/>
    <s v="theater/plays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x v="5"/>
    <s v="CAD"/>
    <n v="1449701284"/>
    <n v="1446241684"/>
    <b v="0"/>
    <n v="21"/>
    <b v="1"/>
    <s v="theater/plays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x v="0"/>
    <x v="0"/>
    <s v="USD"/>
    <n v="1407967200"/>
    <n v="1406039696"/>
    <b v="0"/>
    <n v="54"/>
    <b v="1"/>
    <s v="theater/plays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x v="0"/>
    <x v="0"/>
    <s v="USD"/>
    <n v="1408942740"/>
    <n v="1406958354"/>
    <b v="0"/>
    <n v="31"/>
    <b v="1"/>
    <s v="theater/plays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x v="1"/>
    <s v="GBP"/>
    <n v="1426698000"/>
    <n v="1424825479"/>
    <b v="0"/>
    <n v="132"/>
    <b v="1"/>
    <s v="theater/plays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x v="1"/>
    <s v="GBP"/>
    <n v="1450032297"/>
    <n v="1444844697"/>
    <b v="0"/>
    <n v="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s v="theater/plays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s v="theater/plays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x v="2"/>
    <x v="15"/>
    <s v="EUR"/>
    <n v="1483535180"/>
    <n v="1480943180"/>
    <b v="0"/>
    <n v="1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x v="2"/>
    <x v="0"/>
    <s v="USD"/>
    <n v="1433723033"/>
    <n v="1428539033"/>
    <b v="0"/>
    <n v="39"/>
    <b v="0"/>
    <s v="theater/plays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s v="theater/plays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s v="theater/plays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x v="2"/>
    <x v="0"/>
    <s v="USD"/>
    <n v="1432913659"/>
    <n v="1430321659"/>
    <b v="0"/>
    <n v="3"/>
    <b v="0"/>
    <s v="theater/plays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n v="0.01"/>
    <x v="2"/>
    <x v="1"/>
    <s v="GBP"/>
    <n v="1461406600"/>
    <n v="1458814600"/>
    <b v="0"/>
    <n v="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E-2"/>
    <x v="2"/>
    <x v="0"/>
    <s v="USD"/>
    <n v="1409962211"/>
    <n v="1407370211"/>
    <b v="0"/>
    <n v="13"/>
    <b v="0"/>
    <s v="theater/plays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s v="theater/plays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n v="1.9E-2"/>
    <x v="2"/>
    <x v="0"/>
    <s v="USD"/>
    <n v="1403312703"/>
    <n v="1400720703"/>
    <b v="0"/>
    <n v="6"/>
    <b v="0"/>
    <s v="theater/plays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s v="theater/plays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n v="0.41699999999999998"/>
    <x v="2"/>
    <x v="1"/>
    <s v="GBP"/>
    <n v="1431018719"/>
    <n v="1429290719"/>
    <b v="0"/>
    <n v="14"/>
    <b v="0"/>
    <s v="theater/plays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x v="0"/>
    <s v="USD"/>
    <n v="1454110440"/>
    <n v="1451607071"/>
    <b v="0"/>
    <n v="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4E-2"/>
    <x v="2"/>
    <x v="0"/>
    <s v="USD"/>
    <n v="1439069640"/>
    <n v="1433897647"/>
    <b v="0"/>
    <n v="6"/>
    <b v="0"/>
    <s v="theater/plays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0.19736842105263158"/>
    <x v="2"/>
    <x v="14"/>
    <s v="MXN"/>
    <n v="1487613600"/>
    <n v="1482444295"/>
    <b v="0"/>
    <n v="15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s v="theater/plays"/>
    <e v="#DIV/0!"/>
    <x v="1"/>
    <x v="6"/>
  </r>
  <r>
    <n v="2859"/>
    <s v="Grover Theatre Company (GTC)"/>
    <s v="A theatre company that will create works to inspire young people and get everyone involved."/>
    <n v="2000"/>
    <n v="35"/>
    <n v="1.7500000000000002E-2"/>
    <x v="2"/>
    <x v="2"/>
    <s v="AUD"/>
    <n v="1444984904"/>
    <n v="1439800904"/>
    <b v="0"/>
    <n v="1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x v="2"/>
    <x v="0"/>
    <s v="USD"/>
    <n v="1466363576"/>
    <n v="1461179576"/>
    <b v="0"/>
    <n v="9"/>
    <b v="0"/>
    <s v="theater/plays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n v="0.32"/>
    <x v="2"/>
    <x v="2"/>
    <s v="AUD"/>
    <n v="1443103848"/>
    <n v="1441894248"/>
    <b v="0"/>
    <n v="3"/>
    <b v="0"/>
    <s v="theater/plays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4.3307086614173228E-3"/>
    <x v="2"/>
    <x v="0"/>
    <s v="USD"/>
    <n v="1403636229"/>
    <n v="1401044229"/>
    <b v="0"/>
    <n v="3"/>
    <b v="0"/>
    <s v="theater/plays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x v="2"/>
    <x v="0"/>
    <s v="USD"/>
    <n v="1410279123"/>
    <n v="1405095123"/>
    <b v="0"/>
    <n v="1"/>
    <b v="0"/>
    <s v="theater/plays"/>
    <n v="20"/>
    <x v="1"/>
    <x v="6"/>
  </r>
  <r>
    <n v="2864"/>
    <s v="'Haunting Julia' by Alan Ayckbourn"/>
    <s v="Accessible, original theatre for all!"/>
    <n v="2500"/>
    <n v="40"/>
    <n v="1.6E-2"/>
    <x v="2"/>
    <x v="1"/>
    <s v="GBP"/>
    <n v="1437139080"/>
    <n v="1434552207"/>
    <b v="0"/>
    <n v="3"/>
    <b v="0"/>
    <s v="theater/plays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s v="theater/plays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x v="2"/>
    <x v="0"/>
    <s v="USD"/>
    <n v="1476482400"/>
    <n v="1473893721"/>
    <b v="0"/>
    <n v="2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x v="2"/>
    <x v="0"/>
    <s v="USD"/>
    <n v="1467604800"/>
    <n v="1465533672"/>
    <b v="0"/>
    <n v="10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x v="2"/>
    <x v="0"/>
    <s v="USD"/>
    <n v="1475697054"/>
    <n v="1473105054"/>
    <b v="0"/>
    <n v="60"/>
    <b v="0"/>
    <s v="theater/plays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x v="2"/>
    <x v="0"/>
    <s v="USD"/>
    <n v="1468937681"/>
    <n v="1466345681"/>
    <b v="0"/>
    <n v="5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x v="0"/>
    <s v="USD"/>
    <n v="1400301165"/>
    <n v="1397709165"/>
    <b v="0"/>
    <n v="9"/>
    <b v="0"/>
    <s v="theater/plays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x v="2"/>
    <x v="0"/>
    <s v="USD"/>
    <n v="1419183813"/>
    <n v="1417455813"/>
    <b v="0"/>
    <n v="13"/>
    <b v="0"/>
    <s v="theater/plays"/>
    <n v="35.92307692307692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s v="theater/plays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x v="2"/>
    <x v="0"/>
    <s v="USD"/>
    <n v="1422473831"/>
    <n v="1419881831"/>
    <b v="0"/>
    <n v="8"/>
    <b v="0"/>
    <s v="theater/plays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x v="2"/>
    <x v="0"/>
    <s v="USD"/>
    <n v="1484684186"/>
    <n v="1482092186"/>
    <b v="0"/>
    <n v="3"/>
    <b v="0"/>
    <s v="theater/plays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3.5E-4"/>
    <x v="2"/>
    <x v="0"/>
    <s v="USD"/>
    <n v="1462417493"/>
    <n v="1459825493"/>
    <b v="0"/>
    <n v="3"/>
    <b v="0"/>
    <s v="theater/plays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s v="theater/plays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x v="2"/>
    <x v="0"/>
    <s v="USD"/>
    <n v="1480525200"/>
    <n v="1477781724"/>
    <b v="0"/>
    <n v="6"/>
    <b v="0"/>
    <s v="theater/plays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x v="2"/>
    <x v="1"/>
    <s v="GBP"/>
    <n v="1435934795"/>
    <n v="1430750795"/>
    <b v="0"/>
    <n v="4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2.5892857142857141E-3"/>
    <x v="2"/>
    <x v="0"/>
    <s v="USD"/>
    <n v="1453310661"/>
    <n v="1450718661"/>
    <b v="0"/>
    <n v="1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3333333333334"/>
    <x v="2"/>
    <x v="0"/>
    <s v="USD"/>
    <n v="1440090300"/>
    <n v="1436305452"/>
    <b v="0"/>
    <n v="29"/>
    <b v="0"/>
    <s v="theater/plays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s v="theater/plays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x v="2"/>
    <x v="0"/>
    <s v="USD"/>
    <n v="1462112318"/>
    <n v="1459520318"/>
    <b v="0"/>
    <n v="4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x v="2"/>
    <x v="0"/>
    <s v="USD"/>
    <n v="1454734740"/>
    <n v="1451684437"/>
    <b v="0"/>
    <n v="5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n v="4.1111111111111114E-3"/>
    <x v="2"/>
    <x v="0"/>
    <s v="USD"/>
    <n v="1417800435"/>
    <n v="1415208435"/>
    <b v="0"/>
    <n v="4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n v="0.32500000000000001"/>
    <x v="2"/>
    <x v="0"/>
    <s v="USD"/>
    <n v="1426294201"/>
    <n v="1423705801"/>
    <b v="0"/>
    <n v="5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x v="0"/>
    <s v="USD"/>
    <n v="1442635140"/>
    <n v="1442243484"/>
    <b v="0"/>
    <n v="1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x v="2"/>
    <x v="0"/>
    <s v="USD"/>
    <n v="1420971324"/>
    <n v="1418379324"/>
    <b v="0"/>
    <n v="1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s v="theater/plays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n v="0.38066666666666665"/>
    <x v="2"/>
    <x v="0"/>
    <s v="USD"/>
    <n v="1409344985"/>
    <n v="1406752985"/>
    <b v="0"/>
    <n v="14"/>
    <b v="0"/>
    <s v="theater/plays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x v="2"/>
    <x v="0"/>
    <s v="USD"/>
    <n v="1407553200"/>
    <n v="1405100992"/>
    <b v="0"/>
    <n v="3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x v="2"/>
    <x v="0"/>
    <s v="USD"/>
    <n v="1460751128"/>
    <n v="1455570728"/>
    <b v="0"/>
    <n v="10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n v="9.0909090909090912E-2"/>
    <x v="2"/>
    <x v="0"/>
    <s v="USD"/>
    <n v="1409000400"/>
    <n v="1408381704"/>
    <b v="0"/>
    <n v="17"/>
    <b v="0"/>
    <s v="theater/plays"/>
    <n v="29.411764705882351"/>
    <x v="1"/>
    <x v="6"/>
  </r>
  <r>
    <n v="2893"/>
    <s v="REDISCOVERING KIA THE PLAY"/>
    <s v="Fundraising for REDISCOVERING KIA THE PLAY"/>
    <n v="5000"/>
    <n v="25"/>
    <n v="5.0000000000000001E-3"/>
    <x v="2"/>
    <x v="0"/>
    <s v="USD"/>
    <n v="1420768800"/>
    <n v="1415644395"/>
    <b v="0"/>
    <n v="2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s v="theater/plays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x v="2"/>
    <x v="0"/>
    <s v="USD"/>
    <n v="1403470800"/>
    <n v="1403356792"/>
    <b v="0"/>
    <n v="4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x v="2"/>
    <x v="0"/>
    <s v="USD"/>
    <n v="1481522400"/>
    <n v="1480283321"/>
    <b v="0"/>
    <n v="12"/>
    <b v="0"/>
    <s v="theater/plays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n v="4.583333333333333E-2"/>
    <x v="2"/>
    <x v="0"/>
    <s v="USD"/>
    <n v="1444577345"/>
    <n v="1441985458"/>
    <b v="0"/>
    <n v="3"/>
    <b v="0"/>
    <s v="theater/plays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5E-2"/>
    <x v="2"/>
    <x v="0"/>
    <s v="USD"/>
    <n v="1446307053"/>
    <n v="1443715053"/>
    <b v="0"/>
    <n v="12"/>
    <b v="0"/>
    <s v="theater/plays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s v="theater/plays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x v="2"/>
    <x v="0"/>
    <s v="USD"/>
    <n v="1407562632"/>
    <n v="1404970632"/>
    <b v="0"/>
    <n v="7"/>
    <b v="0"/>
    <s v="theater/plays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x v="2"/>
    <x v="0"/>
    <s v="USD"/>
    <n v="1423345339"/>
    <n v="1418161339"/>
    <b v="0"/>
    <n v="2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4"/>
    <x v="2"/>
    <x v="0"/>
    <s v="USD"/>
    <n v="1440412396"/>
    <n v="1437820396"/>
    <b v="0"/>
    <n v="1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x v="2"/>
    <x v="0"/>
    <s v="USD"/>
    <n v="1441771218"/>
    <n v="1436587218"/>
    <b v="0"/>
    <n v="4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x v="1"/>
    <s v="GBP"/>
    <n v="1415534400"/>
    <n v="1414538031"/>
    <b v="0"/>
    <n v="4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0.17771428571428571"/>
    <x v="2"/>
    <x v="0"/>
    <s v="USD"/>
    <n v="1473211313"/>
    <n v="1472001713"/>
    <b v="0"/>
    <n v="17"/>
    <b v="0"/>
    <s v="theater/plays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x v="2"/>
    <x v="0"/>
    <s v="USD"/>
    <n v="1438390800"/>
    <n v="1436888066"/>
    <b v="0"/>
    <n v="7"/>
    <b v="0"/>
    <s v="theater/plays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x v="2"/>
    <x v="0"/>
    <s v="USD"/>
    <n v="1463259837"/>
    <n v="1458075837"/>
    <b v="0"/>
    <n v="2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x v="2"/>
    <x v="0"/>
    <s v="USD"/>
    <n v="1465407219"/>
    <n v="1462815219"/>
    <b v="0"/>
    <n v="5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x v="2"/>
    <x v="0"/>
    <s v="USD"/>
    <n v="1416944760"/>
    <n v="1413527001"/>
    <b v="0"/>
    <n v="1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n v="3.3333333333333335E-5"/>
    <x v="2"/>
    <x v="1"/>
    <s v="GBP"/>
    <n v="1434139887"/>
    <n v="1428955887"/>
    <b v="0"/>
    <n v="1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x v="2"/>
    <x v="0"/>
    <s v="USD"/>
    <n v="1435429626"/>
    <n v="1431973626"/>
    <b v="0"/>
    <n v="14"/>
    <b v="0"/>
    <s v="theater/plays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0.14058171745152354"/>
    <x v="2"/>
    <x v="0"/>
    <s v="USD"/>
    <n v="1452827374"/>
    <n v="1450235374"/>
    <b v="0"/>
    <n v="26"/>
    <b v="0"/>
    <s v="theater/plays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x v="2"/>
    <x v="0"/>
    <s v="USD"/>
    <n v="1410041339"/>
    <n v="1404857339"/>
    <b v="0"/>
    <n v="2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n v="4.0000000000000003E-5"/>
    <x v="2"/>
    <x v="1"/>
    <s v="GBP"/>
    <n v="1426365994"/>
    <n v="1421185594"/>
    <b v="0"/>
    <n v="1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x v="2"/>
    <x v="1"/>
    <s v="GBP"/>
    <n v="1458117190"/>
    <n v="1455528790"/>
    <b v="0"/>
    <n v="3"/>
    <b v="0"/>
    <s v="theater/plays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n v="7.8378378378378383E-2"/>
    <x v="2"/>
    <x v="1"/>
    <s v="GBP"/>
    <n v="1400498789"/>
    <n v="1398511589"/>
    <b v="0"/>
    <n v="7"/>
    <b v="0"/>
    <s v="theater/plays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0.2185"/>
    <x v="2"/>
    <x v="0"/>
    <s v="USD"/>
    <n v="1442381847"/>
    <n v="1440826647"/>
    <b v="0"/>
    <n v="9"/>
    <b v="0"/>
    <s v="theater/plays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x v="2"/>
    <x v="0"/>
    <s v="USD"/>
    <n v="1446131207"/>
    <n v="1443712007"/>
    <b v="0"/>
    <n v="20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n v="8.5000000000000006E-2"/>
    <x v="2"/>
    <x v="0"/>
    <s v="USD"/>
    <n v="1407250329"/>
    <n v="140465832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x v="2"/>
    <x v="5"/>
    <s v="CAD"/>
    <n v="1427306470"/>
    <n v="1424718070"/>
    <b v="0"/>
    <n v="13"/>
    <b v="0"/>
    <s v="theater/plays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x v="0"/>
    <s v="USD"/>
    <n v="1411679804"/>
    <n v="1409087804"/>
    <b v="0"/>
    <n v="3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x v="1"/>
    <s v="GBP"/>
    <n v="1431982727"/>
    <n v="1428094727"/>
    <b v="0"/>
    <n v="6"/>
    <b v="1"/>
    <s v="theater/musical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n v="1"/>
    <x v="0"/>
    <x v="0"/>
    <s v="USD"/>
    <n v="1422068400"/>
    <n v="1420774779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x v="0"/>
    <x v="0"/>
    <s v="USD"/>
    <n v="1431143940"/>
    <n v="1428585710"/>
    <b v="0"/>
    <n v="147"/>
    <b v="1"/>
    <s v="theater/musical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x v="0"/>
    <x v="0"/>
    <s v="USD"/>
    <n v="1410444068"/>
    <n v="1407852068"/>
    <b v="0"/>
    <n v="199"/>
    <b v="1"/>
    <s v="theater/musical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x v="0"/>
    <s v="USD"/>
    <n v="1424715779"/>
    <n v="1423506179"/>
    <b v="0"/>
    <n v="50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x v="0"/>
    <x v="0"/>
    <s v="USD"/>
    <n v="1405400400"/>
    <n v="1402934629"/>
    <b v="0"/>
    <n v="21"/>
    <b v="1"/>
    <s v="theater/musical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n v="1"/>
    <x v="0"/>
    <x v="0"/>
    <s v="USD"/>
    <n v="1457135846"/>
    <n v="1454543846"/>
    <b v="0"/>
    <n v="24"/>
    <b v="1"/>
    <s v="theater/musical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x v="0"/>
    <x v="0"/>
    <s v="USD"/>
    <n v="1401024758"/>
    <n v="1398432758"/>
    <b v="0"/>
    <n v="32"/>
    <b v="1"/>
    <s v="theater/musical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x v="0"/>
    <x v="1"/>
    <s v="GBP"/>
    <n v="1431007264"/>
    <n v="1428415264"/>
    <b v="0"/>
    <n v="62"/>
    <b v="1"/>
    <s v="theater/musical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x v="5"/>
    <s v="CAD"/>
    <n v="1410761280"/>
    <n v="1408604363"/>
    <b v="0"/>
    <n v="9"/>
    <b v="1"/>
    <s v="theater/musical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x v="0"/>
    <x v="2"/>
    <s v="AUD"/>
    <n v="1424516400"/>
    <n v="1421812637"/>
    <b v="0"/>
    <n v="38"/>
    <b v="1"/>
    <s v="theater/musical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x v="0"/>
    <x v="0"/>
    <s v="USD"/>
    <n v="1465081053"/>
    <n v="1462489053"/>
    <b v="0"/>
    <n v="54"/>
    <b v="1"/>
    <s v="theater/musical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n v="1.08"/>
    <x v="0"/>
    <x v="5"/>
    <s v="CAD"/>
    <n v="1402845364"/>
    <n v="1400253364"/>
    <b v="0"/>
    <n v="37"/>
    <b v="1"/>
    <s v="theater/musical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.0088571428571429"/>
    <x v="0"/>
    <x v="0"/>
    <s v="USD"/>
    <n v="1472490000"/>
    <n v="1467468008"/>
    <b v="0"/>
    <n v="39"/>
    <b v="1"/>
    <s v="theater/musical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x v="0"/>
    <s v="USD"/>
    <n v="1413176340"/>
    <n v="1412091423"/>
    <b v="0"/>
    <n v="34"/>
    <b v="1"/>
    <s v="theater/musical"/>
    <n v="37.647058823529413"/>
    <x v="1"/>
    <x v="40"/>
  </r>
  <r>
    <n v="2937"/>
    <s v="UCAS"/>
    <s v="UCAS is a new British musical premiering at the Edinburgh Fringe Festival 2014."/>
    <n v="1500"/>
    <n v="2000"/>
    <n v="1.3333333333333333"/>
    <x v="0"/>
    <x v="1"/>
    <s v="GBP"/>
    <n v="1405249113"/>
    <n v="1402657113"/>
    <b v="0"/>
    <n v="55"/>
    <b v="1"/>
    <s v="theater/musical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.0137499999999999"/>
    <x v="0"/>
    <x v="0"/>
    <s v="USD"/>
    <n v="1422636814"/>
    <n v="1420044814"/>
    <b v="0"/>
    <n v="32"/>
    <b v="1"/>
    <s v="theater/musical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x v="0"/>
    <x v="0"/>
    <s v="USD"/>
    <n v="1409187600"/>
    <n v="1406316312"/>
    <b v="0"/>
    <n v="25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x v="0"/>
    <x v="0"/>
    <s v="USD"/>
    <n v="1421606018"/>
    <n v="1418150018"/>
    <b v="0"/>
    <n v="33"/>
    <b v="1"/>
    <s v="theater/musical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4.0000000000000003E-5"/>
    <x v="2"/>
    <x v="0"/>
    <s v="USD"/>
    <n v="1425250955"/>
    <n v="1422658955"/>
    <b v="0"/>
    <n v="1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0.20424999999999999"/>
    <x v="2"/>
    <x v="5"/>
    <s v="CAD"/>
    <n v="1450297080"/>
    <n v="1448565459"/>
    <b v="0"/>
    <n v="202"/>
    <b v="0"/>
    <s v="theater/spaces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s v="theater/spaces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x v="0"/>
    <s v="USD"/>
    <n v="1433714198"/>
    <n v="1431122198"/>
    <b v="0"/>
    <n v="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s v="theater/spaces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1E-3"/>
    <x v="2"/>
    <x v="1"/>
    <s v="GBP"/>
    <n v="1471265092"/>
    <n v="1468673092"/>
    <b v="0"/>
    <n v="2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x v="2"/>
    <x v="0"/>
    <s v="USD"/>
    <n v="1480007460"/>
    <n v="1475760567"/>
    <b v="0"/>
    <n v="13"/>
    <b v="0"/>
    <s v="theater/spaces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4.8000000000000001E-5"/>
    <x v="2"/>
    <x v="0"/>
    <s v="USD"/>
    <n v="1433259293"/>
    <n v="1428075293"/>
    <b v="0"/>
    <n v="9"/>
    <b v="0"/>
    <s v="theater/spaces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x v="2"/>
    <x v="0"/>
    <s v="USD"/>
    <n v="1447965917"/>
    <n v="1445370317"/>
    <b v="0"/>
    <n v="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s v="theater/spaces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x v="1"/>
    <x v="0"/>
    <s v="USD"/>
    <n v="1412536573"/>
    <n v="1408648573"/>
    <b v="0"/>
    <n v="58"/>
    <b v="0"/>
    <s v="theater/spaces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x v="1"/>
    <x v="0"/>
    <s v="USD"/>
    <n v="1476676800"/>
    <n v="1473957239"/>
    <b v="0"/>
    <n v="8"/>
    <b v="0"/>
    <s v="theater/spaces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1.5125E-3"/>
    <x v="1"/>
    <x v="0"/>
    <s v="USD"/>
    <n v="1444330821"/>
    <n v="1441738821"/>
    <b v="0"/>
    <n v="3"/>
    <b v="0"/>
    <s v="theater/spaces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s v="theater/spaces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n v="0.59583333333333333"/>
    <x v="1"/>
    <x v="0"/>
    <s v="USD"/>
    <n v="1434476849"/>
    <n v="1431884849"/>
    <b v="0"/>
    <n v="11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x v="1"/>
    <x v="0"/>
    <s v="USD"/>
    <n v="1462402850"/>
    <n v="1459810850"/>
    <b v="0"/>
    <n v="20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1.8666666666666668E-2"/>
    <x v="1"/>
    <x v="0"/>
    <s v="USD"/>
    <n v="1427498172"/>
    <n v="1422317772"/>
    <b v="0"/>
    <n v="3"/>
    <b v="0"/>
    <s v="theater/spaces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s v="theater/spaces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s v="theater/spaces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s v="theater/spaces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x v="0"/>
    <x v="0"/>
    <s v="USD"/>
    <n v="1427342400"/>
    <n v="1424927159"/>
    <b v="0"/>
    <n v="108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x v="0"/>
    <x v="0"/>
    <s v="USD"/>
    <n v="1425193140"/>
    <n v="1422769906"/>
    <b v="0"/>
    <n v="20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x v="0"/>
    <x v="0"/>
    <s v="USD"/>
    <n v="1435835824"/>
    <n v="1433243824"/>
    <b v="0"/>
    <n v="98"/>
    <b v="1"/>
    <s v="theater/plays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x v="0"/>
    <x v="0"/>
    <s v="USD"/>
    <n v="1407360720"/>
    <n v="1404769819"/>
    <b v="0"/>
    <n v="196"/>
    <b v="1"/>
    <s v="theater/plays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x v="0"/>
    <s v="USD"/>
    <n v="1436290233"/>
    <n v="1433698233"/>
    <b v="0"/>
    <n v="39"/>
    <b v="1"/>
    <s v="theater/plays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x v="0"/>
    <x v="0"/>
    <s v="USD"/>
    <n v="1442425412"/>
    <n v="1439833412"/>
    <b v="0"/>
    <n v="128"/>
    <b v="1"/>
    <s v="theater/plays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x v="0"/>
    <x v="0"/>
    <s v="USD"/>
    <n v="1425872692"/>
    <n v="1423284292"/>
    <b v="0"/>
    <n v="71"/>
    <b v="1"/>
    <s v="theater/plays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n v="1.06"/>
    <x v="0"/>
    <x v="0"/>
    <s v="USD"/>
    <n v="1471406340"/>
    <n v="1470227660"/>
    <b v="0"/>
    <n v="47"/>
    <b v="1"/>
    <s v="theater/plays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x v="0"/>
    <x v="5"/>
    <s v="CAD"/>
    <n v="1430693460"/>
    <n v="1428087153"/>
    <b v="0"/>
    <n v="17"/>
    <b v="1"/>
    <s v="theater/plays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x v="0"/>
    <s v="USD"/>
    <n v="1405699451"/>
    <n v="1403107451"/>
    <b v="0"/>
    <n v="91"/>
    <b v="1"/>
    <s v="theater/plays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x v="0"/>
    <x v="0"/>
    <s v="USD"/>
    <n v="1409500078"/>
    <n v="1406908078"/>
    <b v="0"/>
    <n v="43"/>
    <b v="1"/>
    <s v="theater/plays"/>
    <n v="74.534883720930239"/>
    <x v="1"/>
    <x v="6"/>
  </r>
  <r>
    <n v="2972"/>
    <s v="A Bad Plan"/>
    <s v="A group of artists. A mythical art piece. A harrowing quest. And some margaritas."/>
    <n v="2000"/>
    <n v="2107"/>
    <n v="1.0535000000000001"/>
    <x v="0"/>
    <x v="0"/>
    <s v="USD"/>
    <n v="1480899600"/>
    <n v="1479609520"/>
    <b v="0"/>
    <n v="17"/>
    <b v="1"/>
    <s v="theater/plays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x v="0"/>
    <x v="0"/>
    <s v="USD"/>
    <n v="1451620800"/>
    <n v="1449171508"/>
    <b v="0"/>
    <n v="33"/>
    <b v="1"/>
    <s v="theater/plays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x v="0"/>
    <s v="USD"/>
    <n v="1411695300"/>
    <n v="1409275671"/>
    <b v="0"/>
    <n v="87"/>
    <b v="1"/>
    <s v="theater/plays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x v="0"/>
    <x v="0"/>
    <s v="USD"/>
    <n v="1417057200"/>
    <n v="1414599886"/>
    <b v="0"/>
    <n v="113"/>
    <b v="1"/>
    <s v="theater/plays"/>
    <n v="70.884955752212392"/>
    <x v="1"/>
    <x v="6"/>
  </r>
  <r>
    <n v="2976"/>
    <s v="Pizza Delique"/>
    <s v="A play that addresses an important social issue, brought to light by members of the UoM Drama Society."/>
    <n v="70"/>
    <n v="120"/>
    <n v="1.7142857142857142"/>
    <x v="0"/>
    <x v="1"/>
    <s v="GBP"/>
    <n v="1457870400"/>
    <n v="1456421530"/>
    <b v="0"/>
    <n v="14"/>
    <b v="1"/>
    <s v="theater/plays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x v="0"/>
    <x v="0"/>
    <s v="USD"/>
    <n v="1427076840"/>
    <n v="1421960934"/>
    <b v="0"/>
    <n v="30"/>
    <b v="1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x v="0"/>
    <x v="0"/>
    <s v="USD"/>
    <n v="1413784740"/>
    <n v="1412954547"/>
    <b v="0"/>
    <n v="16"/>
    <b v="1"/>
    <s v="theater/plays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n v="1.014"/>
    <x v="0"/>
    <x v="0"/>
    <s v="USD"/>
    <n v="1420524000"/>
    <n v="1419104823"/>
    <b v="0"/>
    <n v="46"/>
    <b v="1"/>
    <s v="theater/plays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n v="1.0916666666666666"/>
    <x v="0"/>
    <x v="0"/>
    <s v="USD"/>
    <n v="1440381600"/>
    <n v="1438639130"/>
    <b v="0"/>
    <n v="24"/>
    <b v="1"/>
    <s v="theater/plays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5"/>
    <x v="0"/>
    <x v="17"/>
    <s v="EUR"/>
    <n v="1443014756"/>
    <n v="1439126756"/>
    <b v="1"/>
    <n v="97"/>
    <b v="1"/>
    <s v="theater/spaces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.0206"/>
    <x v="0"/>
    <x v="1"/>
    <s v="GBP"/>
    <n v="1455208143"/>
    <n v="1452616143"/>
    <b v="1"/>
    <n v="59"/>
    <b v="1"/>
    <s v="theater/spaces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.465395775862069"/>
    <x v="0"/>
    <x v="0"/>
    <s v="USD"/>
    <n v="1415722236"/>
    <n v="1410534636"/>
    <b v="1"/>
    <n v="1095"/>
    <b v="1"/>
    <s v="theater/spaces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x v="0"/>
    <x v="0"/>
    <s v="USD"/>
    <n v="1472020881"/>
    <n v="1469428881"/>
    <b v="1"/>
    <n v="218"/>
    <b v="1"/>
    <s v="theater/spaces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x v="0"/>
    <x v="4"/>
    <s v="NZD"/>
    <n v="1477886400"/>
    <n v="1476228128"/>
    <b v="0"/>
    <n v="111"/>
    <b v="1"/>
    <s v="theater/spaces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.0549999999999999"/>
    <x v="0"/>
    <x v="1"/>
    <s v="GBP"/>
    <n v="1462100406"/>
    <n v="1456920006"/>
    <b v="0"/>
    <n v="56"/>
    <b v="1"/>
    <s v="theater/spaces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x v="0"/>
    <x v="0"/>
    <s v="USD"/>
    <n v="1476316800"/>
    <n v="1473837751"/>
    <b v="0"/>
    <n v="265"/>
    <b v="1"/>
    <s v="theater/spaces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x v="1"/>
    <s v="GBP"/>
    <n v="1466412081"/>
    <n v="1463820081"/>
    <b v="0"/>
    <n v="28"/>
    <b v="1"/>
    <s v="theater/spaces"/>
    <n v="35.714285714285715"/>
    <x v="1"/>
    <x v="38"/>
  </r>
  <r>
    <n v="2989"/>
    <s v="Let's Light Up The Gem!"/>
    <s v="Bring the movies back to Bethel, Maine."/>
    <n v="20000"/>
    <n v="35307"/>
    <n v="1.76535"/>
    <x v="0"/>
    <x v="0"/>
    <s v="USD"/>
    <n v="1450673940"/>
    <n v="1448756962"/>
    <b v="0"/>
    <n v="364"/>
    <b v="1"/>
    <s v="theater/spaces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x v="0"/>
    <s v="USD"/>
    <n v="1452174420"/>
    <n v="1449150420"/>
    <b v="0"/>
    <n v="27"/>
    <b v="1"/>
    <s v="theater/spaces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.0329411764705883"/>
    <x v="0"/>
    <x v="0"/>
    <s v="USD"/>
    <n v="1485547530"/>
    <n v="1483646730"/>
    <b v="0"/>
    <n v="93"/>
    <b v="1"/>
    <s v="theater/spaces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.0449999999999999"/>
    <x v="0"/>
    <x v="0"/>
    <s v="USD"/>
    <n v="1476037510"/>
    <n v="1473445510"/>
    <b v="0"/>
    <n v="64"/>
    <b v="1"/>
    <s v="theater/spaces"/>
    <n v="48.984375"/>
    <x v="1"/>
    <x v="38"/>
  </r>
  <r>
    <n v="2993"/>
    <s v="TRUE WEST: Think, Dog! Productions"/>
    <s v="Help us build the Kitchen from Hell!"/>
    <n v="1000"/>
    <n v="1003"/>
    <n v="1.0029999999999999"/>
    <x v="0"/>
    <x v="0"/>
    <s v="USD"/>
    <n v="1455998867"/>
    <n v="1453406867"/>
    <b v="0"/>
    <n v="22"/>
    <b v="1"/>
    <s v="theater/spaces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.577466666666667"/>
    <x v="0"/>
    <x v="1"/>
    <s v="GBP"/>
    <n v="1412335772"/>
    <n v="1409743772"/>
    <b v="0"/>
    <n v="59"/>
    <b v="1"/>
    <s v="theater/spaces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x v="0"/>
    <x v="0"/>
    <s v="USD"/>
    <n v="1484841471"/>
    <n v="1482249471"/>
    <b v="0"/>
    <n v="249"/>
    <b v="1"/>
    <s v="theater/spaces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n v="1.7194285714285715"/>
    <x v="0"/>
    <x v="0"/>
    <s v="USD"/>
    <n v="1432677240"/>
    <n v="1427493240"/>
    <b v="0"/>
    <n v="392"/>
    <b v="1"/>
    <s v="theater/spaces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x v="0"/>
    <x v="0"/>
    <s v="USD"/>
    <n v="1488171540"/>
    <n v="1486661793"/>
    <b v="0"/>
    <n v="115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x v="0"/>
    <x v="0"/>
    <s v="USD"/>
    <n v="1402892700"/>
    <n v="1400474329"/>
    <b v="0"/>
    <n v="433"/>
    <b v="1"/>
    <s v="theater/spaces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.1888888888888889"/>
    <x v="0"/>
    <x v="0"/>
    <s v="USD"/>
    <n v="1488333600"/>
    <n v="1487094360"/>
    <b v="0"/>
    <n v="20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x v="0"/>
    <s v="USD"/>
    <n v="1485885600"/>
    <n v="148468267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x v="0"/>
    <x v="0"/>
    <s v="USD"/>
    <n v="1468445382"/>
    <n v="1465853382"/>
    <b v="0"/>
    <n v="175"/>
    <b v="1"/>
    <s v="theater/spaces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.0850614285714286"/>
    <x v="0"/>
    <x v="0"/>
    <s v="USD"/>
    <n v="1356552252"/>
    <n v="1353960252"/>
    <b v="0"/>
    <n v="104"/>
    <b v="1"/>
    <s v="theater/spaces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x v="0"/>
    <x v="0"/>
    <s v="USD"/>
    <n v="1456811940"/>
    <n v="1454098976"/>
    <b v="0"/>
    <n v="17"/>
    <b v="1"/>
    <s v="theater/spaces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.12815"/>
    <x v="0"/>
    <x v="0"/>
    <s v="USD"/>
    <n v="1416089324"/>
    <n v="1413493724"/>
    <b v="0"/>
    <n v="277"/>
    <b v="1"/>
    <s v="theater/spaces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.2049622641509434"/>
    <x v="0"/>
    <x v="0"/>
    <s v="USD"/>
    <n v="1412611905"/>
    <n v="1410019905"/>
    <b v="0"/>
    <n v="118"/>
    <b v="1"/>
    <s v="theater/spaces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n v="1.0774999999999999"/>
    <x v="0"/>
    <x v="5"/>
    <s v="CAD"/>
    <n v="1418580591"/>
    <n v="1415988591"/>
    <b v="0"/>
    <n v="97"/>
    <b v="1"/>
    <s v="theater/spaces"/>
    <n v="88.865979381443296"/>
    <x v="1"/>
    <x v="38"/>
  </r>
  <r>
    <n v="3007"/>
    <s v="Bethlem"/>
    <s v="Consuite for 2015 CoreCon.  An adventure into insanity."/>
    <n v="600"/>
    <n v="1080"/>
    <n v="1.8"/>
    <x v="0"/>
    <x v="0"/>
    <s v="USD"/>
    <n v="1429938683"/>
    <n v="1428124283"/>
    <b v="0"/>
    <n v="20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6666666666667"/>
    <x v="0"/>
    <x v="0"/>
    <s v="USD"/>
    <n v="1453352719"/>
    <n v="1450760719"/>
    <b v="0"/>
    <n v="26"/>
    <b v="1"/>
    <s v="theater/spaces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.19756"/>
    <x v="0"/>
    <x v="0"/>
    <s v="USD"/>
    <n v="1417012840"/>
    <n v="1414417240"/>
    <b v="0"/>
    <n v="128"/>
    <b v="1"/>
    <s v="theater/spaces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.2366666666666666"/>
    <x v="0"/>
    <x v="3"/>
    <s v="EUR"/>
    <n v="1450911540"/>
    <n v="1448536516"/>
    <b v="0"/>
    <n v="25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n v="1.1712499999999999"/>
    <x v="0"/>
    <x v="0"/>
    <s v="USD"/>
    <n v="1423587130"/>
    <n v="1421772730"/>
    <b v="0"/>
    <n v="55"/>
    <b v="1"/>
    <s v="theater/spaces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x v="0"/>
    <x v="0"/>
    <s v="USD"/>
    <n v="1434917049"/>
    <n v="1432325049"/>
    <b v="0"/>
    <n v="107"/>
    <b v="1"/>
    <s v="theater/spaces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x v="0"/>
    <x v="0"/>
    <s v="USD"/>
    <n v="1415163600"/>
    <n v="1412737080"/>
    <b v="0"/>
    <n v="557"/>
    <b v="1"/>
    <s v="theater/spaces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n v="1.0317647058823529"/>
    <x v="0"/>
    <x v="0"/>
    <s v="USD"/>
    <n v="1402459200"/>
    <n v="1401125238"/>
    <b v="0"/>
    <n v="40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x v="0"/>
    <x v="0"/>
    <s v="USD"/>
    <n v="1405688952"/>
    <n v="1400504952"/>
    <b v="0"/>
    <n v="36"/>
    <b v="1"/>
    <s v="theater/spaces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x v="0"/>
    <x v="0"/>
    <s v="USD"/>
    <n v="1408566243"/>
    <n v="1405974243"/>
    <b v="0"/>
    <n v="159"/>
    <b v="1"/>
    <s v="theater/spaces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.0071428571428571"/>
    <x v="0"/>
    <x v="6"/>
    <s v="EUR"/>
    <n v="1437429600"/>
    <n v="1433747376"/>
    <b v="0"/>
    <n v="41"/>
    <b v="1"/>
    <s v="theater/spaces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x v="0"/>
    <x v="0"/>
    <s v="USD"/>
    <n v="1401159600"/>
    <n v="1398801620"/>
    <b v="0"/>
    <n v="226"/>
    <b v="1"/>
    <s v="theater/spaces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142857142858"/>
    <x v="0"/>
    <x v="0"/>
    <s v="USD"/>
    <n v="1439583533"/>
    <n v="1434399533"/>
    <b v="0"/>
    <n v="30"/>
    <b v="1"/>
    <s v="theater/spaces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x v="0"/>
    <x v="0"/>
    <s v="USD"/>
    <n v="1479794340"/>
    <n v="1476715869"/>
    <b v="0"/>
    <n v="103"/>
    <b v="1"/>
    <s v="theater/spaces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x v="0"/>
    <x v="0"/>
    <s v="USD"/>
    <n v="1472338409"/>
    <n v="1468450409"/>
    <b v="0"/>
    <n v="62"/>
    <b v="1"/>
    <s v="theater/spaces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x v="1"/>
    <s v="GBP"/>
    <n v="1434039186"/>
    <n v="1430151186"/>
    <b v="0"/>
    <n v="6"/>
    <b v="1"/>
    <s v="theater/spaces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x v="0"/>
    <x v="0"/>
    <s v="USD"/>
    <n v="1349567475"/>
    <n v="1346975475"/>
    <b v="0"/>
    <n v="182"/>
    <b v="1"/>
    <s v="theater/spaces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x v="0"/>
    <x v="1"/>
    <s v="GBP"/>
    <n v="1401465600"/>
    <n v="1399032813"/>
    <b v="0"/>
    <n v="145"/>
    <b v="1"/>
    <s v="theater/spaces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x v="0"/>
    <x v="1"/>
    <s v="GBP"/>
    <n v="1488538892"/>
    <n v="1487329292"/>
    <b v="0"/>
    <n v="25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x v="0"/>
    <x v="0"/>
    <s v="USD"/>
    <n v="1426866851"/>
    <n v="1424278451"/>
    <b v="0"/>
    <n v="320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n v="1.6801999999999999"/>
    <x v="0"/>
    <x v="0"/>
    <s v="USD"/>
    <n v="1471242025"/>
    <n v="1468650025"/>
    <b v="0"/>
    <n v="99"/>
    <b v="1"/>
    <s v="theater/spaces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.0967666666666667"/>
    <x v="0"/>
    <x v="0"/>
    <s v="USD"/>
    <n v="1416285300"/>
    <n v="1413824447"/>
    <b v="0"/>
    <n v="348"/>
    <b v="1"/>
    <s v="theater/spaces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.0668571428571429"/>
    <x v="0"/>
    <x v="0"/>
    <s v="USD"/>
    <n v="1442426171"/>
    <n v="1439834171"/>
    <b v="0"/>
    <n v="41"/>
    <b v="1"/>
    <s v="theater/spaces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x v="0"/>
    <s v="USD"/>
    <n v="1476479447"/>
    <n v="1471295447"/>
    <b v="0"/>
    <n v="29"/>
    <b v="1"/>
    <s v="theater/spaces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.272"/>
    <x v="0"/>
    <x v="0"/>
    <s v="USD"/>
    <n v="1441933459"/>
    <n v="1439341459"/>
    <b v="0"/>
    <n v="25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.4653333333333334"/>
    <x v="0"/>
    <x v="0"/>
    <s v="USD"/>
    <n v="1471487925"/>
    <n v="1468895925"/>
    <b v="0"/>
    <n v="23"/>
    <b v="1"/>
    <s v="theater/spaces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x v="0"/>
    <x v="0"/>
    <s v="USD"/>
    <n v="1477972740"/>
    <n v="1475326255"/>
    <b v="0"/>
    <n v="1260"/>
    <b v="1"/>
    <s v="theater/spaces"/>
    <n v="89.314285714285717"/>
    <x v="1"/>
    <x v="38"/>
  </r>
  <r>
    <n v="3035"/>
    <s v="The Coalition Theater"/>
    <s v="Help create a permanent home for live comedy shows and classes in Downtown RVA."/>
    <n v="25000"/>
    <n v="27196.71"/>
    <n v="1.0878684000000001"/>
    <x v="0"/>
    <x v="0"/>
    <s v="USD"/>
    <n v="1367674009"/>
    <n v="1365082009"/>
    <b v="0"/>
    <n v="307"/>
    <b v="1"/>
    <s v="theater/spaces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.26732"/>
    <x v="0"/>
    <x v="0"/>
    <s v="USD"/>
    <n v="1376654340"/>
    <n v="1373568644"/>
    <b v="0"/>
    <n v="329"/>
    <b v="1"/>
    <s v="theater/spaces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x v="0"/>
    <x v="0"/>
    <s v="USD"/>
    <n v="1285995540"/>
    <n v="1279574773"/>
    <b v="0"/>
    <n v="32"/>
    <b v="1"/>
    <s v="theater/spaces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x v="0"/>
    <x v="0"/>
    <s v="USD"/>
    <n v="1457071397"/>
    <n v="1451887397"/>
    <b v="0"/>
    <n v="27"/>
    <b v="1"/>
    <s v="theater/spaces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.0871389999999999"/>
    <x v="0"/>
    <x v="0"/>
    <s v="USD"/>
    <n v="1388303940"/>
    <n v="1386011038"/>
    <b v="0"/>
    <n v="236"/>
    <b v="1"/>
    <s v="theater/spaces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n v="1.075"/>
    <x v="0"/>
    <x v="0"/>
    <s v="USD"/>
    <n v="1435359600"/>
    <n v="1434999621"/>
    <b v="0"/>
    <n v="42"/>
    <b v="1"/>
    <s v="theater/spaces"/>
    <n v="76.785714285714292"/>
    <x v="1"/>
    <x v="38"/>
  </r>
  <r>
    <n v="3041"/>
    <s v="Lend a Hand in Our Home"/>
    <s v="Privet! Hello! Bon Jour! We are the Arlekin Players Theatre and we need a home."/>
    <n v="8300"/>
    <n v="9170"/>
    <n v="1.1048192771084338"/>
    <x v="0"/>
    <x v="0"/>
    <s v="USD"/>
    <n v="1453323048"/>
    <n v="1450731048"/>
    <b v="0"/>
    <n v="95"/>
    <b v="1"/>
    <s v="theater/spaces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x v="1"/>
    <s v="GBP"/>
    <n v="1444149047"/>
    <n v="1441557047"/>
    <b v="0"/>
    <n v="37"/>
    <b v="1"/>
    <s v="theater/spaces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.1000666666666667"/>
    <x v="0"/>
    <x v="5"/>
    <s v="CAD"/>
    <n v="1429152600"/>
    <n v="1426815699"/>
    <b v="0"/>
    <n v="128"/>
    <b v="1"/>
    <s v="theater/spaces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x v="0"/>
    <x v="0"/>
    <s v="USD"/>
    <n v="1454433998"/>
    <n v="1453137998"/>
    <b v="0"/>
    <n v="156"/>
    <b v="1"/>
    <s v="theater/spaces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x v="0"/>
    <x v="0"/>
    <s v="USD"/>
    <n v="1408679055"/>
    <n v="1406087055"/>
    <b v="0"/>
    <n v="64"/>
    <b v="1"/>
    <s v="theater/spaces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x v="0"/>
    <x v="0"/>
    <s v="USD"/>
    <n v="1410324720"/>
    <n v="1407784586"/>
    <b v="0"/>
    <n v="58"/>
    <b v="1"/>
    <s v="theater/spaces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n v="1.49"/>
    <x v="0"/>
    <x v="0"/>
    <s v="USD"/>
    <n v="1461762960"/>
    <n v="1457999054"/>
    <b v="0"/>
    <n v="20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x v="0"/>
    <x v="0"/>
    <s v="USD"/>
    <n v="1420060920"/>
    <n v="1417556262"/>
    <b v="0"/>
    <n v="47"/>
    <b v="1"/>
    <s v="theater/spaces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x v="0"/>
    <x v="0"/>
    <s v="USD"/>
    <n v="1434241255"/>
    <n v="1431649255"/>
    <b v="0"/>
    <n v="54"/>
    <b v="1"/>
    <s v="theater/spaces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n v="1.06"/>
    <x v="0"/>
    <x v="0"/>
    <s v="USD"/>
    <n v="1462420960"/>
    <n v="1459828960"/>
    <b v="0"/>
    <n v="9"/>
    <b v="1"/>
    <s v="theater/spaces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0.23628571428571429"/>
    <x v="2"/>
    <x v="1"/>
    <s v="GBP"/>
    <n v="1486547945"/>
    <n v="1483955945"/>
    <b v="1"/>
    <n v="35"/>
    <b v="0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1.5E-3"/>
    <x v="2"/>
    <x v="0"/>
    <s v="USD"/>
    <n v="1432828740"/>
    <n v="1430237094"/>
    <b v="0"/>
    <n v="2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x v="2"/>
    <x v="0"/>
    <s v="USD"/>
    <n v="1412222340"/>
    <n v="1407781013"/>
    <b v="0"/>
    <n v="3"/>
    <b v="0"/>
    <s v="theater/spaces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s v="theater/spaces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5.0000000000000002E-5"/>
    <x v="2"/>
    <x v="0"/>
    <s v="USD"/>
    <n v="1420844390"/>
    <n v="1415660390"/>
    <b v="0"/>
    <n v="1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s v="theater/spaces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s v="theater/spaces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x v="2"/>
    <x v="13"/>
    <s v="EUR"/>
    <n v="1463734740"/>
    <n v="1459414740"/>
    <b v="0"/>
    <n v="3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x v="2"/>
    <x v="0"/>
    <s v="USD"/>
    <n v="1407536846"/>
    <n v="1404944846"/>
    <b v="0"/>
    <n v="11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n v="1.5227272727272728E-3"/>
    <x v="2"/>
    <x v="0"/>
    <s v="USD"/>
    <n v="1443422134"/>
    <n v="1440830134"/>
    <b v="0"/>
    <n v="6"/>
    <b v="0"/>
    <s v="theater/spaces"/>
    <n v="55.833333333333336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s v="theater/spaces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x v="2"/>
    <x v="0"/>
    <s v="USD"/>
    <n v="1443636000"/>
    <n v="1441111892"/>
    <b v="0"/>
    <n v="67"/>
    <b v="0"/>
    <s v="theater/spaces"/>
    <n v="99.761194029850742"/>
    <x v="1"/>
    <x v="38"/>
  </r>
  <r>
    <n v="3063"/>
    <s v="Spec Haus"/>
    <s v="Members of the local Miami music scene are putting together a venue/creative space in Kendall!"/>
    <n v="3000"/>
    <n v="587"/>
    <n v="0.19566666666666666"/>
    <x v="2"/>
    <x v="0"/>
    <s v="USD"/>
    <n v="1477174138"/>
    <n v="1474150138"/>
    <b v="0"/>
    <n v="23"/>
    <b v="0"/>
    <s v="theater/spaces"/>
    <n v="25.521739130434781"/>
    <x v="1"/>
    <x v="38"/>
  </r>
  <r>
    <n v="3064"/>
    <s v="Kickstart the Crossroads Community"/>
    <s v="An epicenter for connection, creation and expression of the community."/>
    <n v="75000"/>
    <n v="8471"/>
    <n v="0.11294666666666667"/>
    <x v="2"/>
    <x v="0"/>
    <s v="USD"/>
    <n v="1448175540"/>
    <n v="1445483246"/>
    <b v="0"/>
    <n v="72"/>
    <b v="0"/>
    <s v="theater/spaces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x v="2"/>
    <x v="0"/>
    <s v="USD"/>
    <n v="1406683172"/>
    <n v="1404523172"/>
    <b v="0"/>
    <n v="2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0.11985714285714286"/>
    <x v="2"/>
    <x v="2"/>
    <s v="AUD"/>
    <n v="1468128537"/>
    <n v="1465536537"/>
    <b v="0"/>
    <n v="15"/>
    <b v="0"/>
    <s v="theater/spaces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x v="2"/>
    <x v="4"/>
    <s v="NZD"/>
    <n v="1441837879"/>
    <n v="1439245879"/>
    <b v="0"/>
    <n v="1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x v="2"/>
    <x v="0"/>
    <s v="USD"/>
    <n v="1445013352"/>
    <n v="1442421352"/>
    <b v="0"/>
    <n v="2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x v="2"/>
    <x v="0"/>
    <s v="USD"/>
    <n v="1418587234"/>
    <n v="1415995234"/>
    <b v="0"/>
    <n v="7"/>
    <b v="0"/>
    <s v="theater/spaces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x v="2"/>
    <x v="1"/>
    <s v="GBP"/>
    <n v="1481132169"/>
    <n v="1479317769"/>
    <b v="0"/>
    <n v="16"/>
    <b v="0"/>
    <s v="theater/spaces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n v="0.59775"/>
    <x v="2"/>
    <x v="0"/>
    <s v="USD"/>
    <n v="1429595940"/>
    <n v="1428082481"/>
    <b v="0"/>
    <n v="117"/>
    <b v="0"/>
    <s v="theater/spaces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x v="2"/>
    <x v="0"/>
    <s v="USD"/>
    <n v="1477791960"/>
    <n v="1476549262"/>
    <b v="0"/>
    <n v="2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x v="2"/>
    <x v="0"/>
    <s v="USD"/>
    <n v="1434309540"/>
    <n v="1429287900"/>
    <b v="0"/>
    <n v="7"/>
    <b v="0"/>
    <s v="theater/spaces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x v="2"/>
    <x v="6"/>
    <s v="EUR"/>
    <n v="1457617359"/>
    <n v="1455025359"/>
    <b v="0"/>
    <n v="3"/>
    <b v="0"/>
    <s v="theater/spaces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n v="8.6400000000000005E-2"/>
    <x v="2"/>
    <x v="0"/>
    <s v="USD"/>
    <n v="1471573640"/>
    <n v="1467253640"/>
    <b v="0"/>
    <n v="20"/>
    <b v="0"/>
    <s v="theater/spaces"/>
    <n v="64.8"/>
    <x v="1"/>
    <x v="38"/>
  </r>
  <r>
    <n v="3076"/>
    <s v="10,000 Hours"/>
    <s v="Helping female comedians get in their 10,000 Hours of practice!"/>
    <n v="10000"/>
    <n v="1506"/>
    <n v="0.15060000000000001"/>
    <x v="2"/>
    <x v="0"/>
    <s v="USD"/>
    <n v="1444405123"/>
    <n v="1439221123"/>
    <b v="0"/>
    <n v="50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x v="2"/>
    <x v="5"/>
    <s v="CAD"/>
    <n v="1488495478"/>
    <n v="1485903478"/>
    <b v="0"/>
    <n v="2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x v="2"/>
    <x v="0"/>
    <s v="USD"/>
    <n v="1424920795"/>
    <n v="1422328795"/>
    <b v="0"/>
    <n v="3"/>
    <b v="0"/>
    <s v="theater/spaces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x v="2"/>
    <x v="0"/>
    <s v="USD"/>
    <n v="1427040435"/>
    <n v="1424452035"/>
    <b v="0"/>
    <n v="27"/>
    <b v="0"/>
    <s v="theater/spaces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9E-4"/>
    <x v="2"/>
    <x v="0"/>
    <s v="USD"/>
    <n v="1419644444"/>
    <n v="1414456844"/>
    <b v="0"/>
    <n v="7"/>
    <b v="0"/>
    <s v="theater/spaces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x v="2"/>
    <x v="0"/>
    <s v="USD"/>
    <n v="1442722891"/>
    <n v="1440130891"/>
    <b v="0"/>
    <n v="5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s v="theater/spaces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x v="2"/>
    <x v="0"/>
    <s v="USD"/>
    <n v="1409547600"/>
    <n v="1406986278"/>
    <b v="0"/>
    <n v="3"/>
    <b v="0"/>
    <s v="theater/spaces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x v="2"/>
    <x v="0"/>
    <s v="USD"/>
    <n v="1430851680"/>
    <n v="1428340931"/>
    <b v="0"/>
    <n v="6"/>
    <b v="0"/>
    <s v="theater/spaces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x v="2"/>
    <x v="0"/>
    <s v="USD"/>
    <n v="1443561159"/>
    <n v="1440969159"/>
    <b v="0"/>
    <n v="9"/>
    <b v="0"/>
    <s v="theater/spaces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x v="2"/>
    <x v="13"/>
    <s v="EUR"/>
    <n v="1439827559"/>
    <n v="1434643559"/>
    <b v="0"/>
    <n v="3"/>
    <b v="0"/>
    <s v="theater/spaces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x v="2"/>
    <x v="0"/>
    <s v="USD"/>
    <n v="1482294990"/>
    <n v="1477107390"/>
    <b v="0"/>
    <n v="2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x v="2"/>
    <x v="0"/>
    <s v="USD"/>
    <n v="1420724460"/>
    <n v="1418046247"/>
    <b v="0"/>
    <n v="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0.23416000000000001"/>
    <x v="2"/>
    <x v="0"/>
    <s v="USD"/>
    <n v="1468029540"/>
    <n v="1465304483"/>
    <b v="0"/>
    <n v="45"/>
    <b v="0"/>
    <s v="theater/spaces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.080888888888889E-2"/>
    <x v="2"/>
    <x v="0"/>
    <s v="USD"/>
    <n v="1430505545"/>
    <n v="1425325145"/>
    <b v="0"/>
    <n v="9"/>
    <b v="0"/>
    <s v="theater/spaces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x v="2"/>
    <x v="0"/>
    <s v="USD"/>
    <n v="1471214743"/>
    <n v="1468622743"/>
    <b v="0"/>
    <n v="9"/>
    <b v="0"/>
    <s v="theater/spaces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x v="2"/>
    <x v="0"/>
    <s v="USD"/>
    <n v="1444946400"/>
    <n v="1441723912"/>
    <b v="0"/>
    <n v="21"/>
    <b v="0"/>
    <s v="theater/spaces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x v="2"/>
    <x v="5"/>
    <s v="CAD"/>
    <n v="1401595140"/>
    <n v="1398980941"/>
    <b v="0"/>
    <n v="17"/>
    <b v="0"/>
    <s v="theater/spaces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2.5000000000000001E-4"/>
    <x v="2"/>
    <x v="0"/>
    <s v="USD"/>
    <n v="1442775956"/>
    <n v="1437591956"/>
    <b v="0"/>
    <n v="1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3.351206434316354E-3"/>
    <x v="2"/>
    <x v="0"/>
    <s v="USD"/>
    <n v="1470011780"/>
    <n v="1464827780"/>
    <b v="0"/>
    <n v="1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x v="2"/>
    <x v="0"/>
    <s v="USD"/>
    <n v="1432151326"/>
    <n v="1429559326"/>
    <b v="0"/>
    <n v="14"/>
    <b v="0"/>
    <s v="theater/spaces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x v="2"/>
    <x v="1"/>
    <s v="GBP"/>
    <n v="1475848800"/>
    <n v="1474027501"/>
    <b v="0"/>
    <n v="42"/>
    <b v="0"/>
    <s v="theater/spaces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E-2"/>
    <x v="2"/>
    <x v="0"/>
    <s v="USD"/>
    <n v="1454890620"/>
    <n v="1450724449"/>
    <b v="0"/>
    <n v="27"/>
    <b v="0"/>
    <s v="theater/spaces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x v="2"/>
    <x v="0"/>
    <s v="USD"/>
    <n v="1455251591"/>
    <n v="1452659591"/>
    <b v="0"/>
    <n v="5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x v="2"/>
    <x v="0"/>
    <s v="USD"/>
    <n v="1413816975"/>
    <n v="1411224975"/>
    <b v="0"/>
    <n v="13"/>
    <b v="0"/>
    <s v="theater/spaces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x v="6"/>
    <s v="EUR"/>
    <n v="1437033360"/>
    <n v="1434445937"/>
    <b v="0"/>
    <n v="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0.391125"/>
    <x v="2"/>
    <x v="1"/>
    <s v="GBP"/>
    <n v="1471939818"/>
    <n v="1467619818"/>
    <b v="0"/>
    <n v="90"/>
    <b v="0"/>
    <s v="theater/spaces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n v="2.6829268292682929E-3"/>
    <x v="2"/>
    <x v="0"/>
    <s v="USD"/>
    <n v="1434080706"/>
    <n v="1428896706"/>
    <b v="0"/>
    <n v="2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0.29625000000000001"/>
    <x v="2"/>
    <x v="2"/>
    <s v="AUD"/>
    <n v="1422928800"/>
    <n v="1420235311"/>
    <b v="0"/>
    <n v="5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0.4236099230111206"/>
    <x v="2"/>
    <x v="0"/>
    <s v="USD"/>
    <n v="1413694800"/>
    <n v="1408986916"/>
    <b v="0"/>
    <n v="31"/>
    <b v="0"/>
    <s v="theater/spaces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x v="2"/>
    <x v="1"/>
    <s v="GBP"/>
    <n v="1442440800"/>
    <n v="1440497876"/>
    <b v="0"/>
    <n v="4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n v="0.197625"/>
    <x v="2"/>
    <x v="0"/>
    <s v="USD"/>
    <n v="1431372751"/>
    <n v="1430767951"/>
    <b v="0"/>
    <n v="29"/>
    <b v="0"/>
    <s v="theater/spaces"/>
    <n v="272.58620689655174"/>
    <x v="1"/>
    <x v="38"/>
  </r>
  <r>
    <n v="3108"/>
    <s v="Funding a home for our Children's Theater"/>
    <s v="We need a permanent home for the theater!"/>
    <n v="50000"/>
    <n v="26"/>
    <n v="5.1999999999999995E-4"/>
    <x v="2"/>
    <x v="0"/>
    <s v="USD"/>
    <n v="1430234394"/>
    <n v="1425053994"/>
    <b v="0"/>
    <n v="2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x v="2"/>
    <x v="0"/>
    <s v="USD"/>
    <n v="1409194810"/>
    <n v="1406170810"/>
    <b v="0"/>
    <n v="114"/>
    <b v="0"/>
    <s v="theater/spaces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n v="4.0000000000000002E-4"/>
    <x v="2"/>
    <x v="0"/>
    <s v="USD"/>
    <n v="1487465119"/>
    <n v="1484009119"/>
    <b v="0"/>
    <n v="1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n v="0.26640000000000003"/>
    <x v="2"/>
    <x v="0"/>
    <s v="USD"/>
    <n v="1412432220"/>
    <n v="1409753820"/>
    <b v="0"/>
    <n v="76"/>
    <b v="0"/>
    <s v="theater/spaces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4.7363636363636365E-2"/>
    <x v="2"/>
    <x v="0"/>
    <s v="USD"/>
    <n v="1477968934"/>
    <n v="1472784934"/>
    <b v="0"/>
    <n v="9"/>
    <b v="0"/>
    <s v="theater/spaces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51E-2"/>
    <x v="2"/>
    <x v="0"/>
    <s v="USD"/>
    <n v="1429291982"/>
    <n v="1426699982"/>
    <b v="0"/>
    <n v="37"/>
    <b v="0"/>
    <s v="theater/spaces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s v="theater/spaces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n v="0.03"/>
    <x v="2"/>
    <x v="11"/>
    <s v="SEK"/>
    <n v="1465123427"/>
    <n v="1462531427"/>
    <b v="0"/>
    <n v="1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n v="0.57333333333333336"/>
    <x v="2"/>
    <x v="0"/>
    <s v="USD"/>
    <n v="1427890925"/>
    <n v="1426681325"/>
    <b v="0"/>
    <n v="10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n v="1E-3"/>
    <x v="2"/>
    <x v="1"/>
    <s v="GBP"/>
    <n v="1464354720"/>
    <n v="1463648360"/>
    <b v="0"/>
    <n v="1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n v="3.0999999999999999E-3"/>
    <x v="2"/>
    <x v="11"/>
    <s v="SEK"/>
    <n v="1467473723"/>
    <n v="1465832123"/>
    <b v="0"/>
    <n v="2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x v="2"/>
    <x v="0"/>
    <s v="USD"/>
    <n v="1427414732"/>
    <n v="1424826332"/>
    <b v="0"/>
    <n v="1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n v="9.8461538461538464E-5"/>
    <x v="2"/>
    <x v="9"/>
    <s v="EUR"/>
    <n v="1462484196"/>
    <n v="1457303796"/>
    <b v="0"/>
    <n v="10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n v="6.6666666666666671E-3"/>
    <x v="1"/>
    <x v="5"/>
    <s v="CAD"/>
    <n v="1411748335"/>
    <n v="1406564335"/>
    <b v="0"/>
    <n v="1"/>
    <b v="0"/>
    <s v="theater/spaces"/>
    <n v="10"/>
    <x v="1"/>
    <x v="38"/>
  </r>
  <r>
    <n v="3122"/>
    <s v="be back soon (Canceled)"/>
    <s v="cancelled until further notice"/>
    <n v="199"/>
    <n v="116"/>
    <n v="0.58291457286432158"/>
    <x v="1"/>
    <x v="0"/>
    <s v="USD"/>
    <n v="1478733732"/>
    <n v="147829813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0.68153600000000003"/>
    <x v="1"/>
    <x v="0"/>
    <s v="USD"/>
    <n v="1468108198"/>
    <n v="1465516198"/>
    <b v="0"/>
    <n v="348"/>
    <b v="0"/>
    <s v="theater/spaces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3.2499999999999997E-5"/>
    <x v="1"/>
    <x v="0"/>
    <s v="USD"/>
    <n v="1422902601"/>
    <n v="1417718601"/>
    <b v="0"/>
    <n v="4"/>
    <b v="0"/>
    <s v="theater/spaces"/>
    <n v="6.5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b v="0"/>
    <s v="theater/spaces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x v="1"/>
    <x v="0"/>
    <s v="USD"/>
    <n v="1459121162"/>
    <n v="1456532762"/>
    <b v="0"/>
    <n v="17"/>
    <b v="0"/>
    <s v="theater/spaces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s v="theater/spaces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x v="0"/>
    <s v="USD"/>
    <n v="1489690141"/>
    <n v="1487101741"/>
    <b v="0"/>
    <n v="117"/>
    <b v="0"/>
    <s v="theater/plays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x v="0"/>
    <s v="USD"/>
    <n v="1492542819"/>
    <n v="1489090419"/>
    <b v="0"/>
    <n v="1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n v="3.7499999999999999E-2"/>
    <x v="3"/>
    <x v="0"/>
    <s v="USD"/>
    <n v="1492145940"/>
    <n v="1489504916"/>
    <b v="0"/>
    <n v="4"/>
    <b v="0"/>
    <s v="theater/plays"/>
    <n v="93.75"/>
    <x v="1"/>
    <x v="6"/>
  </r>
  <r>
    <n v="3131"/>
    <s v="SNAKE EYES"/>
    <s v="A Staged Reading of &quot;Snake Eyes,&quot; a new play by Alex Rafala"/>
    <n v="4100"/>
    <n v="645"/>
    <n v="0.15731707317073171"/>
    <x v="3"/>
    <x v="0"/>
    <s v="USD"/>
    <n v="1491656045"/>
    <n v="1489067645"/>
    <b v="0"/>
    <n v="12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n v="3.3333333333333332E-4"/>
    <x v="3"/>
    <x v="0"/>
    <s v="USD"/>
    <n v="1492759460"/>
    <n v="1487579060"/>
    <b v="0"/>
    <n v="1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x v="1"/>
    <s v="GBP"/>
    <n v="1490358834"/>
    <n v="1487770434"/>
    <b v="0"/>
    <n v="16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x v="1"/>
    <s v="GBP"/>
    <n v="1490631419"/>
    <n v="1488820619"/>
    <b v="0"/>
    <n v="12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x v="0"/>
    <s v="USD"/>
    <n v="1491277121"/>
    <n v="1489376321"/>
    <b v="0"/>
    <n v="7"/>
    <b v="0"/>
    <s v="theater/plays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n v="1.278"/>
    <x v="3"/>
    <x v="1"/>
    <s v="GBP"/>
    <n v="1491001140"/>
    <n v="1487847954"/>
    <b v="0"/>
    <n v="22"/>
    <b v="0"/>
    <s v="theater/plays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x v="0"/>
    <s v="USD"/>
    <n v="1493838720"/>
    <n v="1489439669"/>
    <b v="0"/>
    <n v="1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s v="theater/plays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x v="14"/>
    <s v="MXN"/>
    <n v="1490416380"/>
    <n v="1487485760"/>
    <b v="0"/>
    <n v="6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x v="6"/>
    <s v="EUR"/>
    <n v="1491581703"/>
    <n v="1488993303"/>
    <b v="0"/>
    <n v="4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x v="9"/>
    <s v="EUR"/>
    <n v="1492372800"/>
    <n v="1488823488"/>
    <b v="0"/>
    <n v="8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x v="1"/>
    <s v="GBP"/>
    <n v="1489922339"/>
    <n v="1487333939"/>
    <b v="0"/>
    <n v="3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s v="theater/plays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x v="0"/>
    <s v="USD"/>
    <n v="1489903200"/>
    <n v="1488459307"/>
    <b v="0"/>
    <n v="30"/>
    <b v="0"/>
    <s v="theater/plays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s v="theater/plays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n v="0.105"/>
    <x v="3"/>
    <x v="14"/>
    <s v="MXN"/>
    <n v="1492356166"/>
    <n v="1488471766"/>
    <b v="0"/>
    <n v="12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x v="0"/>
    <x v="0"/>
    <s v="USD"/>
    <n v="1415319355"/>
    <n v="1411859755"/>
    <b v="1"/>
    <n v="213"/>
    <b v="1"/>
    <s v="theater/plays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n v="1.3116666666666668"/>
    <x v="0"/>
    <x v="0"/>
    <s v="USD"/>
    <n v="1412136000"/>
    <n v="1410278284"/>
    <b v="1"/>
    <n v="57"/>
    <b v="1"/>
    <s v="theater/plays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x v="0"/>
    <s v="USD"/>
    <n v="1354845600"/>
    <n v="1352766300"/>
    <b v="1"/>
    <n v="25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x v="0"/>
    <s v="USD"/>
    <n v="1295928000"/>
    <n v="1288160403"/>
    <b v="1"/>
    <n v="104"/>
    <b v="1"/>
    <s v="theater/plays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.004"/>
    <x v="0"/>
    <x v="0"/>
    <s v="USD"/>
    <n v="1410379774"/>
    <n v="1407787774"/>
    <b v="1"/>
    <n v="34"/>
    <b v="1"/>
    <s v="theater/plays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.0595454545454546"/>
    <x v="0"/>
    <x v="1"/>
    <s v="GBP"/>
    <n v="1383425367"/>
    <n v="1380833367"/>
    <b v="1"/>
    <n v="67"/>
    <b v="1"/>
    <s v="theater/plays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n v="3.3558333333333334"/>
    <x v="0"/>
    <x v="0"/>
    <s v="USD"/>
    <n v="1304225940"/>
    <n v="1301542937"/>
    <b v="1"/>
    <n v="241"/>
    <b v="1"/>
    <s v="theater/plays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x v="0"/>
    <x v="0"/>
    <s v="USD"/>
    <n v="1333310458"/>
    <n v="1330722058"/>
    <b v="1"/>
    <n v="123"/>
    <b v="1"/>
    <s v="theater/plays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.885046"/>
    <x v="0"/>
    <x v="1"/>
    <s v="GBP"/>
    <n v="1356004725"/>
    <n v="1353412725"/>
    <b v="1"/>
    <n v="302"/>
    <b v="1"/>
    <s v="theater/plays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x v="0"/>
    <x v="0"/>
    <s v="USD"/>
    <n v="1338591144"/>
    <n v="1335567144"/>
    <b v="1"/>
    <n v="89"/>
    <b v="1"/>
    <s v="theater/plays"/>
    <n v="62.921348314606739"/>
    <x v="1"/>
    <x v="6"/>
  </r>
  <r>
    <n v="3157"/>
    <s v="Summer FourPlay"/>
    <s v="Four Directors.  Four One Acts.  Four Genres.  For You."/>
    <n v="4000"/>
    <n v="4040"/>
    <n v="1.01"/>
    <x v="0"/>
    <x v="0"/>
    <s v="USD"/>
    <n v="1405746000"/>
    <n v="1404932105"/>
    <b v="1"/>
    <n v="41"/>
    <b v="1"/>
    <s v="theater/plays"/>
    <n v="98.536585365853654"/>
    <x v="1"/>
    <x v="6"/>
  </r>
  <r>
    <n v="3158"/>
    <s v="Nursery Crimes"/>
    <s v="A 40s crime-noir play using nursery rhyme characters."/>
    <n v="5000"/>
    <n v="5700"/>
    <n v="1.1399999999999999"/>
    <x v="0"/>
    <x v="0"/>
    <s v="USD"/>
    <n v="1374523752"/>
    <n v="1371931752"/>
    <b v="1"/>
    <n v="69"/>
    <b v="1"/>
    <s v="theater/plays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n v="1.3348133333333334"/>
    <x v="0"/>
    <x v="0"/>
    <s v="USD"/>
    <n v="1326927600"/>
    <n v="1323221761"/>
    <b v="1"/>
    <n v="52"/>
    <b v="1"/>
    <s v="theater/plays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n v="1.0153333333333334"/>
    <x v="0"/>
    <x v="0"/>
    <s v="USD"/>
    <n v="1407905940"/>
    <n v="1405923687"/>
    <b v="1"/>
    <n v="57"/>
    <b v="1"/>
    <s v="theater/plays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x v="0"/>
    <x v="1"/>
    <s v="GBP"/>
    <n v="1413377522"/>
    <n v="1410785522"/>
    <b v="1"/>
    <n v="74"/>
    <b v="1"/>
    <s v="theater/plays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x v="0"/>
    <x v="0"/>
    <s v="USD"/>
    <n v="1404698400"/>
    <n v="1402331262"/>
    <b v="1"/>
    <n v="63"/>
    <b v="1"/>
    <s v="theater/plays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x v="0"/>
    <x v="0"/>
    <s v="USD"/>
    <n v="1402855525"/>
    <n v="1400263525"/>
    <b v="1"/>
    <n v="72"/>
    <b v="1"/>
    <s v="theater/plays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x v="0"/>
    <x v="0"/>
    <s v="USD"/>
    <n v="1402341615"/>
    <n v="1399490415"/>
    <b v="1"/>
    <n v="71"/>
    <b v="1"/>
    <s v="theater/plays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.6266666666666667"/>
    <x v="0"/>
    <x v="0"/>
    <s v="USD"/>
    <n v="1304395140"/>
    <n v="1302493760"/>
    <b v="1"/>
    <n v="21"/>
    <b v="1"/>
    <s v="theater/plays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.6022808571428573"/>
    <x v="0"/>
    <x v="0"/>
    <s v="USD"/>
    <n v="1416988740"/>
    <n v="1414514153"/>
    <b v="1"/>
    <n v="930"/>
    <b v="1"/>
    <s v="theater/plays"/>
    <n v="60.300892473118282"/>
    <x v="1"/>
    <x v="6"/>
  </r>
  <r>
    <n v="3167"/>
    <s v="Destiny is Judd Nelson: a new play at FringeNYC"/>
    <s v="What is destiny? Explore it with us this August at FringeNYC."/>
    <n v="3000"/>
    <n v="3485"/>
    <n v="1.1616666666666666"/>
    <x v="0"/>
    <x v="0"/>
    <s v="USD"/>
    <n v="1406952781"/>
    <n v="1405743181"/>
    <b v="1"/>
    <n v="55"/>
    <b v="1"/>
    <s v="theater/plays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n v="1.242"/>
    <x v="0"/>
    <x v="0"/>
    <s v="USD"/>
    <n v="1402696800"/>
    <n v="1399948353"/>
    <b v="1"/>
    <n v="61"/>
    <b v="1"/>
    <s v="theater/plays"/>
    <n v="50.901639344262293"/>
    <x v="1"/>
    <x v="6"/>
  </r>
  <r>
    <n v="3169"/>
    <s v="The Window"/>
    <s v="We're bringing The Window to the Cherry Lane Theater in January 2014."/>
    <n v="8000"/>
    <n v="8241"/>
    <n v="1.030125"/>
    <x v="0"/>
    <x v="0"/>
    <s v="USD"/>
    <n v="1386910740"/>
    <n v="1384364561"/>
    <b v="1"/>
    <n v="82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n v="1.1225000000000001"/>
    <x v="0"/>
    <x v="0"/>
    <s v="USD"/>
    <n v="1404273600"/>
    <n v="1401414944"/>
    <b v="1"/>
    <n v="71"/>
    <b v="1"/>
    <s v="theater/plays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x v="0"/>
    <x v="1"/>
    <s v="GBP"/>
    <n v="1462545358"/>
    <n v="1459953358"/>
    <b v="1"/>
    <n v="117"/>
    <b v="1"/>
    <s v="theater/plays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x v="0"/>
    <s v="USD"/>
    <n v="1329240668"/>
    <n v="1326648668"/>
    <b v="1"/>
    <n v="29"/>
    <b v="1"/>
    <s v="theater/plays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x v="0"/>
    <s v="USD"/>
    <n v="1411765492"/>
    <n v="1409173492"/>
    <b v="1"/>
    <n v="74"/>
    <b v="1"/>
    <s v="theater/plays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.0113333333333334"/>
    <x v="0"/>
    <x v="0"/>
    <s v="USD"/>
    <n v="1408999508"/>
    <n v="1407789908"/>
    <b v="1"/>
    <n v="23"/>
    <b v="1"/>
    <s v="theater/plays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x v="0"/>
    <x v="0"/>
    <s v="USD"/>
    <n v="1297977427"/>
    <n v="1292793427"/>
    <b v="1"/>
    <n v="60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.148421052631579"/>
    <x v="0"/>
    <x v="0"/>
    <s v="USD"/>
    <n v="1376838000"/>
    <n v="1374531631"/>
    <b v="1"/>
    <n v="55"/>
    <b v="1"/>
    <s v="theater/plays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x v="0"/>
    <x v="0"/>
    <s v="USD"/>
    <n v="1403366409"/>
    <n v="1400774409"/>
    <b v="1"/>
    <n v="51"/>
    <b v="1"/>
    <s v="theater/plays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.7173333333333334"/>
    <x v="0"/>
    <x v="1"/>
    <s v="GBP"/>
    <n v="1405521075"/>
    <n v="1402929075"/>
    <b v="1"/>
    <n v="78"/>
    <b v="1"/>
    <s v="theater/plays"/>
    <n v="33.025641025641029"/>
    <x v="1"/>
    <x v="6"/>
  </r>
  <r>
    <n v="3179"/>
    <s v="I Do Wonder"/>
    <s v="A Sci-fi play in several vignettes that will narrate an alternate history in the mid-20th century."/>
    <n v="4200"/>
    <n v="4794.82"/>
    <n v="1.1416238095238094"/>
    <x v="0"/>
    <x v="0"/>
    <s v="USD"/>
    <n v="1367859071"/>
    <n v="1365699071"/>
    <b v="1"/>
    <n v="62"/>
    <b v="1"/>
    <s v="theater/plays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.1975"/>
    <x v="0"/>
    <x v="1"/>
    <s v="GBP"/>
    <n v="1403258049"/>
    <n v="1400666049"/>
    <b v="1"/>
    <n v="45"/>
    <b v="1"/>
    <s v="theater/plays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x v="1"/>
    <s v="GBP"/>
    <n v="1402848000"/>
    <n v="1400570787"/>
    <b v="1"/>
    <n v="15"/>
    <b v="1"/>
    <s v="theater/plays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.0088571428571429"/>
    <x v="0"/>
    <x v="0"/>
    <s v="USD"/>
    <n v="1328029200"/>
    <n v="1323211621"/>
    <b v="1"/>
    <n v="151"/>
    <b v="1"/>
    <s v="theater/plays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n v="1.0900000000000001"/>
    <x v="0"/>
    <x v="0"/>
    <s v="USD"/>
    <n v="1377284669"/>
    <n v="1375729469"/>
    <b v="1"/>
    <n v="68"/>
    <b v="1"/>
    <s v="theater/plays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n v="1.0720930232558139"/>
    <x v="0"/>
    <x v="0"/>
    <s v="USD"/>
    <n v="1404258631"/>
    <n v="1401666631"/>
    <b v="1"/>
    <n v="46"/>
    <b v="1"/>
    <s v="theater/plays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x v="1"/>
    <s v="GBP"/>
    <n v="1405553241"/>
    <n v="1404948441"/>
    <b v="1"/>
    <n v="24"/>
    <b v="1"/>
    <s v="theater/plays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n v="1.0218750000000001"/>
    <x v="0"/>
    <x v="1"/>
    <s v="GBP"/>
    <n v="1410901200"/>
    <n v="1408313438"/>
    <b v="1"/>
    <n v="70"/>
    <b v="1"/>
    <s v="theater/plays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x v="0"/>
    <x v="0"/>
    <s v="USD"/>
    <n v="1407167973"/>
    <n v="1405439973"/>
    <b v="1"/>
    <n v="244"/>
    <b v="1"/>
    <s v="theater/plays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x v="1"/>
    <s v="GBP"/>
    <n v="1433930302"/>
    <n v="1432115902"/>
    <b v="0"/>
    <n v="9"/>
    <b v="0"/>
    <s v="theater/musical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0.12327272727272727"/>
    <x v="2"/>
    <x v="11"/>
    <s v="SEK"/>
    <n v="1432455532"/>
    <n v="1429863532"/>
    <b v="0"/>
    <n v="19"/>
    <b v="0"/>
    <s v="theater/musical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s v="theater/musical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n v="4.0266666666666666E-2"/>
    <x v="2"/>
    <x v="0"/>
    <s v="USD"/>
    <n v="1471370869"/>
    <n v="1466186869"/>
    <b v="0"/>
    <n v="4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x v="2"/>
    <x v="1"/>
    <s v="GBP"/>
    <n v="1425160800"/>
    <n v="1421274859"/>
    <b v="0"/>
    <n v="8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x v="2"/>
    <x v="1"/>
    <s v="GBP"/>
    <n v="1424474056"/>
    <n v="1420586056"/>
    <b v="0"/>
    <n v="24"/>
    <b v="0"/>
    <s v="theater/musical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s v="theater/musical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0.59142857142857141"/>
    <x v="2"/>
    <x v="0"/>
    <s v="USD"/>
    <n v="1423750542"/>
    <n v="1421158542"/>
    <b v="0"/>
    <n v="39"/>
    <b v="0"/>
    <s v="theater/musical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x v="2"/>
    <x v="0"/>
    <s v="USD"/>
    <n v="1438437600"/>
    <n v="1433254875"/>
    <b v="0"/>
    <n v="6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n v="0.1145"/>
    <x v="2"/>
    <x v="10"/>
    <s v="NOK"/>
    <n v="1423050618"/>
    <n v="1420458618"/>
    <b v="0"/>
    <n v="4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x v="2"/>
    <x v="8"/>
    <s v="DKK"/>
    <n v="1424081477"/>
    <n v="1420798277"/>
    <b v="0"/>
    <n v="3"/>
    <b v="0"/>
    <s v="theater/musical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x v="2"/>
    <x v="0"/>
    <s v="USD"/>
    <n v="1410037200"/>
    <n v="1407435418"/>
    <b v="0"/>
    <n v="53"/>
    <b v="0"/>
    <s v="theater/musical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2.0000000000000002E-5"/>
    <x v="2"/>
    <x v="0"/>
    <s v="USD"/>
    <n v="1461994440"/>
    <n v="1459410101"/>
    <b v="0"/>
    <n v="1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x v="2"/>
    <x v="1"/>
    <s v="GBP"/>
    <n v="1409509477"/>
    <n v="1407695077"/>
    <b v="0"/>
    <n v="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x v="2"/>
    <x v="0"/>
    <s v="USD"/>
    <n v="1450072740"/>
    <n v="1445027346"/>
    <b v="0"/>
    <n v="25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x v="0"/>
    <s v="USD"/>
    <n v="1443224622"/>
    <n v="1440632622"/>
    <b v="0"/>
    <n v="6"/>
    <b v="0"/>
    <s v="theater/musical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s v="theater/musical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x v="2"/>
    <x v="1"/>
    <s v="GBP"/>
    <n v="1430470772"/>
    <n v="1427878772"/>
    <b v="0"/>
    <n v="1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s v="theater/musical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x v="2"/>
    <x v="0"/>
    <s v="USD"/>
    <n v="1429767607"/>
    <n v="1424587207"/>
    <b v="0"/>
    <n v="36"/>
    <b v="0"/>
    <s v="theater/musical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x v="0"/>
    <x v="0"/>
    <s v="USD"/>
    <n v="1406557877"/>
    <n v="1404743477"/>
    <b v="1"/>
    <n v="82"/>
    <b v="1"/>
    <s v="theater/plays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x v="0"/>
    <x v="0"/>
    <s v="USD"/>
    <n v="1403305200"/>
    <n v="1400512658"/>
    <b v="1"/>
    <n v="226"/>
    <b v="1"/>
    <s v="theater/plays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x v="0"/>
    <x v="0"/>
    <s v="USD"/>
    <n v="1338523140"/>
    <n v="1334442519"/>
    <b v="1"/>
    <n v="60"/>
    <b v="1"/>
    <s v="theater/plays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x v="0"/>
    <x v="0"/>
    <s v="USD"/>
    <n v="1408068000"/>
    <n v="1405346680"/>
    <b v="1"/>
    <n v="322"/>
    <b v="1"/>
    <s v="theater/plays"/>
    <n v="85.531055900621112"/>
    <x v="1"/>
    <x v="6"/>
  </r>
  <r>
    <n v="3212"/>
    <s v="Campo Maldito"/>
    <s v="Help us bring our production of Campo Maldito to New York AND San Francisco!"/>
    <n v="4000"/>
    <n v="5050"/>
    <n v="1.2625"/>
    <x v="0"/>
    <x v="0"/>
    <s v="USD"/>
    <n v="1407524751"/>
    <n v="1404932751"/>
    <b v="1"/>
    <n v="94"/>
    <b v="1"/>
    <s v="theater/plays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.0011666666666668"/>
    <x v="0"/>
    <x v="1"/>
    <s v="GBP"/>
    <n v="1437934759"/>
    <n v="1434478759"/>
    <b v="1"/>
    <n v="47"/>
    <b v="1"/>
    <s v="theater/plays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x v="0"/>
    <x v="1"/>
    <s v="GBP"/>
    <n v="1452038100"/>
    <n v="1448823673"/>
    <b v="1"/>
    <n v="115"/>
    <b v="1"/>
    <s v="theater/plays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x v="0"/>
    <x v="0"/>
    <s v="USD"/>
    <n v="1441857540"/>
    <n v="1438617471"/>
    <b v="1"/>
    <n v="134"/>
    <b v="1"/>
    <s v="theater/plays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n v="1.0004999999999999"/>
    <x v="0"/>
    <x v="1"/>
    <s v="GBP"/>
    <n v="1436625000"/>
    <n v="1433934371"/>
    <b v="1"/>
    <n v="35"/>
    <b v="1"/>
    <s v="theater/plays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n v="1.1602222222222223"/>
    <x v="0"/>
    <x v="0"/>
    <s v="USD"/>
    <n v="1478264784"/>
    <n v="1475672784"/>
    <b v="1"/>
    <n v="104"/>
    <b v="1"/>
    <s v="theater/plays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x v="0"/>
    <x v="1"/>
    <s v="GBP"/>
    <n v="1419984000"/>
    <n v="1417132986"/>
    <b v="1"/>
    <n v="184"/>
    <b v="1"/>
    <s v="theater/plays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n v="1.0011000000000001"/>
    <x v="0"/>
    <x v="0"/>
    <s v="USD"/>
    <n v="1427063747"/>
    <n v="1424043347"/>
    <b v="1"/>
    <n v="119"/>
    <b v="1"/>
    <s v="theater/plays"/>
    <n v="168.25210084033614"/>
    <x v="1"/>
    <x v="6"/>
  </r>
  <r>
    <n v="3220"/>
    <s v="Burners"/>
    <s v="A sci-fi thriller for the stage opening March 10 in Los Angeles."/>
    <n v="15000"/>
    <n v="15126"/>
    <n v="1.0084"/>
    <x v="0"/>
    <x v="0"/>
    <s v="USD"/>
    <n v="1489352400"/>
    <n v="1486411204"/>
    <b v="1"/>
    <n v="59"/>
    <b v="1"/>
    <s v="theater/plays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x v="0"/>
    <x v="1"/>
    <s v="GBP"/>
    <n v="1436114603"/>
    <n v="1433090603"/>
    <b v="1"/>
    <n v="113"/>
    <b v="1"/>
    <s v="theater/plays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.248"/>
    <x v="0"/>
    <x v="0"/>
    <s v="USD"/>
    <n v="1445722140"/>
    <n v="1443016697"/>
    <b v="1"/>
    <n v="84"/>
    <b v="1"/>
    <s v="theater/plays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.0951612903225807"/>
    <x v="0"/>
    <x v="0"/>
    <s v="USD"/>
    <n v="1440100976"/>
    <n v="1437508976"/>
    <b v="1"/>
    <n v="74"/>
    <b v="1"/>
    <s v="theater/plays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.0203333333333333"/>
    <x v="0"/>
    <x v="0"/>
    <s v="USD"/>
    <n v="1484024400"/>
    <n v="1479932713"/>
    <b v="1"/>
    <n v="216"/>
    <b v="1"/>
    <s v="theater/plays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x v="0"/>
    <x v="0"/>
    <s v="USD"/>
    <n v="1464987600"/>
    <n v="1463145938"/>
    <b v="1"/>
    <n v="39"/>
    <b v="1"/>
    <s v="theater/plays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x v="0"/>
    <x v="1"/>
    <s v="GBP"/>
    <n v="1446213612"/>
    <n v="1443621612"/>
    <b v="1"/>
    <n v="21"/>
    <b v="1"/>
    <s v="theater/plays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x v="1"/>
    <s v="GBP"/>
    <n v="1484687436"/>
    <n v="1482095436"/>
    <b v="0"/>
    <n v="30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n v="1.0234285714285714"/>
    <x v="0"/>
    <x v="0"/>
    <s v="USD"/>
    <n v="1450328340"/>
    <n v="1447606884"/>
    <b v="1"/>
    <n v="37"/>
    <b v="1"/>
    <s v="theater/plays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.0786500000000001"/>
    <x v="0"/>
    <x v="0"/>
    <s v="USD"/>
    <n v="1416470398"/>
    <n v="1413874798"/>
    <b v="1"/>
    <n v="202"/>
    <b v="1"/>
    <s v="theater/plays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x v="0"/>
    <x v="0"/>
    <s v="USD"/>
    <n v="1412135940"/>
    <n v="1410840126"/>
    <b v="1"/>
    <n v="37"/>
    <b v="1"/>
    <s v="theater/plays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x v="0"/>
    <s v="USD"/>
    <n v="1460846347"/>
    <n v="1458254347"/>
    <b v="0"/>
    <n v="28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x v="0"/>
    <x v="0"/>
    <s v="USD"/>
    <n v="1462334340"/>
    <n v="1459711917"/>
    <b v="1"/>
    <n v="26"/>
    <b v="1"/>
    <s v="theater/plays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n v="1.1879999999999999"/>
    <x v="0"/>
    <x v="0"/>
    <s v="USD"/>
    <n v="1488482355"/>
    <n v="1485890355"/>
    <b v="0"/>
    <n v="61"/>
    <b v="1"/>
    <s v="theater/plays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x v="0"/>
    <x v="1"/>
    <s v="GBP"/>
    <n v="1485991860"/>
    <n v="1483124208"/>
    <b v="0"/>
    <n v="115"/>
    <b v="1"/>
    <s v="theater/plays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x v="0"/>
    <x v="0"/>
    <s v="USD"/>
    <n v="1467361251"/>
    <n v="1464769251"/>
    <b v="1"/>
    <n v="181"/>
    <b v="1"/>
    <s v="theater/plays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x v="0"/>
    <x v="0"/>
    <s v="USD"/>
    <n v="1482962433"/>
    <n v="1480370433"/>
    <b v="0"/>
    <n v="110"/>
    <b v="1"/>
    <s v="theater/plays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n v="1.0078754285714286"/>
    <x v="0"/>
    <x v="0"/>
    <s v="USD"/>
    <n v="1443499140"/>
    <n v="1441452184"/>
    <b v="1"/>
    <n v="269"/>
    <b v="1"/>
    <s v="theater/plays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x v="0"/>
    <x v="1"/>
    <s v="GBP"/>
    <n v="1435752898"/>
    <n v="1433160898"/>
    <b v="1"/>
    <n v="79"/>
    <b v="1"/>
    <s v="theater/plays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x v="0"/>
    <x v="1"/>
    <s v="GBP"/>
    <n v="1445817540"/>
    <n v="1443665293"/>
    <b v="1"/>
    <n v="104"/>
    <b v="1"/>
    <s v="theater/plays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x v="0"/>
    <x v="1"/>
    <s v="GBP"/>
    <n v="1487286000"/>
    <n v="1484843948"/>
    <b v="0"/>
    <n v="34"/>
    <b v="1"/>
    <s v="theater/plays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x v="0"/>
    <x v="0"/>
    <s v="USD"/>
    <n v="1413269940"/>
    <n v="1410421670"/>
    <b v="1"/>
    <n v="167"/>
    <b v="1"/>
    <s v="theater/plays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n v="1.273042"/>
    <x v="0"/>
    <x v="0"/>
    <s v="USD"/>
    <n v="1411150092"/>
    <n v="1408558092"/>
    <b v="1"/>
    <n v="183"/>
    <b v="1"/>
    <s v="theater/plays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.028375"/>
    <x v="0"/>
    <x v="0"/>
    <s v="USD"/>
    <n v="1444348800"/>
    <n v="1442283562"/>
    <b v="1"/>
    <n v="71"/>
    <b v="1"/>
    <s v="theater/plays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n v="1.0293749999999999"/>
    <x v="0"/>
    <x v="1"/>
    <s v="GBP"/>
    <n v="1480613982"/>
    <n v="1478018382"/>
    <b v="0"/>
    <n v="69"/>
    <b v="1"/>
    <s v="theater/plays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.043047619047619"/>
    <x v="0"/>
    <x v="0"/>
    <s v="USD"/>
    <n v="1434074400"/>
    <n v="1431354258"/>
    <b v="0"/>
    <n v="270"/>
    <b v="1"/>
    <s v="theater/plays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n v="1.1122000000000001"/>
    <x v="0"/>
    <x v="0"/>
    <s v="USD"/>
    <n v="1442030340"/>
    <n v="1439551200"/>
    <b v="1"/>
    <n v="193"/>
    <b v="1"/>
    <s v="theater/plays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x v="0"/>
    <x v="1"/>
    <s v="GBP"/>
    <n v="1436696712"/>
    <n v="1434104712"/>
    <b v="1"/>
    <n v="57"/>
    <b v="1"/>
    <s v="theater/plays"/>
    <n v="46.429824561403507"/>
    <x v="1"/>
    <x v="6"/>
  </r>
  <r>
    <n v="3248"/>
    <s v="Honest Accomplice Theatre 2015-16 Season"/>
    <s v="Honest Accomplice Theatre produces theatre for social change."/>
    <n v="12000"/>
    <n v="12095"/>
    <n v="1.0079166666666666"/>
    <x v="0"/>
    <x v="0"/>
    <s v="USD"/>
    <n v="1428178757"/>
    <n v="1425590357"/>
    <b v="1"/>
    <n v="200"/>
    <b v="1"/>
    <s v="theater/plays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x v="0"/>
    <x v="0"/>
    <s v="USD"/>
    <n v="1434822914"/>
    <n v="1432230914"/>
    <b v="1"/>
    <n v="88"/>
    <b v="1"/>
    <s v="theater/plays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x v="0"/>
    <x v="0"/>
    <s v="USD"/>
    <n v="1415213324"/>
    <n v="1412617724"/>
    <b v="1"/>
    <n v="213"/>
    <b v="1"/>
    <s v="theater/plays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.1073333333333333"/>
    <x v="0"/>
    <x v="0"/>
    <s v="USD"/>
    <n v="1434907966"/>
    <n v="1432315966"/>
    <b v="1"/>
    <n v="20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n v="1.2782222222222221"/>
    <x v="0"/>
    <x v="1"/>
    <s v="GBP"/>
    <n v="1473247240"/>
    <n v="1470655240"/>
    <b v="1"/>
    <n v="50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n v="1.0182500000000001"/>
    <x v="0"/>
    <x v="0"/>
    <s v="USD"/>
    <n v="1473306300"/>
    <n v="1471701028"/>
    <b v="1"/>
    <n v="115"/>
    <b v="1"/>
    <s v="theater/plays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x v="0"/>
    <x v="1"/>
    <s v="GBP"/>
    <n v="1427331809"/>
    <n v="1424743409"/>
    <b v="1"/>
    <n v="186"/>
    <b v="1"/>
    <s v="theater/plays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x v="1"/>
    <s v="GBP"/>
    <n v="1412706375"/>
    <n v="1410114375"/>
    <b v="1"/>
    <n v="18"/>
    <b v="1"/>
    <s v="theater/plays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x v="0"/>
    <x v="0"/>
    <s v="USD"/>
    <n v="1433995140"/>
    <n v="1432129577"/>
    <b v="1"/>
    <n v="176"/>
    <b v="1"/>
    <s v="theater/plays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x v="0"/>
    <x v="1"/>
    <s v="GBP"/>
    <n v="1487769952"/>
    <n v="1485177952"/>
    <b v="0"/>
    <n v="41"/>
    <b v="1"/>
    <s v="theater/plays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n v="1.052142857142857"/>
    <x v="0"/>
    <x v="0"/>
    <s v="USD"/>
    <n v="1420751861"/>
    <n v="1418159861"/>
    <b v="1"/>
    <n v="75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.0616782608695652"/>
    <x v="0"/>
    <x v="0"/>
    <s v="USD"/>
    <n v="1475294340"/>
    <n v="1472753745"/>
    <b v="1"/>
    <n v="97"/>
    <b v="1"/>
    <s v="theater/plays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x v="0"/>
    <x v="0"/>
    <s v="USD"/>
    <n v="1448903318"/>
    <n v="1445875718"/>
    <b v="1"/>
    <n v="73"/>
    <b v="1"/>
    <s v="theater/plays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.0045454545454546"/>
    <x v="0"/>
    <x v="0"/>
    <s v="USD"/>
    <n v="1437067476"/>
    <n v="1434475476"/>
    <b v="1"/>
    <n v="49"/>
    <b v="1"/>
    <s v="theater/plays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n v="1.0304098360655738"/>
    <x v="0"/>
    <x v="0"/>
    <s v="USD"/>
    <n v="1419220800"/>
    <n v="1416555262"/>
    <b v="1"/>
    <n v="134"/>
    <b v="1"/>
    <s v="theater/plays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n v="1.121664"/>
    <x v="0"/>
    <x v="0"/>
    <s v="USD"/>
    <n v="1446238800"/>
    <n v="1444220588"/>
    <b v="1"/>
    <n v="68"/>
    <b v="1"/>
    <s v="theater/plays"/>
    <n v="41.237647058823526"/>
    <x v="1"/>
    <x v="6"/>
  </r>
  <r>
    <n v="3264"/>
    <s v="Kapow-i GoGo at The PIT"/>
    <s v="The three part comedic saga of Kapow-i GoGo, who saves the world.  Again.  And again."/>
    <n v="2500"/>
    <n v="2575"/>
    <n v="1.03"/>
    <x v="0"/>
    <x v="0"/>
    <s v="USD"/>
    <n v="1422482400"/>
    <n v="1421089938"/>
    <b v="1"/>
    <n v="49"/>
    <b v="1"/>
    <s v="theater/plays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x v="17"/>
    <s v="EUR"/>
    <n v="1449162000"/>
    <n v="1446570315"/>
    <b v="1"/>
    <n v="63"/>
    <b v="1"/>
    <s v="theater/plays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n v="1.3128333333333333"/>
    <x v="0"/>
    <x v="0"/>
    <s v="USD"/>
    <n v="1434142800"/>
    <n v="1431435122"/>
    <b v="1"/>
    <n v="163"/>
    <b v="1"/>
    <s v="theater/plays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x v="0"/>
    <x v="0"/>
    <s v="USD"/>
    <n v="1437156660"/>
    <n v="1434564660"/>
    <b v="1"/>
    <n v="288"/>
    <b v="1"/>
    <s v="theater/plays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x v="0"/>
    <s v="USD"/>
    <n v="1472074928"/>
    <n v="1470692528"/>
    <b v="1"/>
    <n v="42"/>
    <b v="1"/>
    <s v="theater/plays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x v="0"/>
    <x v="1"/>
    <s v="GBP"/>
    <n v="1434452400"/>
    <n v="1431509397"/>
    <b v="1"/>
    <n v="70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x v="0"/>
    <x v="1"/>
    <s v="GBP"/>
    <n v="1436705265"/>
    <n v="1434113265"/>
    <b v="1"/>
    <n v="30"/>
    <b v="1"/>
    <s v="theater/plays"/>
    <n v="61"/>
    <x v="1"/>
    <x v="6"/>
  </r>
  <r>
    <n v="3271"/>
    <s v="Saxon Court at Southwark Playhouse"/>
    <s v="A razor sharp satire to darken your Christmas."/>
    <n v="1500"/>
    <n v="1950"/>
    <n v="1.3"/>
    <x v="0"/>
    <x v="1"/>
    <s v="GBP"/>
    <n v="1414927775"/>
    <n v="1412332175"/>
    <b v="1"/>
    <n v="51"/>
    <b v="1"/>
    <s v="theater/plays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x v="0"/>
    <x v="0"/>
    <s v="USD"/>
    <n v="1446814809"/>
    <n v="1444219209"/>
    <b v="1"/>
    <n v="145"/>
    <b v="1"/>
    <s v="theater/plays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x v="0"/>
    <x v="0"/>
    <s v="USD"/>
    <n v="1473879600"/>
    <n v="1472498042"/>
    <b v="1"/>
    <n v="21"/>
    <b v="1"/>
    <s v="theater/plays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258064516129"/>
    <x v="0"/>
    <x v="0"/>
    <s v="USD"/>
    <n v="1458075600"/>
    <n v="1454259272"/>
    <b v="1"/>
    <n v="286"/>
    <b v="1"/>
    <s v="theater/plays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x v="0"/>
    <x v="0"/>
    <s v="USD"/>
    <n v="1423456200"/>
    <n v="1421183271"/>
    <b v="1"/>
    <n v="12"/>
    <b v="1"/>
    <s v="theater/plays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.1684444444444444"/>
    <x v="0"/>
    <x v="5"/>
    <s v="CAD"/>
    <n v="1459483140"/>
    <n v="1456526879"/>
    <b v="1"/>
    <n v="100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x v="0"/>
    <x v="1"/>
    <s v="GBP"/>
    <n v="1416331406"/>
    <n v="1413735806"/>
    <b v="1"/>
    <n v="100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x v="0"/>
    <x v="1"/>
    <s v="GBP"/>
    <n v="1433017303"/>
    <n v="1430425303"/>
    <b v="1"/>
    <n v="34"/>
    <b v="1"/>
    <s v="theater/plays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x v="0"/>
    <x v="0"/>
    <s v="USD"/>
    <n v="1459474059"/>
    <n v="1456885659"/>
    <b v="0"/>
    <n v="63"/>
    <b v="1"/>
    <s v="theater/plays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x v="0"/>
    <s v="USD"/>
    <n v="1433134800"/>
    <n v="1430158198"/>
    <b v="0"/>
    <n v="30"/>
    <b v="1"/>
    <s v="theater/plays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x v="0"/>
    <x v="0"/>
    <s v="USD"/>
    <n v="1441153705"/>
    <n v="1438561705"/>
    <b v="0"/>
    <n v="47"/>
    <b v="1"/>
    <s v="theater/plays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x v="0"/>
    <x v="0"/>
    <s v="USD"/>
    <n v="1461904788"/>
    <n v="1458103188"/>
    <b v="0"/>
    <n v="237"/>
    <b v="1"/>
    <s v="theater/plays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x v="0"/>
    <x v="1"/>
    <s v="GBP"/>
    <n v="1455138000"/>
    <n v="1452448298"/>
    <b v="0"/>
    <n v="47"/>
    <b v="1"/>
    <s v="theater/plays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n v="1.016"/>
    <x v="0"/>
    <x v="0"/>
    <s v="USD"/>
    <n v="1454047140"/>
    <n v="1452546853"/>
    <b v="0"/>
    <n v="15"/>
    <b v="1"/>
    <s v="theater/plays"/>
    <n v="203.2"/>
    <x v="1"/>
    <x v="6"/>
  </r>
  <r>
    <n v="3285"/>
    <s v="By Morning"/>
    <s v="A new play by Matthew Gasda"/>
    <n v="4999"/>
    <n v="5604"/>
    <n v="1.1210242048409682"/>
    <x v="0"/>
    <x v="0"/>
    <s v="USD"/>
    <n v="1488258000"/>
    <n v="1485556626"/>
    <b v="0"/>
    <n v="81"/>
    <b v="1"/>
    <s v="theater/plays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x v="0"/>
    <x v="0"/>
    <s v="USD"/>
    <n v="1471291782"/>
    <n v="1468699782"/>
    <b v="0"/>
    <n v="122"/>
    <b v="1"/>
    <s v="theater/plays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n v="1"/>
    <x v="0"/>
    <x v="5"/>
    <s v="CAD"/>
    <n v="1448733628"/>
    <n v="1446573628"/>
    <b v="0"/>
    <n v="34"/>
    <b v="1"/>
    <s v="theater/plays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x v="0"/>
    <x v="1"/>
    <s v="GBP"/>
    <n v="1466463600"/>
    <n v="1463337315"/>
    <b v="0"/>
    <n v="207"/>
    <b v="1"/>
    <s v="theater/plays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x v="0"/>
    <x v="1"/>
    <s v="GBP"/>
    <n v="1487580602"/>
    <n v="1485161402"/>
    <b v="0"/>
    <n v="25"/>
    <b v="1"/>
    <s v="theater/plays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x v="0"/>
    <x v="1"/>
    <s v="GBP"/>
    <n v="1489234891"/>
    <n v="1486642891"/>
    <b v="0"/>
    <n v="72"/>
    <b v="1"/>
    <s v="theater/plays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x v="0"/>
    <s v="USD"/>
    <n v="1442462340"/>
    <n v="1439743900"/>
    <b v="0"/>
    <n v="14"/>
    <b v="1"/>
    <s v="theater/plays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.8613861386138613"/>
    <x v="0"/>
    <x v="1"/>
    <s v="GBP"/>
    <n v="1449257348"/>
    <n v="1444069748"/>
    <b v="0"/>
    <n v="15"/>
    <b v="1"/>
    <s v="theater/plays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x v="0"/>
    <x v="4"/>
    <s v="NZD"/>
    <n v="1488622352"/>
    <n v="1486030352"/>
    <b v="0"/>
    <n v="91"/>
    <b v="1"/>
    <s v="theater/plays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.1833333333333333"/>
    <x v="0"/>
    <x v="1"/>
    <s v="GBP"/>
    <n v="1434459554"/>
    <n v="1431867554"/>
    <b v="0"/>
    <n v="24"/>
    <b v="1"/>
    <s v="theater/plays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.0285857142857142"/>
    <x v="0"/>
    <x v="1"/>
    <s v="GBP"/>
    <n v="1474886229"/>
    <n v="1472294229"/>
    <b v="0"/>
    <n v="27"/>
    <b v="1"/>
    <s v="theater/plays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.4406666666666668"/>
    <x v="0"/>
    <x v="1"/>
    <s v="GBP"/>
    <n v="1448229600"/>
    <n v="1446401372"/>
    <b v="0"/>
    <n v="47"/>
    <b v="1"/>
    <s v="theater/plays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n v="1.0007272727272727"/>
    <x v="0"/>
    <x v="1"/>
    <s v="GBP"/>
    <n v="1438037940"/>
    <n v="1436380256"/>
    <b v="0"/>
    <n v="44"/>
    <b v="1"/>
    <s v="theater/plays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x v="0"/>
    <x v="0"/>
    <s v="USD"/>
    <n v="1442102400"/>
    <n v="1440370768"/>
    <b v="0"/>
    <n v="72"/>
    <b v="1"/>
    <s v="theater/plays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x v="0"/>
    <x v="0"/>
    <s v="USD"/>
    <n v="1444860063"/>
    <n v="1442268063"/>
    <b v="0"/>
    <n v="63"/>
    <b v="1"/>
    <s v="theater/plays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n v="1.3616666666666666"/>
    <x v="0"/>
    <x v="0"/>
    <s v="USD"/>
    <n v="1430329862"/>
    <n v="1428515462"/>
    <b v="0"/>
    <n v="88"/>
    <b v="1"/>
    <s v="theater/plays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x v="0"/>
    <x v="0"/>
    <s v="USD"/>
    <n v="1470034740"/>
    <n v="1466185176"/>
    <b v="0"/>
    <n v="70"/>
    <b v="1"/>
    <s v="theater/plays"/>
    <n v="57.2"/>
    <x v="1"/>
    <x v="6"/>
  </r>
  <r>
    <n v="3302"/>
    <s v="El muro de BorÃ­s KiÃ©n"/>
    <s v="FilosofÃ­a de los anÃ³nimos"/>
    <n v="8400"/>
    <n v="8685"/>
    <n v="1.0339285714285715"/>
    <x v="0"/>
    <x v="3"/>
    <s v="EUR"/>
    <n v="1481099176"/>
    <n v="1478507176"/>
    <b v="0"/>
    <n v="50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.1588888888888889"/>
    <x v="0"/>
    <x v="0"/>
    <s v="USD"/>
    <n v="1427553484"/>
    <n v="1424533084"/>
    <b v="0"/>
    <n v="35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.0451666666666666"/>
    <x v="0"/>
    <x v="0"/>
    <s v="USD"/>
    <n v="1482418752"/>
    <n v="1479826752"/>
    <b v="0"/>
    <n v="175"/>
    <b v="1"/>
    <s v="theater/plays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.0202500000000001"/>
    <x v="0"/>
    <x v="0"/>
    <s v="USD"/>
    <n v="1438374748"/>
    <n v="1435782748"/>
    <b v="0"/>
    <n v="20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x v="0"/>
    <x v="0"/>
    <s v="USD"/>
    <n v="1465527600"/>
    <n v="1462252542"/>
    <b v="0"/>
    <n v="54"/>
    <b v="1"/>
    <s v="theater/plays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x v="0"/>
    <x v="0"/>
    <s v="USD"/>
    <n v="1463275339"/>
    <n v="1460683339"/>
    <b v="0"/>
    <n v="20"/>
    <b v="1"/>
    <s v="theater/plays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.2228571428571429"/>
    <x v="0"/>
    <x v="0"/>
    <s v="USD"/>
    <n v="1460581365"/>
    <n v="1458766965"/>
    <b v="0"/>
    <n v="57"/>
    <b v="1"/>
    <s v="theater/plays"/>
    <n v="75.087719298245617"/>
    <x v="1"/>
    <x v="6"/>
  </r>
  <r>
    <n v="3309"/>
    <s v="Collision Course"/>
    <s v="Two unlikely friends, a garage, tinned beans &amp; the end of the world."/>
    <n v="350"/>
    <n v="558"/>
    <n v="1.5942857142857143"/>
    <x v="0"/>
    <x v="1"/>
    <s v="GBP"/>
    <n v="1476632178"/>
    <n v="1473953778"/>
    <b v="0"/>
    <n v="31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n v="1.0007692307692309"/>
    <x v="0"/>
    <x v="0"/>
    <s v="USD"/>
    <n v="1444169825"/>
    <n v="1441577825"/>
    <b v="0"/>
    <n v="31"/>
    <b v="1"/>
    <s v="theater/plays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x v="0"/>
    <x v="0"/>
    <s v="USD"/>
    <n v="1445065210"/>
    <n v="1442473210"/>
    <b v="0"/>
    <n v="45"/>
    <b v="1"/>
    <s v="theater/plays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n v="1.0004"/>
    <x v="0"/>
    <x v="0"/>
    <s v="USD"/>
    <n v="1478901600"/>
    <n v="1477077946"/>
    <b v="0"/>
    <n v="41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n v="1.1605000000000001"/>
    <x v="0"/>
    <x v="0"/>
    <s v="USD"/>
    <n v="1453856400"/>
    <n v="1452664317"/>
    <b v="0"/>
    <n v="29"/>
    <b v="1"/>
    <s v="theater/plays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.1074999999999999"/>
    <x v="0"/>
    <x v="1"/>
    <s v="GBP"/>
    <n v="1431115500"/>
    <n v="1428733511"/>
    <b v="0"/>
    <n v="58"/>
    <b v="1"/>
    <s v="theater/plays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x v="1"/>
    <s v="GBP"/>
    <n v="1462519041"/>
    <n v="1459927041"/>
    <b v="0"/>
    <n v="89"/>
    <b v="1"/>
    <s v="theater/plays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x v="0"/>
    <x v="0"/>
    <s v="USD"/>
    <n v="1407506040"/>
    <n v="1404680075"/>
    <b v="0"/>
    <n v="125"/>
    <b v="1"/>
    <s v="theater/plays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n v="1.0619047619047619"/>
    <x v="0"/>
    <x v="0"/>
    <s v="USD"/>
    <n v="1465347424"/>
    <n v="1462755424"/>
    <b v="0"/>
    <n v="18"/>
    <b v="1"/>
    <s v="theater/plays"/>
    <n v="61.944444444444443"/>
    <x v="1"/>
    <x v="6"/>
  </r>
  <r>
    <n v="3318"/>
    <s v="ROOMIES - Atlantic Canada Tour 2016-17"/>
    <s v="Help us strengthen and inspire disability arts in Atlantic Canada"/>
    <n v="2000"/>
    <n v="2512"/>
    <n v="1.256"/>
    <x v="0"/>
    <x v="5"/>
    <s v="CAD"/>
    <n v="1460341800"/>
    <n v="1456902893"/>
    <b v="0"/>
    <n v="32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x v="1"/>
    <s v="GBP"/>
    <n v="1422712986"/>
    <n v="1418824986"/>
    <b v="0"/>
    <n v="16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.01"/>
    <x v="0"/>
    <x v="0"/>
    <s v="USD"/>
    <n v="1466557557"/>
    <n v="1463965557"/>
    <b v="0"/>
    <n v="38"/>
    <b v="1"/>
    <s v="theater/plays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x v="0"/>
    <x v="0"/>
    <s v="USD"/>
    <n v="1413431940"/>
    <n v="1412216665"/>
    <b v="0"/>
    <n v="15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x v="0"/>
    <x v="0"/>
    <s v="USD"/>
    <n v="1466567700"/>
    <n v="1464653696"/>
    <b v="0"/>
    <n v="23"/>
    <b v="1"/>
    <s v="theater/plays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x v="0"/>
    <x v="1"/>
    <s v="GBP"/>
    <n v="1474793208"/>
    <n v="1472201208"/>
    <b v="0"/>
    <n v="49"/>
    <b v="1"/>
    <s v="theater/plays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n v="1.0166666666666666"/>
    <x v="0"/>
    <x v="17"/>
    <s v="EUR"/>
    <n v="1465135190"/>
    <n v="1463925590"/>
    <b v="0"/>
    <n v="10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x v="0"/>
    <x v="1"/>
    <s v="GBP"/>
    <n v="1428256277"/>
    <n v="1425235877"/>
    <b v="0"/>
    <n v="1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.0137499999999999"/>
    <x v="0"/>
    <x v="0"/>
    <s v="USD"/>
    <n v="1425830905"/>
    <n v="1423242505"/>
    <b v="0"/>
    <n v="57"/>
    <b v="1"/>
    <s v="theater/plays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x v="0"/>
    <x v="1"/>
    <s v="GBP"/>
    <n v="1462697966"/>
    <n v="1460105966"/>
    <b v="0"/>
    <n v="33"/>
    <b v="1"/>
    <s v="theater/plays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x v="0"/>
    <x v="0"/>
    <s v="USD"/>
    <n v="1404522000"/>
    <n v="1404308883"/>
    <b v="0"/>
    <n v="9"/>
    <b v="1"/>
    <s v="theater/plays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n v="1.1679999999999999"/>
    <x v="0"/>
    <x v="1"/>
    <s v="GBP"/>
    <n v="1406502000"/>
    <n v="1405583108"/>
    <b v="0"/>
    <n v="26"/>
    <b v="1"/>
    <s v="theater/plays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x v="0"/>
    <x v="1"/>
    <s v="GBP"/>
    <n v="1427919468"/>
    <n v="1425331068"/>
    <b v="0"/>
    <n v="69"/>
    <b v="1"/>
    <s v="theater/plays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x v="0"/>
    <x v="0"/>
    <s v="USD"/>
    <n v="1444149886"/>
    <n v="1441125886"/>
    <b v="0"/>
    <n v="65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n v="1"/>
    <x v="0"/>
    <x v="0"/>
    <s v="USD"/>
    <n v="1405802330"/>
    <n v="1403210330"/>
    <b v="0"/>
    <n v="83"/>
    <b v="1"/>
    <s v="theater/plays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x v="0"/>
    <x v="0"/>
    <s v="USD"/>
    <n v="1434384880"/>
    <n v="1432484080"/>
    <b v="0"/>
    <n v="111"/>
    <b v="1"/>
    <s v="theater/plays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n v="1.3862051149573753"/>
    <x v="0"/>
    <x v="0"/>
    <s v="USD"/>
    <n v="1438259422"/>
    <n v="1435667422"/>
    <b v="0"/>
    <n v="46"/>
    <b v="1"/>
    <s v="theater/plays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x v="0"/>
    <x v="1"/>
    <s v="GBP"/>
    <n v="1407106800"/>
    <n v="1404749446"/>
    <b v="0"/>
    <n v="63"/>
    <b v="1"/>
    <s v="theater/plays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n v="1"/>
    <x v="0"/>
    <x v="1"/>
    <s v="GBP"/>
    <n v="1459845246"/>
    <n v="1457429646"/>
    <b v="0"/>
    <n v="9"/>
    <b v="1"/>
    <s v="theater/plays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x v="0"/>
    <x v="1"/>
    <s v="GBP"/>
    <n v="1412974800"/>
    <n v="1411109167"/>
    <b v="0"/>
    <n v="34"/>
    <b v="1"/>
    <s v="theater/plays"/>
    <n v="81.029411764705884"/>
    <x v="1"/>
    <x v="6"/>
  </r>
  <r>
    <n v="3338"/>
    <s v="The Last Days of Judas Iscariot"/>
    <s v="Join Estelle Parsons in support of Theater That Looks and Sounds Like America"/>
    <n v="15000"/>
    <n v="15327"/>
    <n v="1.0218"/>
    <x v="0"/>
    <x v="0"/>
    <s v="USD"/>
    <n v="1487944080"/>
    <n v="1486129680"/>
    <b v="0"/>
    <n v="112"/>
    <b v="1"/>
    <s v="theater/plays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x v="0"/>
    <x v="0"/>
    <s v="USD"/>
    <n v="1469721518"/>
    <n v="1467129518"/>
    <b v="0"/>
    <n v="47"/>
    <b v="1"/>
    <s v="theater/plays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.3816666666666666"/>
    <x v="0"/>
    <x v="0"/>
    <s v="USD"/>
    <n v="1481066554"/>
    <n v="1478906554"/>
    <b v="0"/>
    <n v="38"/>
    <b v="1"/>
    <s v="theater/plays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x v="1"/>
    <s v="GBP"/>
    <n v="1465750800"/>
    <n v="1463771421"/>
    <b v="0"/>
    <n v="28"/>
    <b v="1"/>
    <s v="theater/plays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n v="1.0166666666666666"/>
    <x v="0"/>
    <x v="0"/>
    <s v="USD"/>
    <n v="1427864340"/>
    <n v="1425020810"/>
    <b v="0"/>
    <n v="78"/>
    <b v="1"/>
    <s v="theater/plays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.7142857142857142"/>
    <x v="0"/>
    <x v="1"/>
    <s v="GBP"/>
    <n v="1460553480"/>
    <n v="1458770384"/>
    <b v="0"/>
    <n v="23"/>
    <b v="1"/>
    <s v="theater/plays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.0144444444444445"/>
    <x v="0"/>
    <x v="0"/>
    <s v="USD"/>
    <n v="1409374093"/>
    <n v="1406782093"/>
    <b v="0"/>
    <n v="40"/>
    <b v="1"/>
    <s v="theater/plays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x v="0"/>
    <s v="USD"/>
    <n v="1429317420"/>
    <n v="1424226768"/>
    <b v="0"/>
    <n v="1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x v="0"/>
    <s v="USD"/>
    <n v="1424910910"/>
    <n v="1424306110"/>
    <b v="0"/>
    <n v="18"/>
    <b v="1"/>
    <s v="theater/plays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x v="0"/>
    <x v="1"/>
    <s v="GBP"/>
    <n v="1462741200"/>
    <n v="1461503654"/>
    <b v="0"/>
    <n v="22"/>
    <b v="1"/>
    <s v="theater/plays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n v="1.002909090909091"/>
    <x v="0"/>
    <x v="0"/>
    <s v="USD"/>
    <n v="1461988740"/>
    <n v="1459949080"/>
    <b v="0"/>
    <n v="79"/>
    <b v="1"/>
    <s v="theater/plays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x v="0"/>
    <x v="0"/>
    <s v="USD"/>
    <n v="1465837200"/>
    <n v="1463971172"/>
    <b v="0"/>
    <n v="14"/>
    <b v="1"/>
    <s v="theater/plays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.0442857142857143"/>
    <x v="0"/>
    <x v="19"/>
    <s v="EUR"/>
    <n v="1448838000"/>
    <n v="1445791811"/>
    <b v="0"/>
    <n v="51"/>
    <b v="1"/>
    <s v="theater/plays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x v="0"/>
    <x v="1"/>
    <s v="GBP"/>
    <n v="1406113200"/>
    <n v="1402910965"/>
    <b v="0"/>
    <n v="54"/>
    <b v="1"/>
    <s v="theater/plays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x v="0"/>
    <x v="1"/>
    <s v="GBP"/>
    <n v="1467414000"/>
    <n v="1462492178"/>
    <b v="0"/>
    <n v="70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x v="1"/>
    <s v="GBP"/>
    <n v="1462230000"/>
    <n v="1461061350"/>
    <b v="0"/>
    <n v="44"/>
    <b v="1"/>
    <s v="theater/plays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n v="1.0193333333333334"/>
    <x v="0"/>
    <x v="0"/>
    <s v="USD"/>
    <n v="1446091260"/>
    <n v="1443029206"/>
    <b v="0"/>
    <n v="55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.2628571428571429"/>
    <x v="0"/>
    <x v="1"/>
    <s v="GBP"/>
    <n v="1462879020"/>
    <n v="1461941527"/>
    <b v="0"/>
    <n v="15"/>
    <b v="1"/>
    <s v="theater/plays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x v="0"/>
    <x v="1"/>
    <s v="GBP"/>
    <n v="1468611272"/>
    <n v="1466019272"/>
    <b v="0"/>
    <n v="27"/>
    <b v="1"/>
    <s v="theater/plays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x v="1"/>
    <s v="GBP"/>
    <n v="1406887310"/>
    <n v="1404295310"/>
    <b v="0"/>
    <n v="21"/>
    <b v="1"/>
    <s v="theater/plays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x v="0"/>
    <x v="0"/>
    <s v="USD"/>
    <n v="1416385679"/>
    <n v="1413790079"/>
    <b v="0"/>
    <n v="162"/>
    <b v="1"/>
    <s v="theater/plays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n v="1.0625"/>
    <x v="0"/>
    <x v="0"/>
    <s v="USD"/>
    <n v="1487985734"/>
    <n v="1484097734"/>
    <b v="0"/>
    <n v="23"/>
    <b v="1"/>
    <s v="theater/plays"/>
    <n v="184.78260869565219"/>
    <x v="1"/>
    <x v="6"/>
  </r>
  <r>
    <n v="3360"/>
    <s v="Pretty Butch"/>
    <s v="World Premiere, an M1 Singapore Fringe Festival 2017 commission."/>
    <n v="9000"/>
    <n v="9124"/>
    <n v="1.0137777777777779"/>
    <x v="0"/>
    <x v="20"/>
    <s v="SGD"/>
    <n v="1481731140"/>
    <n v="1479866343"/>
    <b v="0"/>
    <n v="72"/>
    <b v="1"/>
    <s v="theater/plays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x v="0"/>
    <x v="0"/>
    <s v="USD"/>
    <n v="1409587140"/>
    <n v="1408062990"/>
    <b v="0"/>
    <n v="68"/>
    <b v="1"/>
    <s v="theater/plays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x v="0"/>
    <s v="USD"/>
    <n v="1425704100"/>
    <n v="1424484717"/>
    <b v="0"/>
    <n v="20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x v="0"/>
    <x v="0"/>
    <s v="USD"/>
    <n v="1408464000"/>
    <n v="1406831445"/>
    <b v="0"/>
    <n v="26"/>
    <b v="1"/>
    <s v="theater/plays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.0593333333333332"/>
    <x v="0"/>
    <x v="1"/>
    <s v="GBP"/>
    <n v="1458075600"/>
    <n v="1456183649"/>
    <b v="0"/>
    <n v="72"/>
    <b v="1"/>
    <s v="theater/plays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x v="0"/>
    <s v="USD"/>
    <n v="1449973592"/>
    <n v="1447381592"/>
    <b v="0"/>
    <n v="3"/>
    <b v="1"/>
    <s v="theater/plays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x v="0"/>
    <s v="USD"/>
    <n v="1431481037"/>
    <n v="1428889037"/>
    <b v="0"/>
    <n v="18"/>
    <b v="1"/>
    <s v="theater/plays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.1866666666666668"/>
    <x v="0"/>
    <x v="1"/>
    <s v="GBP"/>
    <n v="1438467894"/>
    <n v="1436307894"/>
    <b v="0"/>
    <n v="30"/>
    <b v="1"/>
    <s v="theater/plays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.046"/>
    <x v="0"/>
    <x v="0"/>
    <s v="USD"/>
    <n v="1420088400"/>
    <n v="1416977259"/>
    <b v="0"/>
    <n v="23"/>
    <b v="1"/>
    <s v="theater/plays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x v="0"/>
    <x v="17"/>
    <s v="EUR"/>
    <n v="1484441980"/>
    <n v="1479257980"/>
    <b v="0"/>
    <n v="54"/>
    <b v="1"/>
    <s v="theater/plays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n v="1.1773333333333333"/>
    <x v="0"/>
    <x v="0"/>
    <s v="USD"/>
    <n v="1481961600"/>
    <n v="1479283285"/>
    <b v="0"/>
    <n v="26"/>
    <b v="1"/>
    <s v="theater/plays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n v="1.385"/>
    <x v="0"/>
    <x v="0"/>
    <s v="USD"/>
    <n v="1449089965"/>
    <n v="1446670765"/>
    <b v="0"/>
    <n v="9"/>
    <b v="1"/>
    <s v="theater/plays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n v="1.0349999999999999"/>
    <x v="0"/>
    <x v="0"/>
    <s v="USD"/>
    <n v="1408942740"/>
    <n v="1407157756"/>
    <b v="0"/>
    <n v="27"/>
    <b v="1"/>
    <s v="theater/plays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x v="0"/>
    <x v="1"/>
    <s v="GBP"/>
    <n v="1437235200"/>
    <n v="1435177840"/>
    <b v="0"/>
    <n v="30"/>
    <b v="1"/>
    <s v="theater/plays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.0657142857142856"/>
    <x v="0"/>
    <x v="5"/>
    <s v="CAD"/>
    <n v="1446053616"/>
    <n v="1443461616"/>
    <b v="0"/>
    <n v="52"/>
    <b v="1"/>
    <s v="theater/plays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x v="1"/>
    <s v="GBP"/>
    <n v="1400423973"/>
    <n v="1399387173"/>
    <b v="0"/>
    <n v="17"/>
    <b v="1"/>
    <s v="theater/plays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.0001249999999999"/>
    <x v="0"/>
    <x v="0"/>
    <s v="USD"/>
    <n v="1429976994"/>
    <n v="1424796594"/>
    <b v="0"/>
    <n v="19"/>
    <b v="1"/>
    <s v="theater/plays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.0105"/>
    <x v="0"/>
    <x v="1"/>
    <s v="GBP"/>
    <n v="1426870560"/>
    <n v="1424280899"/>
    <b v="0"/>
    <n v="77"/>
    <b v="1"/>
    <s v="theater/plays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.0763636363636364"/>
    <x v="0"/>
    <x v="1"/>
    <s v="GBP"/>
    <n v="1409490480"/>
    <n v="1407400306"/>
    <b v="0"/>
    <n v="21"/>
    <b v="1"/>
    <s v="theater/plays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.0365"/>
    <x v="0"/>
    <x v="1"/>
    <s v="GBP"/>
    <n v="1440630000"/>
    <n v="1439122800"/>
    <b v="0"/>
    <n v="38"/>
    <b v="1"/>
    <s v="theater/plays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x v="0"/>
    <x v="0"/>
    <s v="USD"/>
    <n v="1417305178"/>
    <n v="1414277578"/>
    <b v="0"/>
    <n v="28"/>
    <b v="1"/>
    <s v="theater/plays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x v="0"/>
    <x v="0"/>
    <s v="USD"/>
    <n v="1426044383"/>
    <n v="1423455983"/>
    <b v="0"/>
    <n v="48"/>
    <b v="1"/>
    <s v="theater/plays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x v="0"/>
    <x v="1"/>
    <s v="GBP"/>
    <n v="1470092340"/>
    <n v="1467973256"/>
    <b v="0"/>
    <n v="46"/>
    <b v="1"/>
    <s v="theater/plays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x v="0"/>
    <x v="0"/>
    <s v="USD"/>
    <n v="1466707620"/>
    <n v="1464979620"/>
    <b v="0"/>
    <n v="30"/>
    <b v="1"/>
    <s v="theater/plays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.0001100000000001"/>
    <x v="0"/>
    <x v="0"/>
    <s v="USD"/>
    <n v="1448074800"/>
    <n v="1444874768"/>
    <b v="0"/>
    <n v="64"/>
    <b v="1"/>
    <s v="theater/plays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x v="0"/>
    <s v="USD"/>
    <n v="1418244552"/>
    <n v="1415652552"/>
    <b v="0"/>
    <n v="15"/>
    <b v="1"/>
    <s v="theater/plays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x v="0"/>
    <s v="USD"/>
    <n v="1417620506"/>
    <n v="1415028506"/>
    <b v="0"/>
    <n v="41"/>
    <b v="1"/>
    <s v="theater/plays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x v="0"/>
    <x v="0"/>
    <s v="USD"/>
    <n v="1418581088"/>
    <n v="1415125088"/>
    <b v="0"/>
    <n v="35"/>
    <b v="1"/>
    <s v="theater/plays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n v="1.038"/>
    <x v="0"/>
    <x v="1"/>
    <s v="GBP"/>
    <n v="1434625441"/>
    <n v="1432033441"/>
    <b v="0"/>
    <n v="45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.145"/>
    <x v="0"/>
    <x v="0"/>
    <s v="USD"/>
    <n v="1464960682"/>
    <n v="1462368682"/>
    <b v="0"/>
    <n v="62"/>
    <b v="1"/>
    <s v="theater/plays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x v="0"/>
    <x v="0"/>
    <s v="USD"/>
    <n v="1405017345"/>
    <n v="1403721345"/>
    <b v="0"/>
    <n v="22"/>
    <b v="1"/>
    <s v="theater/plays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x v="0"/>
    <s v="USD"/>
    <n v="1407536880"/>
    <n v="1404997548"/>
    <b v="0"/>
    <n v="18"/>
    <b v="1"/>
    <s v="theater/plays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"/>
    <x v="0"/>
    <x v="1"/>
    <s v="GBP"/>
    <n v="1462565855"/>
    <n v="1458245855"/>
    <b v="0"/>
    <n v="12"/>
    <b v="1"/>
    <s v="theater/plays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n v="1.0580000000000001"/>
    <x v="0"/>
    <x v="0"/>
    <s v="USD"/>
    <n v="1415234760"/>
    <n v="1413065230"/>
    <b v="0"/>
    <n v="44"/>
    <b v="1"/>
    <s v="theater/plays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.4236363636363636"/>
    <x v="0"/>
    <x v="1"/>
    <s v="GBP"/>
    <n v="1406470645"/>
    <n v="1403878645"/>
    <b v="0"/>
    <n v="27"/>
    <b v="1"/>
    <s v="theater/plays"/>
    <n v="29"/>
    <x v="1"/>
    <x v="6"/>
  </r>
  <r>
    <n v="3395"/>
    <s v="MIRAMAR"/>
    <s v="Miramar is a a darkly funny play exploring what it is we call â€˜homeâ€™."/>
    <n v="500"/>
    <n v="920"/>
    <n v="1.84"/>
    <x v="0"/>
    <x v="1"/>
    <s v="GBP"/>
    <n v="1433009400"/>
    <n v="1431795944"/>
    <b v="0"/>
    <n v="38"/>
    <b v="1"/>
    <s v="theater/plays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n v="1.0433333333333332"/>
    <x v="0"/>
    <x v="0"/>
    <s v="USD"/>
    <n v="1401595140"/>
    <n v="1399286589"/>
    <b v="0"/>
    <n v="28"/>
    <b v="1"/>
    <s v="theater/plays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x v="1"/>
    <s v="GBP"/>
    <n v="1455832800"/>
    <n v="1452338929"/>
    <b v="0"/>
    <n v="24"/>
    <b v="1"/>
    <s v="theater/plays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x v="0"/>
    <x v="0"/>
    <s v="USD"/>
    <n v="1416589200"/>
    <n v="1414605776"/>
    <b v="0"/>
    <n v="65"/>
    <b v="1"/>
    <s v="theater/plays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.0375000000000001"/>
    <x v="0"/>
    <x v="1"/>
    <s v="GBP"/>
    <n v="1424556325"/>
    <n v="1421964325"/>
    <b v="0"/>
    <n v="46"/>
    <b v="1"/>
    <s v="theater/plays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x v="0"/>
    <x v="0"/>
    <s v="USD"/>
    <n v="1409266414"/>
    <n v="1405378414"/>
    <b v="0"/>
    <n v="85"/>
    <b v="1"/>
    <s v="theater/plays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x v="0"/>
    <x v="1"/>
    <s v="GBP"/>
    <n v="1438968146"/>
    <n v="1436376146"/>
    <b v="0"/>
    <n v="66"/>
    <b v="1"/>
    <s v="theater/plays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x v="0"/>
    <x v="0"/>
    <s v="USD"/>
    <n v="1447295460"/>
    <n v="1444747843"/>
    <b v="0"/>
    <n v="165"/>
    <b v="1"/>
    <s v="theater/plays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x v="1"/>
    <s v="GBP"/>
    <n v="1435230324"/>
    <n v="1432638324"/>
    <b v="0"/>
    <n v="17"/>
    <b v="1"/>
    <s v="theater/plays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x v="0"/>
    <s v="USD"/>
    <n v="1434542702"/>
    <n v="1432814702"/>
    <b v="0"/>
    <n v="3"/>
    <b v="1"/>
    <s v="theater/plays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x v="0"/>
    <x v="1"/>
    <s v="GBP"/>
    <n v="1456876740"/>
    <n v="1455063886"/>
    <b v="0"/>
    <n v="17"/>
    <b v="1"/>
    <s v="theater/plays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n v="1.0031000000000001"/>
    <x v="0"/>
    <x v="0"/>
    <s v="USD"/>
    <n v="1405511376"/>
    <n v="1401623376"/>
    <b v="0"/>
    <n v="91"/>
    <b v="1"/>
    <s v="theater/plays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.071"/>
    <x v="0"/>
    <x v="1"/>
    <s v="GBP"/>
    <n v="1404641289"/>
    <n v="1402049289"/>
    <b v="0"/>
    <n v="67"/>
    <b v="1"/>
    <s v="theater/plays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x v="0"/>
    <s v="USD"/>
    <n v="1405727304"/>
    <n v="1403135304"/>
    <b v="0"/>
    <n v="18"/>
    <b v="1"/>
    <s v="theater/plays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n v="1.236"/>
    <x v="0"/>
    <x v="1"/>
    <s v="GBP"/>
    <n v="1469998680"/>
    <n v="1466710358"/>
    <b v="0"/>
    <n v="21"/>
    <b v="1"/>
    <s v="theater/plays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.085"/>
    <x v="0"/>
    <x v="0"/>
    <s v="USD"/>
    <n v="1465196400"/>
    <n v="1462841990"/>
    <b v="0"/>
    <n v="40"/>
    <b v="1"/>
    <s v="theater/plays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x v="0"/>
    <x v="0"/>
    <s v="USD"/>
    <n v="1444264372"/>
    <n v="1442536372"/>
    <b v="0"/>
    <n v="78"/>
    <b v="1"/>
    <s v="theater/plays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x v="1"/>
    <s v="GBP"/>
    <n v="1411858862"/>
    <n v="1409266862"/>
    <b v="0"/>
    <n v="26"/>
    <b v="1"/>
    <s v="theater/plays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x v="0"/>
    <s v="USD"/>
    <n v="1425099540"/>
    <n v="1424280938"/>
    <b v="0"/>
    <n v="14"/>
    <b v="1"/>
    <s v="theater/plays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n v="1.0349999999999999"/>
    <x v="0"/>
    <x v="0"/>
    <s v="USD"/>
    <n v="1480579140"/>
    <n v="1478030325"/>
    <b v="0"/>
    <n v="44"/>
    <b v="1"/>
    <s v="theater/plays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n v="1"/>
    <x v="0"/>
    <x v="0"/>
    <s v="USD"/>
    <n v="1460935800"/>
    <n v="1459999656"/>
    <b v="0"/>
    <n v="9"/>
    <b v="1"/>
    <s v="theater/plays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x v="0"/>
    <x v="1"/>
    <s v="GBP"/>
    <n v="1429813800"/>
    <n v="1427363645"/>
    <b v="0"/>
    <n v="30"/>
    <b v="1"/>
    <s v="theater/plays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.0000058823529412"/>
    <x v="0"/>
    <x v="0"/>
    <s v="USD"/>
    <n v="1414284180"/>
    <n v="1410558948"/>
    <b v="0"/>
    <n v="45"/>
    <b v="1"/>
    <s v="theater/plays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x v="0"/>
    <x v="0"/>
    <s v="USD"/>
    <n v="1400875307"/>
    <n v="1398283307"/>
    <b v="0"/>
    <n v="56"/>
    <b v="1"/>
    <s v="theater/plays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x v="0"/>
    <x v="17"/>
    <s v="EUR"/>
    <n v="1459978200"/>
    <n v="1458416585"/>
    <b v="0"/>
    <n v="46"/>
    <b v="1"/>
    <s v="theater/plays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n v="1.38"/>
    <x v="0"/>
    <x v="1"/>
    <s v="GBP"/>
    <n v="1455408000"/>
    <n v="1454638202"/>
    <b v="0"/>
    <n v="34"/>
    <b v="1"/>
    <s v="theater/plays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x v="0"/>
    <x v="0"/>
    <s v="USD"/>
    <n v="1425495563"/>
    <n v="1422903563"/>
    <b v="0"/>
    <n v="98"/>
    <b v="1"/>
    <s v="theater/plays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x v="0"/>
    <x v="1"/>
    <s v="GBP"/>
    <n v="1450051200"/>
    <n v="1447594176"/>
    <b v="0"/>
    <n v="46"/>
    <b v="1"/>
    <s v="theater/plays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n v="1.4"/>
    <x v="0"/>
    <x v="0"/>
    <s v="USD"/>
    <n v="1429912341"/>
    <n v="1427320341"/>
    <b v="0"/>
    <n v="10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x v="0"/>
    <x v="0"/>
    <s v="USD"/>
    <n v="1423119540"/>
    <n v="1421252084"/>
    <b v="0"/>
    <n v="76"/>
    <b v="1"/>
    <s v="theater/plays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.0297033333333332"/>
    <x v="0"/>
    <x v="0"/>
    <s v="USD"/>
    <n v="1412434136"/>
    <n v="1409669336"/>
    <b v="0"/>
    <n v="104"/>
    <b v="1"/>
    <s v="theater/plays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n v="1.0813333333333333"/>
    <x v="0"/>
    <x v="0"/>
    <s v="USD"/>
    <n v="1411264800"/>
    <n v="1409620903"/>
    <b v="0"/>
    <n v="87"/>
    <b v="1"/>
    <s v="theater/plays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n v="1"/>
    <x v="0"/>
    <x v="1"/>
    <s v="GBP"/>
    <n v="1404314952"/>
    <n v="1401722952"/>
    <b v="0"/>
    <n v="29"/>
    <b v="1"/>
    <s v="theater/plays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x v="0"/>
    <x v="1"/>
    <s v="GBP"/>
    <n v="1425142800"/>
    <n v="1422983847"/>
    <b v="0"/>
    <n v="51"/>
    <b v="1"/>
    <s v="theater/plays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x v="1"/>
    <s v="GBP"/>
    <n v="1478046661"/>
    <n v="1476837061"/>
    <b v="0"/>
    <n v="12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.0854949999999999"/>
    <x v="0"/>
    <x v="1"/>
    <s v="GBP"/>
    <n v="1406760101"/>
    <n v="1404168101"/>
    <b v="0"/>
    <n v="72"/>
    <b v="1"/>
    <s v="theater/plays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x v="0"/>
    <s v="USD"/>
    <n v="1408383153"/>
    <n v="1405791153"/>
    <b v="0"/>
    <n v="21"/>
    <b v="1"/>
    <s v="theater/plays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n v="1.0965"/>
    <x v="0"/>
    <x v="0"/>
    <s v="USD"/>
    <n v="1454709600"/>
    <n v="1452520614"/>
    <b v="0"/>
    <n v="42"/>
    <b v="1"/>
    <s v="theater/plays"/>
    <n v="52.214285714285715"/>
    <x v="1"/>
    <x v="6"/>
  </r>
  <r>
    <n v="3433"/>
    <s v="The Dybbuk"/>
    <s v="death&amp;pretzels presents their first Chicago based project:_x000a_The Dybbuk by S. Ansky"/>
    <n v="9500"/>
    <n v="9525"/>
    <n v="1.0026315789473683"/>
    <x v="0"/>
    <x v="0"/>
    <s v="USD"/>
    <n v="1402974000"/>
    <n v="1400290255"/>
    <b v="0"/>
    <n v="71"/>
    <b v="1"/>
    <s v="theater/plays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x v="0"/>
    <x v="0"/>
    <s v="USD"/>
    <n v="1404983269"/>
    <n v="1402391269"/>
    <b v="0"/>
    <n v="168"/>
    <b v="1"/>
    <s v="theater/plays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x v="0"/>
    <s v="USD"/>
    <n v="1470538800"/>
    <n v="1469112493"/>
    <b v="0"/>
    <n v="19"/>
    <b v="1"/>
    <s v="theater/plays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x v="0"/>
    <x v="0"/>
    <s v="USD"/>
    <n v="1408638480"/>
    <n v="1406811593"/>
    <b v="0"/>
    <n v="37"/>
    <b v="1"/>
    <s v="theater/plays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x v="0"/>
    <s v="USD"/>
    <n v="1440003820"/>
    <n v="1437411820"/>
    <b v="0"/>
    <n v="36"/>
    <b v="1"/>
    <s v="theater/plays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.042"/>
    <x v="0"/>
    <x v="1"/>
    <s v="GBP"/>
    <n v="1430600400"/>
    <n v="1428358567"/>
    <b v="0"/>
    <n v="14"/>
    <b v="1"/>
    <s v="theater/plays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n v="1.3467833333333334"/>
    <x v="0"/>
    <x v="0"/>
    <s v="USD"/>
    <n v="1453179540"/>
    <n v="1452030730"/>
    <b v="0"/>
    <n v="18"/>
    <b v="1"/>
    <s v="theater/plays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.052184"/>
    <x v="0"/>
    <x v="0"/>
    <s v="USD"/>
    <n v="1405095300"/>
    <n v="1403146628"/>
    <b v="0"/>
    <n v="82"/>
    <b v="1"/>
    <s v="theater/plays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x v="0"/>
    <x v="0"/>
    <s v="USD"/>
    <n v="1447445820"/>
    <n v="1445077121"/>
    <b v="0"/>
    <n v="43"/>
    <b v="1"/>
    <s v="theater/plays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x v="0"/>
    <s v="USD"/>
    <n v="1433016672"/>
    <n v="143042467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x v="0"/>
    <x v="0"/>
    <s v="USD"/>
    <n v="1410266146"/>
    <n v="1407674146"/>
    <b v="0"/>
    <n v="45"/>
    <b v="1"/>
    <s v="theater/plays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x v="2"/>
    <s v="AUD"/>
    <n v="1465394340"/>
    <n v="1464677986"/>
    <b v="0"/>
    <n v="20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x v="1"/>
    <s v="GBP"/>
    <n v="1445604236"/>
    <n v="1443185036"/>
    <b v="0"/>
    <n v="31"/>
    <b v="1"/>
    <s v="theater/plays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x v="0"/>
    <x v="1"/>
    <s v="GBP"/>
    <n v="1423138800"/>
    <n v="1421092725"/>
    <b v="0"/>
    <n v="25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n v="1.0780000000000001"/>
    <x v="0"/>
    <x v="0"/>
    <s v="USD"/>
    <n v="1458332412"/>
    <n v="1454448012"/>
    <b v="0"/>
    <n v="14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.0976190476190477"/>
    <x v="0"/>
    <x v="0"/>
    <s v="USD"/>
    <n v="1418784689"/>
    <n v="1416192689"/>
    <b v="0"/>
    <n v="45"/>
    <b v="1"/>
    <s v="theater/plays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5"/>
    <x v="0"/>
    <x v="0"/>
    <s v="USD"/>
    <n v="1468036800"/>
    <n v="1465607738"/>
    <b v="0"/>
    <n v="20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x v="1"/>
    <s v="GBP"/>
    <n v="1427990071"/>
    <n v="1422809671"/>
    <b v="0"/>
    <n v="39"/>
    <b v="1"/>
    <s v="theater/plays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.0123076923076924"/>
    <x v="0"/>
    <x v="0"/>
    <s v="USD"/>
    <n v="1429636927"/>
    <n v="1427304127"/>
    <b v="0"/>
    <n v="16"/>
    <b v="1"/>
    <s v="theater/plays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x v="0"/>
    <x v="0"/>
    <s v="USD"/>
    <n v="1406087940"/>
    <n v="1404141626"/>
    <b v="0"/>
    <n v="37"/>
    <b v="1"/>
    <s v="theater/plays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.2833333333333334"/>
    <x v="0"/>
    <x v="1"/>
    <s v="GBP"/>
    <n v="1471130956"/>
    <n v="1465946956"/>
    <b v="0"/>
    <n v="1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x v="0"/>
    <x v="1"/>
    <s v="GBP"/>
    <n v="1406825159"/>
    <n v="1404233159"/>
    <b v="0"/>
    <n v="21"/>
    <b v="1"/>
    <s v="theater/plays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x v="0"/>
    <x v="0"/>
    <s v="USD"/>
    <n v="1476381627"/>
    <n v="1473789627"/>
    <b v="0"/>
    <n v="69"/>
    <b v="1"/>
    <s v="theater/plays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.913"/>
    <x v="0"/>
    <x v="0"/>
    <s v="USD"/>
    <n v="1406876340"/>
    <n v="1404190567"/>
    <b v="0"/>
    <n v="16"/>
    <b v="1"/>
    <s v="theater/plays"/>
    <n v="358.6875"/>
    <x v="1"/>
    <x v="6"/>
  </r>
  <r>
    <n v="3457"/>
    <s v="The Impossible Adventures Of Supernova Jones"/>
    <s v="Robots, Space Battles, Mystery, and Intrigue. Nothing is Impossible..."/>
    <n v="2000"/>
    <n v="2804"/>
    <n v="1.4019999999999999"/>
    <x v="0"/>
    <x v="0"/>
    <s v="USD"/>
    <n v="1423720740"/>
    <n v="1421081857"/>
    <b v="0"/>
    <n v="55"/>
    <b v="1"/>
    <s v="theater/plays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.2433537832310839"/>
    <x v="0"/>
    <x v="0"/>
    <s v="USD"/>
    <n v="1422937620"/>
    <n v="1420606303"/>
    <b v="0"/>
    <n v="27"/>
    <b v="1"/>
    <s v="theater/plays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x v="0"/>
    <x v="1"/>
    <s v="GBP"/>
    <n v="1463743860"/>
    <n v="1461151860"/>
    <b v="0"/>
    <n v="36"/>
    <b v="1"/>
    <s v="theater/plays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n v="1.9"/>
    <x v="0"/>
    <x v="1"/>
    <s v="GBP"/>
    <n v="1408106352"/>
    <n v="1406896752"/>
    <b v="0"/>
    <n v="1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x v="0"/>
    <s v="USD"/>
    <n v="1477710000"/>
    <n v="1475248279"/>
    <b v="0"/>
    <n v="12"/>
    <b v="1"/>
    <s v="theater/plays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x v="0"/>
    <s v="USD"/>
    <n v="1436551200"/>
    <n v="1435181628"/>
    <b v="0"/>
    <n v="17"/>
    <b v="1"/>
    <s v="theater/plays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x v="0"/>
    <x v="5"/>
    <s v="CAD"/>
    <n v="1476158340"/>
    <n v="1472594585"/>
    <b v="0"/>
    <n v="114"/>
    <b v="1"/>
    <s v="theater/plays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.023236"/>
    <x v="0"/>
    <x v="0"/>
    <s v="USD"/>
    <n v="1471921637"/>
    <n v="1469329637"/>
    <b v="0"/>
    <n v="93"/>
    <b v="1"/>
    <s v="theater/plays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x v="1"/>
    <s v="GBP"/>
    <n v="1439136000"/>
    <n v="1436972472"/>
    <b v="0"/>
    <n v="36"/>
    <b v="1"/>
    <s v="theater/plays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n v="1.2714285714285714"/>
    <x v="0"/>
    <x v="0"/>
    <s v="USD"/>
    <n v="1461108450"/>
    <n v="1455928050"/>
    <b v="0"/>
    <n v="61"/>
    <b v="1"/>
    <s v="theater/plays"/>
    <n v="72.950819672131146"/>
    <x v="1"/>
    <x v="6"/>
  </r>
  <r>
    <n v="3467"/>
    <s v="Venus in Fur, Los Angeles."/>
    <s v="Venus in Fur, By David Ives."/>
    <n v="3000"/>
    <n v="3030"/>
    <n v="1.01"/>
    <x v="0"/>
    <x v="0"/>
    <s v="USD"/>
    <n v="1426864032"/>
    <n v="1424275632"/>
    <b v="0"/>
    <n v="47"/>
    <b v="1"/>
    <s v="theater/plays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x v="0"/>
    <x v="0"/>
    <s v="USD"/>
    <n v="1474426800"/>
    <n v="1471976529"/>
    <b v="0"/>
    <n v="17"/>
    <b v="1"/>
    <s v="theater/plays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9285714285714"/>
    <x v="0"/>
    <x v="0"/>
    <s v="USD"/>
    <n v="1461857045"/>
    <n v="1459265045"/>
    <b v="0"/>
    <n v="63"/>
    <b v="1"/>
    <s v="theater/plays"/>
    <n v="50.396825396825399"/>
    <x v="1"/>
    <x v="6"/>
  </r>
  <r>
    <n v="3470"/>
    <s v="She Kills Monsters"/>
    <s v="The New Artist's Circle is a theatre company dedicated to bringing the arts to young people."/>
    <n v="250"/>
    <n v="375"/>
    <n v="1.5"/>
    <x v="0"/>
    <x v="0"/>
    <s v="USD"/>
    <n v="1468618680"/>
    <n v="1465345902"/>
    <b v="0"/>
    <n v="9"/>
    <b v="1"/>
    <s v="theater/plays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x v="0"/>
    <x v="1"/>
    <s v="GBP"/>
    <n v="1409515200"/>
    <n v="1405971690"/>
    <b v="0"/>
    <n v="30"/>
    <b v="1"/>
    <s v="theater/plays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x v="0"/>
    <x v="0"/>
    <s v="USD"/>
    <n v="1415253540"/>
    <n v="1413432331"/>
    <b v="0"/>
    <n v="23"/>
    <b v="1"/>
    <s v="theater/plays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"/>
    <x v="0"/>
    <x v="0"/>
    <s v="USD"/>
    <n v="1426883220"/>
    <n v="1425067296"/>
    <b v="0"/>
    <n v="33"/>
    <b v="1"/>
    <s v="theater/plays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x v="1"/>
    <s v="GBP"/>
    <n v="1469016131"/>
    <n v="1466424131"/>
    <b v="0"/>
    <n v="39"/>
    <b v="1"/>
    <s v="theater/plays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n v="1.1333333333333333"/>
    <x v="0"/>
    <x v="1"/>
    <s v="GBP"/>
    <n v="1414972800"/>
    <n v="1412629704"/>
    <b v="0"/>
    <n v="17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x v="0"/>
    <s v="USD"/>
    <n v="1414378800"/>
    <n v="1412836990"/>
    <b v="0"/>
    <n v="6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.1533333333333333"/>
    <x v="0"/>
    <x v="0"/>
    <s v="USD"/>
    <n v="1431831600"/>
    <n v="1430761243"/>
    <b v="0"/>
    <n v="39"/>
    <b v="1"/>
    <s v="theater/plays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x v="0"/>
    <x v="0"/>
    <s v="USD"/>
    <n v="1426539600"/>
    <n v="1424296822"/>
    <b v="0"/>
    <n v="57"/>
    <b v="1"/>
    <s v="theater/plays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n v="1.2786666666666666"/>
    <x v="0"/>
    <x v="1"/>
    <s v="GBP"/>
    <n v="1403382680"/>
    <n v="1400790680"/>
    <b v="0"/>
    <n v="5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.4266666666666667"/>
    <x v="0"/>
    <x v="0"/>
    <s v="USD"/>
    <n v="1436562000"/>
    <n v="1434440227"/>
    <b v="0"/>
    <n v="13"/>
    <b v="1"/>
    <s v="theater/plays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x v="0"/>
    <x v="2"/>
    <s v="AUD"/>
    <n v="1420178188"/>
    <n v="1418709388"/>
    <b v="0"/>
    <n v="95"/>
    <b v="1"/>
    <s v="theater/plays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.3833333333333333"/>
    <x v="0"/>
    <x v="1"/>
    <s v="GBP"/>
    <n v="1404671466"/>
    <n v="1402079466"/>
    <b v="0"/>
    <n v="80"/>
    <b v="1"/>
    <s v="theater/plays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n v="1.599402985074627"/>
    <x v="0"/>
    <x v="0"/>
    <s v="USD"/>
    <n v="1404403381"/>
    <n v="1401811381"/>
    <b v="0"/>
    <n v="133"/>
    <b v="1"/>
    <s v="theater/plays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x v="0"/>
    <x v="0"/>
    <s v="USD"/>
    <n v="1466014499"/>
    <n v="1463422499"/>
    <b v="0"/>
    <n v="44"/>
    <b v="1"/>
    <s v="theater/plays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x v="0"/>
    <x v="0"/>
    <s v="USD"/>
    <n v="1454431080"/>
    <n v="1451839080"/>
    <b v="0"/>
    <n v="30"/>
    <b v="1"/>
    <s v="theater/plays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x v="0"/>
    <x v="0"/>
    <s v="USD"/>
    <n v="1433314740"/>
    <n v="1430600401"/>
    <b v="0"/>
    <n v="56"/>
    <b v="1"/>
    <s v="theater/plays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.2775000000000001"/>
    <x v="0"/>
    <x v="1"/>
    <s v="GBP"/>
    <n v="1435185252"/>
    <n v="1432593252"/>
    <b v="0"/>
    <n v="66"/>
    <b v="1"/>
    <s v="theater/plays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x v="0"/>
    <x v="0"/>
    <s v="USD"/>
    <n v="1429286400"/>
    <n v="1427221560"/>
    <b v="0"/>
    <n v="29"/>
    <b v="1"/>
    <s v="theater/plays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x v="0"/>
    <x v="1"/>
    <s v="GBP"/>
    <n v="1400965200"/>
    <n v="1398352531"/>
    <b v="0"/>
    <n v="72"/>
    <b v="1"/>
    <s v="theater/plays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x v="0"/>
    <x v="0"/>
    <s v="USD"/>
    <n v="1460574924"/>
    <n v="1457982924"/>
    <b v="0"/>
    <n v="27"/>
    <b v="1"/>
    <s v="theater/plays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x v="0"/>
    <x v="0"/>
    <s v="USD"/>
    <n v="1431928784"/>
    <n v="1430114384"/>
    <b v="0"/>
    <n v="10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x v="0"/>
    <x v="0"/>
    <s v="USD"/>
    <n v="1445818397"/>
    <n v="1442794397"/>
    <b v="0"/>
    <n v="35"/>
    <b v="1"/>
    <s v="theater/plays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x v="0"/>
    <s v="USD"/>
    <n v="1408252260"/>
    <n v="1406580436"/>
    <b v="0"/>
    <n v="29"/>
    <b v="1"/>
    <s v="theater/plays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x v="0"/>
    <s v="USD"/>
    <n v="1480140000"/>
    <n v="1479186575"/>
    <b v="0"/>
    <n v="13"/>
    <b v="1"/>
    <s v="theater/plays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x v="0"/>
    <x v="5"/>
    <s v="CAD"/>
    <n v="1414862280"/>
    <n v="1412360309"/>
    <b v="0"/>
    <n v="72"/>
    <b v="1"/>
    <s v="theater/plays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x v="0"/>
    <x v="0"/>
    <s v="USD"/>
    <n v="1473625166"/>
    <n v="1470169166"/>
    <b v="0"/>
    <n v="78"/>
    <b v="1"/>
    <s v="theater/plays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.0870406189555126"/>
    <x v="0"/>
    <x v="0"/>
    <s v="USD"/>
    <n v="1464904800"/>
    <n v="1463852904"/>
    <b v="0"/>
    <n v="49"/>
    <b v="1"/>
    <s v="theater/plays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x v="0"/>
    <x v="5"/>
    <s v="CAD"/>
    <n v="1464471840"/>
    <n v="1459309704"/>
    <b v="0"/>
    <n v="42"/>
    <b v="1"/>
    <s v="theater/plays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.0549999999999999"/>
    <x v="0"/>
    <x v="0"/>
    <s v="USD"/>
    <n v="1435733940"/>
    <n v="1431046325"/>
    <b v="0"/>
    <n v="35"/>
    <b v="1"/>
    <s v="theater/plays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x v="0"/>
    <x v="0"/>
    <s v="USD"/>
    <n v="1457326740"/>
    <n v="1455919438"/>
    <b v="0"/>
    <n v="42"/>
    <b v="1"/>
    <s v="theater/plays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.0066666666666666"/>
    <x v="0"/>
    <x v="1"/>
    <s v="GBP"/>
    <n v="1441995595"/>
    <n v="1439835595"/>
    <b v="0"/>
    <n v="42"/>
    <b v="1"/>
    <s v="theater/plays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.054"/>
    <x v="0"/>
    <x v="0"/>
    <s v="USD"/>
    <n v="1458100740"/>
    <n v="1456862924"/>
    <b v="0"/>
    <n v="31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n v="1.0755999999999999"/>
    <x v="0"/>
    <x v="1"/>
    <s v="GBP"/>
    <n v="1469359728"/>
    <n v="1466767728"/>
    <b v="0"/>
    <n v="38"/>
    <b v="1"/>
    <s v="theater/plays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x v="0"/>
    <s v="USD"/>
    <n v="1447959491"/>
    <n v="1445363891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x v="0"/>
    <x v="0"/>
    <s v="USD"/>
    <n v="1399953600"/>
    <n v="1398983245"/>
    <b v="0"/>
    <n v="39"/>
    <b v="1"/>
    <s v="theater/plays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x v="0"/>
    <x v="0"/>
    <s v="USD"/>
    <n v="1408815440"/>
    <n v="1404927440"/>
    <b v="0"/>
    <n v="2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.044"/>
    <x v="0"/>
    <x v="0"/>
    <s v="USD"/>
    <n v="1464732537"/>
    <n v="1462140537"/>
    <b v="0"/>
    <n v="72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x v="1"/>
    <s v="GBP"/>
    <n v="1462914000"/>
    <n v="1460914253"/>
    <b v="0"/>
    <n v="15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x v="0"/>
    <x v="0"/>
    <s v="USD"/>
    <n v="1416545700"/>
    <n v="1415392666"/>
    <b v="0"/>
    <n v="33"/>
    <b v="1"/>
    <s v="theater/plays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x v="0"/>
    <x v="0"/>
    <s v="USD"/>
    <n v="1404312846"/>
    <n v="1402584846"/>
    <b v="0"/>
    <n v="15"/>
    <b v="1"/>
    <s v="theater/plays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n v="1.012"/>
    <x v="0"/>
    <x v="1"/>
    <s v="GBP"/>
    <n v="1415385000"/>
    <n v="1413406695"/>
    <b v="0"/>
    <n v="19"/>
    <b v="1"/>
    <s v="theater/plays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x v="1"/>
    <s v="GBP"/>
    <n v="1429789992"/>
    <n v="1424609592"/>
    <b v="0"/>
    <n v="17"/>
    <b v="1"/>
    <s v="theater/plays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x v="0"/>
    <x v="0"/>
    <s v="USD"/>
    <n v="1401857940"/>
    <n v="1400725112"/>
    <b v="0"/>
    <n v="44"/>
    <b v="1"/>
    <s v="theater/plays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x v="0"/>
    <s v="USD"/>
    <n v="1422853140"/>
    <n v="1421439552"/>
    <b v="0"/>
    <n v="10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.0266666666666666"/>
    <x v="0"/>
    <x v="0"/>
    <s v="USD"/>
    <n v="1433097171"/>
    <n v="1430505171"/>
    <b v="0"/>
    <n v="46"/>
    <b v="1"/>
    <s v="theater/plays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x v="0"/>
    <s v="USD"/>
    <n v="1410145200"/>
    <n v="1407197670"/>
    <b v="0"/>
    <n v="11"/>
    <b v="1"/>
    <s v="theater/plays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x v="1"/>
    <s v="GBP"/>
    <n v="1404471600"/>
    <n v="1401910634"/>
    <b v="0"/>
    <n v="13"/>
    <b v="1"/>
    <s v="theater/plays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.10046"/>
    <x v="0"/>
    <x v="0"/>
    <s v="USD"/>
    <n v="1412259660"/>
    <n v="1410461299"/>
    <b v="0"/>
    <n v="33"/>
    <b v="1"/>
    <s v="theater/plays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n v="1.0135000000000001"/>
    <x v="0"/>
    <x v="1"/>
    <s v="GBP"/>
    <n v="1425478950"/>
    <n v="1422886950"/>
    <b v="0"/>
    <n v="28"/>
    <b v="1"/>
    <s v="theater/plays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n v="1.0075000000000001"/>
    <x v="0"/>
    <x v="1"/>
    <s v="GBP"/>
    <n v="1441547220"/>
    <n v="1439322412"/>
    <b v="0"/>
    <n v="21"/>
    <b v="1"/>
    <s v="theater/plays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x v="0"/>
    <x v="0"/>
    <s v="USD"/>
    <n v="1411980020"/>
    <n v="1409388020"/>
    <b v="0"/>
    <n v="13"/>
    <b v="1"/>
    <s v="theater/plays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x v="1"/>
    <s v="GBP"/>
    <n v="1442311560"/>
    <n v="1439924246"/>
    <b v="0"/>
    <n v="34"/>
    <b v="1"/>
    <s v="theater/plays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n v="1.1365000000000001"/>
    <x v="0"/>
    <x v="1"/>
    <s v="GBP"/>
    <n v="1474844400"/>
    <n v="1469871148"/>
    <b v="0"/>
    <n v="80"/>
    <b v="1"/>
    <s v="theater/plays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x v="0"/>
    <x v="0"/>
    <s v="USD"/>
    <n v="1410580800"/>
    <n v="1409336373"/>
    <b v="0"/>
    <n v="74"/>
    <b v="1"/>
    <s v="theater/plays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x v="0"/>
    <s v="USD"/>
    <n v="1439136000"/>
    <n v="1438188106"/>
    <b v="0"/>
    <n v="7"/>
    <b v="1"/>
    <s v="theater/plays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x v="0"/>
    <s v="USD"/>
    <n v="1461823140"/>
    <n v="1459411371"/>
    <b v="0"/>
    <n v="34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x v="0"/>
    <x v="0"/>
    <s v="USD"/>
    <n v="1436587140"/>
    <n v="1434069205"/>
    <b v="0"/>
    <n v="86"/>
    <b v="1"/>
    <s v="theater/plays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x v="0"/>
    <x v="1"/>
    <s v="GBP"/>
    <n v="1484740918"/>
    <n v="1483012918"/>
    <b v="0"/>
    <n v="37"/>
    <b v="1"/>
    <s v="theater/plays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x v="0"/>
    <s v="USD"/>
    <n v="1436749200"/>
    <n v="1434997018"/>
    <b v="0"/>
    <n v="18"/>
    <b v="1"/>
    <s v="theater/plays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x v="1"/>
    <s v="GBP"/>
    <n v="1460318400"/>
    <n v="1457881057"/>
    <b v="0"/>
    <n v="22"/>
    <b v="1"/>
    <s v="theater/plays"/>
    <n v="125"/>
    <x v="1"/>
    <x v="6"/>
  </r>
  <r>
    <n v="3531"/>
    <s v="The Reinvention of Lily Johnson"/>
    <s v="A political comedy for a crazy election year"/>
    <n v="1000"/>
    <n v="1280"/>
    <n v="1.28"/>
    <x v="0"/>
    <x v="0"/>
    <s v="USD"/>
    <n v="1467301334"/>
    <n v="1464709334"/>
    <b v="0"/>
    <n v="26"/>
    <b v="1"/>
    <s v="theater/plays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x v="0"/>
    <x v="0"/>
    <s v="USD"/>
    <n v="1411012740"/>
    <n v="1409667827"/>
    <b v="0"/>
    <n v="27"/>
    <b v="1"/>
    <s v="theater/plays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x v="0"/>
    <x v="0"/>
    <s v="USD"/>
    <n v="1447269367"/>
    <n v="1444673767"/>
    <b v="0"/>
    <n v="8"/>
    <b v="1"/>
    <s v="theater/plays"/>
    <n v="78.875"/>
    <x v="1"/>
    <x v="6"/>
  </r>
  <r>
    <n v="3534"/>
    <s v="Night of Ashes"/>
    <s v="A Theatrical Prequel to Hell's Rebels, the current Pathfinder Adventure Path from Paizo Publishing"/>
    <n v="5000"/>
    <n v="7810"/>
    <n v="1.5620000000000001"/>
    <x v="0"/>
    <x v="0"/>
    <s v="USD"/>
    <n v="1443711623"/>
    <n v="1440687623"/>
    <b v="0"/>
    <n v="204"/>
    <b v="1"/>
    <s v="theater/plays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n v="1.0315000000000001"/>
    <x v="0"/>
    <x v="1"/>
    <s v="GBP"/>
    <n v="1443808800"/>
    <n v="1441120910"/>
    <b v="0"/>
    <n v="46"/>
    <b v="1"/>
    <s v="theater/plays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x v="0"/>
    <x v="1"/>
    <s v="GBP"/>
    <n v="1450612740"/>
    <n v="1448040425"/>
    <b v="0"/>
    <n v="17"/>
    <b v="1"/>
    <s v="theater/plays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x v="0"/>
    <x v="5"/>
    <s v="CAD"/>
    <n v="1416211140"/>
    <n v="1413016216"/>
    <b v="0"/>
    <n v="28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x v="0"/>
    <x v="1"/>
    <s v="GBP"/>
    <n v="1471428340"/>
    <n v="1469009140"/>
    <b v="0"/>
    <n v="83"/>
    <b v="1"/>
    <s v="theater/plays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n v="1.1966666666666668"/>
    <x v="0"/>
    <x v="0"/>
    <s v="USD"/>
    <n v="1473358122"/>
    <n v="1471543722"/>
    <b v="0"/>
    <n v="13"/>
    <b v="1"/>
    <s v="theater/plays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x v="1"/>
    <s v="GBP"/>
    <n v="1466899491"/>
    <n v="1464307491"/>
    <b v="0"/>
    <n v="8"/>
    <b v="1"/>
    <s v="theater/plays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x v="1"/>
    <s v="GBP"/>
    <n v="1441042275"/>
    <n v="1438882275"/>
    <b v="0"/>
    <n v="32"/>
    <b v="1"/>
    <s v="theater/plays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n v="1.0223636363636364"/>
    <x v="0"/>
    <x v="0"/>
    <s v="USD"/>
    <n v="1410099822"/>
    <n v="1404915822"/>
    <b v="0"/>
    <n v="85"/>
    <b v="1"/>
    <s v="theater/plays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x v="0"/>
    <x v="12"/>
    <s v="EUR"/>
    <n v="1435255659"/>
    <n v="1432663659"/>
    <b v="0"/>
    <n v="29"/>
    <b v="1"/>
    <s v="theater/plays"/>
    <n v="54.137931034482762"/>
    <x v="1"/>
    <x v="6"/>
  </r>
  <r>
    <n v="3544"/>
    <s v="Gruoch, or Lady Macbeth"/>
    <s v="Death &amp; Pretzels presents the world premiere of Paul Pasulka's Gruoch, or Lady Macbeth"/>
    <n v="2500"/>
    <n v="2500"/>
    <n v="1"/>
    <x v="0"/>
    <x v="0"/>
    <s v="USD"/>
    <n v="1425758257"/>
    <n v="1423166257"/>
    <b v="0"/>
    <n v="24"/>
    <b v="1"/>
    <s v="theater/plays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x v="0"/>
    <x v="0"/>
    <s v="USD"/>
    <n v="1428780159"/>
    <n v="1426188159"/>
    <b v="0"/>
    <n v="8"/>
    <b v="1"/>
    <s v="theater/plays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x v="0"/>
    <x v="0"/>
    <s v="USD"/>
    <n v="1427860740"/>
    <n v="1426002684"/>
    <b v="0"/>
    <n v="19"/>
    <b v="1"/>
    <s v="theater/plays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28571428572"/>
    <x v="0"/>
    <x v="0"/>
    <s v="USD"/>
    <n v="1463198340"/>
    <n v="1461117201"/>
    <b v="0"/>
    <n v="336"/>
    <b v="1"/>
    <s v="theater/plays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.019047619047619"/>
    <x v="0"/>
    <x v="0"/>
    <s v="USD"/>
    <n v="1457139600"/>
    <n v="1455230214"/>
    <b v="0"/>
    <n v="13"/>
    <b v="1"/>
    <s v="theater/plays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n v="1.02"/>
    <x v="0"/>
    <x v="1"/>
    <s v="GBP"/>
    <n v="1441358873"/>
    <n v="1438939673"/>
    <b v="0"/>
    <n v="42"/>
    <b v="1"/>
    <s v="theater/plays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n v="1.048"/>
    <x v="0"/>
    <x v="1"/>
    <s v="GBP"/>
    <n v="1462224398"/>
    <n v="1459632398"/>
    <b v="0"/>
    <n v="64"/>
    <b v="1"/>
    <s v="theater/plays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.0183333333333333"/>
    <x v="0"/>
    <x v="0"/>
    <s v="USD"/>
    <n v="1400796420"/>
    <n v="1398342170"/>
    <b v="0"/>
    <n v="25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x v="1"/>
    <s v="GBP"/>
    <n v="1403964324"/>
    <n v="1401372324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.0627272727272727"/>
    <x v="0"/>
    <x v="0"/>
    <s v="USD"/>
    <n v="1439337600"/>
    <n v="1436575280"/>
    <b v="0"/>
    <n v="104"/>
    <b v="1"/>
    <s v="theater/plays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.1342219999999998"/>
    <x v="0"/>
    <x v="0"/>
    <s v="USD"/>
    <n v="1423674000"/>
    <n v="1421025159"/>
    <b v="0"/>
    <n v="53"/>
    <b v="1"/>
    <s v="theater/plays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x v="13"/>
    <s v="EUR"/>
    <n v="1479382594"/>
    <n v="1476786994"/>
    <b v="0"/>
    <n v="14"/>
    <b v="1"/>
    <s v="theater/plays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.0045454545454546"/>
    <x v="0"/>
    <x v="1"/>
    <s v="GBP"/>
    <n v="1408289724"/>
    <n v="1403105724"/>
    <b v="0"/>
    <n v="20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.0003599999999999"/>
    <x v="0"/>
    <x v="0"/>
    <s v="USD"/>
    <n v="1399271911"/>
    <n v="1396334311"/>
    <b v="0"/>
    <n v="558"/>
    <b v="1"/>
    <s v="theater/plays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x v="1"/>
    <s v="GBP"/>
    <n v="1435352400"/>
    <n v="1431718575"/>
    <b v="0"/>
    <n v="22"/>
    <b v="1"/>
    <s v="theater/plays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x v="0"/>
    <x v="2"/>
    <s v="AUD"/>
    <n v="1438333080"/>
    <n v="1436408308"/>
    <b v="0"/>
    <n v="24"/>
    <b v="1"/>
    <s v="theater/plays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.0843750000000001"/>
    <x v="0"/>
    <x v="5"/>
    <s v="CAD"/>
    <n v="1432694700"/>
    <n v="1429651266"/>
    <b v="0"/>
    <n v="74"/>
    <b v="1"/>
    <s v="theater/plays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x v="0"/>
    <x v="0"/>
    <s v="USD"/>
    <n v="1438799760"/>
    <n v="1437236378"/>
    <b v="0"/>
    <n v="54"/>
    <b v="1"/>
    <s v="theater/plays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x v="0"/>
    <x v="1"/>
    <s v="GBP"/>
    <n v="1457906400"/>
    <n v="1457115427"/>
    <b v="0"/>
    <n v="31"/>
    <b v="1"/>
    <s v="theater/plays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x v="0"/>
    <x v="1"/>
    <s v="GBP"/>
    <n v="1470078000"/>
    <n v="1467648456"/>
    <b v="0"/>
    <n v="25"/>
    <b v="1"/>
    <s v="theater/plays"/>
    <n v="21.098000000000003"/>
    <x v="1"/>
    <x v="6"/>
  </r>
  <r>
    <n v="3564"/>
    <s v="The Pillowman Aberdeen"/>
    <s v="Multi Award-Winng play THE PILLOWMAN coming to the Arts Centre Theatre, Aberdeen"/>
    <n v="1000"/>
    <n v="1005"/>
    <n v="1.0049999999999999"/>
    <x v="0"/>
    <x v="1"/>
    <s v="GBP"/>
    <n v="1444060800"/>
    <n v="1440082649"/>
    <b v="0"/>
    <n v="17"/>
    <b v="1"/>
    <s v="theater/plays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x v="0"/>
    <x v="0"/>
    <s v="USD"/>
    <n v="1420048208"/>
    <n v="1417456208"/>
    <b v="0"/>
    <n v="12"/>
    <b v="1"/>
    <s v="theater/plays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x v="0"/>
    <x v="1"/>
    <s v="GBP"/>
    <n v="1422015083"/>
    <n v="1419423083"/>
    <b v="0"/>
    <n v="38"/>
    <b v="1"/>
    <s v="theater/plays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x v="0"/>
    <x v="1"/>
    <s v="GBP"/>
    <n v="1433964444"/>
    <n v="1431372444"/>
    <b v="0"/>
    <n v="41"/>
    <b v="1"/>
    <s v="theater/plays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x v="0"/>
    <s v="USD"/>
    <n v="1410975994"/>
    <n v="1408383994"/>
    <b v="0"/>
    <n v="19"/>
    <b v="1"/>
    <s v="theater/plays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x v="0"/>
    <x v="0"/>
    <s v="USD"/>
    <n v="1420734696"/>
    <n v="1418142696"/>
    <b v="0"/>
    <n v="41"/>
    <b v="1"/>
    <s v="theater/plays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n v="1.1435"/>
    <x v="0"/>
    <x v="0"/>
    <s v="USD"/>
    <n v="1420009200"/>
    <n v="1417593483"/>
    <b v="0"/>
    <n v="26"/>
    <b v="1"/>
    <s v="theater/plays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.2206666666666666"/>
    <x v="0"/>
    <x v="1"/>
    <s v="GBP"/>
    <n v="1414701413"/>
    <n v="1412109413"/>
    <b v="0"/>
    <n v="25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n v="1"/>
    <x v="0"/>
    <x v="1"/>
    <s v="GBP"/>
    <n v="1434894082"/>
    <n v="1432302082"/>
    <b v="0"/>
    <n v="9"/>
    <b v="1"/>
    <s v="theater/plays"/>
    <n v="55.555555555555557"/>
    <x v="1"/>
    <x v="6"/>
  </r>
  <r>
    <n v="3573"/>
    <s v="Licensed To Ill"/>
    <s v="London based theatre makers collaborating to create a new show about the history of HipHop."/>
    <n v="3000"/>
    <n v="3084"/>
    <n v="1.028"/>
    <x v="0"/>
    <x v="1"/>
    <s v="GBP"/>
    <n v="1415440846"/>
    <n v="1412845246"/>
    <b v="0"/>
    <n v="78"/>
    <b v="1"/>
    <s v="theater/plays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x v="0"/>
    <x v="0"/>
    <s v="USD"/>
    <n v="1415921848"/>
    <n v="1413326248"/>
    <b v="0"/>
    <n v="45"/>
    <b v="1"/>
    <s v="theater/plays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x v="0"/>
    <x v="0"/>
    <s v="USD"/>
    <n v="1470887940"/>
    <n v="1468176527"/>
    <b v="0"/>
    <n v="102"/>
    <b v="1"/>
    <s v="theater/plays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x v="0"/>
    <s v="USD"/>
    <n v="1480947054"/>
    <n v="1475759454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x v="0"/>
    <s v="USD"/>
    <n v="1430029680"/>
    <n v="1427741583"/>
    <b v="0"/>
    <n v="27"/>
    <b v="1"/>
    <s v="theater/plays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n v="1.0001333333333333"/>
    <x v="0"/>
    <x v="1"/>
    <s v="GBP"/>
    <n v="1462037777"/>
    <n v="1459445777"/>
    <b v="0"/>
    <n v="37"/>
    <b v="1"/>
    <s v="theater/plays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x v="1"/>
    <s v="GBP"/>
    <n v="1459444656"/>
    <n v="1456856256"/>
    <b v="0"/>
    <n v="14"/>
    <b v="1"/>
    <s v="theater/plays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n v="1.1388888888888888"/>
    <x v="0"/>
    <x v="0"/>
    <s v="USD"/>
    <n v="1425185940"/>
    <n v="1421900022"/>
    <b v="0"/>
    <n v="27"/>
    <b v="1"/>
    <s v="theater/plays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x v="1"/>
    <s v="GBP"/>
    <n v="1406719110"/>
    <n v="1405509510"/>
    <b v="0"/>
    <n v="45"/>
    <b v="1"/>
    <s v="theater/plays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n v="2.87"/>
    <x v="0"/>
    <x v="0"/>
    <s v="USD"/>
    <n v="1459822682"/>
    <n v="1458613082"/>
    <b v="0"/>
    <n v="49"/>
    <b v="1"/>
    <s v="theater/plays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x v="0"/>
    <x v="0"/>
    <s v="USD"/>
    <n v="1460970805"/>
    <n v="1455790405"/>
    <b v="0"/>
    <n v="24"/>
    <b v="1"/>
    <s v="theater/plays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x v="0"/>
    <x v="1"/>
    <s v="GBP"/>
    <n v="1436772944"/>
    <n v="1434180944"/>
    <b v="0"/>
    <n v="112"/>
    <b v="1"/>
    <s v="theater/plays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.1911764705882353"/>
    <x v="0"/>
    <x v="0"/>
    <s v="USD"/>
    <n v="1419181890"/>
    <n v="1416589890"/>
    <b v="0"/>
    <n v="23"/>
    <b v="1"/>
    <s v="theater/plays"/>
    <n v="176.08695652173913"/>
    <x v="1"/>
    <x v="6"/>
  </r>
  <r>
    <n v="3586"/>
    <s v="Actors &amp; Musicians who are Blind or Autistic"/>
    <s v="See Theatre In A New Light"/>
    <n v="7500"/>
    <n v="8207"/>
    <n v="1.0942666666666667"/>
    <x v="0"/>
    <x v="0"/>
    <s v="USD"/>
    <n v="1474649070"/>
    <n v="1469465070"/>
    <b v="0"/>
    <n v="54"/>
    <b v="1"/>
    <s v="theater/plays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.266"/>
    <x v="0"/>
    <x v="1"/>
    <s v="GBP"/>
    <n v="1467054000"/>
    <n v="1463144254"/>
    <b v="0"/>
    <n v="28"/>
    <b v="1"/>
    <s v="theater/plays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n v="1.0049999999999999"/>
    <x v="0"/>
    <x v="1"/>
    <s v="GBP"/>
    <n v="1430348400"/>
    <n v="1428436410"/>
    <b v="0"/>
    <n v="11"/>
    <b v="1"/>
    <s v="theater/plays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x v="0"/>
    <x v="0"/>
    <s v="USD"/>
    <n v="1432654347"/>
    <n v="1430494347"/>
    <b v="0"/>
    <n v="62"/>
    <b v="1"/>
    <s v="theater/plays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x v="0"/>
    <x v="1"/>
    <s v="GBP"/>
    <n v="1413792034"/>
    <n v="1411200034"/>
    <b v="0"/>
    <n v="73"/>
    <b v="1"/>
    <s v="theater/plays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x v="0"/>
    <s v="USD"/>
    <n v="1422075540"/>
    <n v="1419979544"/>
    <b v="0"/>
    <n v="18"/>
    <b v="1"/>
    <s v="theater/plays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.2725"/>
    <x v="0"/>
    <x v="0"/>
    <s v="USD"/>
    <n v="1423630740"/>
    <n v="1418673307"/>
    <b v="0"/>
    <n v="35"/>
    <b v="1"/>
    <s v="theater/plays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x v="0"/>
    <x v="0"/>
    <s v="USD"/>
    <n v="1420489560"/>
    <n v="1417469639"/>
    <b v="0"/>
    <n v="43"/>
    <b v="1"/>
    <s v="theater/plays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.2593749999999999"/>
    <x v="0"/>
    <x v="0"/>
    <s v="USD"/>
    <n v="1472952982"/>
    <n v="1470792982"/>
    <b v="0"/>
    <n v="36"/>
    <b v="1"/>
    <s v="theater/plays"/>
    <n v="55.972222222222221"/>
    <x v="1"/>
    <x v="6"/>
  </r>
  <r>
    <n v="3595"/>
    <s v="The Flu Season"/>
    <s v="A new theatre company staging Will Eno's The Flu Season in Seattle"/>
    <n v="2600"/>
    <n v="3081"/>
    <n v="1.1850000000000001"/>
    <x v="0"/>
    <x v="0"/>
    <s v="USD"/>
    <n v="1426229940"/>
    <n v="1423959123"/>
    <b v="0"/>
    <n v="62"/>
    <b v="1"/>
    <s v="theater/plays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.0772727272727274"/>
    <x v="0"/>
    <x v="5"/>
    <s v="CAD"/>
    <n v="1409072982"/>
    <n v="1407258582"/>
    <b v="0"/>
    <n v="15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.026"/>
    <x v="0"/>
    <x v="0"/>
    <s v="USD"/>
    <n v="1456984740"/>
    <n v="1455717790"/>
    <b v="0"/>
    <n v="33"/>
    <b v="1"/>
    <s v="theater/plays"/>
    <n v="77.727272727272734"/>
    <x v="1"/>
    <x v="6"/>
  </r>
  <r>
    <n v="3598"/>
    <s v="Cinderella"/>
    <s v="River City Theatre Company needs your support as we embark on our thirteenth production, CINDERELLA!"/>
    <n v="1000"/>
    <n v="1101"/>
    <n v="1.101"/>
    <x v="0"/>
    <x v="0"/>
    <s v="USD"/>
    <n v="1409720340"/>
    <n v="1408129822"/>
    <b v="0"/>
    <n v="27"/>
    <b v="1"/>
    <s v="theater/plays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n v="2.02"/>
    <x v="0"/>
    <x v="0"/>
    <s v="USD"/>
    <n v="1440892800"/>
    <n v="1438715077"/>
    <b v="0"/>
    <n v="17"/>
    <b v="1"/>
    <s v="theater/plays"/>
    <n v="59.411764705882355"/>
    <x v="1"/>
    <x v="6"/>
  </r>
  <r>
    <n v="3600"/>
    <s v="Pariah"/>
    <s v="The First Play From The Man Who Brought You The Black James Bond!"/>
    <n v="10"/>
    <n v="13"/>
    <n v="1.3"/>
    <x v="0"/>
    <x v="0"/>
    <s v="USD"/>
    <n v="1476390164"/>
    <n v="1473970964"/>
    <b v="0"/>
    <n v="4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x v="0"/>
    <x v="1"/>
    <s v="GBP"/>
    <n v="1421452682"/>
    <n v="1418860682"/>
    <b v="0"/>
    <n v="53"/>
    <b v="1"/>
    <s v="theater/plays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x v="0"/>
    <x v="0"/>
    <s v="USD"/>
    <n v="1463520479"/>
    <n v="1458336479"/>
    <b v="0"/>
    <n v="49"/>
    <b v="1"/>
    <s v="theater/plays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.7066666666666668"/>
    <x v="0"/>
    <x v="0"/>
    <s v="USD"/>
    <n v="1446759880"/>
    <n v="1444164280"/>
    <b v="0"/>
    <n v="57"/>
    <b v="1"/>
    <s v="theater/plays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x v="0"/>
    <x v="0"/>
    <s v="USD"/>
    <n v="1461913140"/>
    <n v="1461370956"/>
    <b v="0"/>
    <n v="69"/>
    <b v="1"/>
    <s v="theater/plays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x v="1"/>
    <s v="GBP"/>
    <n v="1455390126"/>
    <n v="1452798126"/>
    <b v="0"/>
    <n v="15"/>
    <b v="1"/>
    <s v="theater/plays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6666666666666"/>
    <x v="0"/>
    <x v="1"/>
    <s v="GBP"/>
    <n v="1471185057"/>
    <n v="1468593057"/>
    <b v="0"/>
    <n v="64"/>
    <b v="1"/>
    <s v="theater/plays"/>
    <n v="61.0625"/>
    <x v="1"/>
    <x v="6"/>
  </r>
  <r>
    <n v="3607"/>
    <s v="E15 at The Pleasance and CPT"/>
    <s v="'E15' is a verbatim project that looks at the story of the Focus E15 Campaign"/>
    <n v="550"/>
    <n v="580"/>
    <n v="1.0545454545454545"/>
    <x v="0"/>
    <x v="1"/>
    <s v="GBP"/>
    <n v="1450137600"/>
    <n v="1448924882"/>
    <b v="0"/>
    <n v="20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n v="1"/>
    <x v="0"/>
    <x v="1"/>
    <s v="GBP"/>
    <n v="1466172000"/>
    <n v="1463418090"/>
    <b v="0"/>
    <n v="27"/>
    <b v="1"/>
    <s v="theater/plays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x v="0"/>
    <x v="1"/>
    <s v="GBP"/>
    <n v="1459378085"/>
    <n v="1456789685"/>
    <b v="0"/>
    <n v="21"/>
    <b v="1"/>
    <s v="theater/plays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x v="0"/>
    <x v="1"/>
    <s v="GBP"/>
    <n v="1439806936"/>
    <n v="1437214936"/>
    <b v="0"/>
    <n v="31"/>
    <b v="1"/>
    <s v="theater/plays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x v="1"/>
    <s v="GBP"/>
    <n v="1428483201"/>
    <n v="1425891201"/>
    <b v="0"/>
    <n v="51"/>
    <b v="1"/>
    <s v="theater/plays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x v="0"/>
    <x v="5"/>
    <s v="CAD"/>
    <n v="1402334811"/>
    <n v="1401470811"/>
    <b v="0"/>
    <n v="57"/>
    <b v="1"/>
    <s v="theater/plays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n v="1"/>
    <x v="0"/>
    <x v="0"/>
    <s v="USD"/>
    <n v="1403964574"/>
    <n v="1401372574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.008"/>
    <x v="0"/>
    <x v="0"/>
    <s v="USD"/>
    <n v="1434675616"/>
    <n v="1432083616"/>
    <b v="0"/>
    <n v="71"/>
    <b v="1"/>
    <s v="theater/plays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x v="0"/>
    <x v="1"/>
    <s v="GBP"/>
    <n v="1449756896"/>
    <n v="1447164896"/>
    <b v="0"/>
    <n v="72"/>
    <b v="1"/>
    <s v="theater/plays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x v="0"/>
    <x v="1"/>
    <s v="GBP"/>
    <n v="1426801664"/>
    <n v="1424213264"/>
    <b v="0"/>
    <n v="45"/>
    <b v="1"/>
    <s v="theater/plays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.1891891891891893"/>
    <x v="0"/>
    <x v="1"/>
    <s v="GBP"/>
    <n v="1488240000"/>
    <n v="1486996729"/>
    <b v="0"/>
    <n v="51"/>
    <b v="1"/>
    <s v="theater/plays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x v="1"/>
    <s v="GBP"/>
    <n v="1433343850"/>
    <n v="1430751850"/>
    <b v="0"/>
    <n v="56"/>
    <b v="1"/>
    <s v="theater/plays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x v="0"/>
    <s v="USD"/>
    <n v="1479592800"/>
    <n v="1476760226"/>
    <b v="0"/>
    <n v="17"/>
    <b v="1"/>
    <s v="theater/plays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x v="0"/>
    <x v="0"/>
    <s v="USD"/>
    <n v="1425528000"/>
    <n v="1422916261"/>
    <b v="0"/>
    <n v="197"/>
    <b v="1"/>
    <s v="theater/plays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n v="1.0973333333333333"/>
    <x v="0"/>
    <x v="0"/>
    <s v="USD"/>
    <n v="1475269200"/>
    <n v="1473200844"/>
    <b v="0"/>
    <n v="70"/>
    <b v="1"/>
    <s v="theater/plays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n v="1.00099"/>
    <x v="0"/>
    <x v="0"/>
    <s v="USD"/>
    <n v="1411874580"/>
    <n v="1409030371"/>
    <b v="0"/>
    <n v="21"/>
    <b v="1"/>
    <s v="theater/plays"/>
    <n v="47.666190476190479"/>
    <x v="1"/>
    <x v="6"/>
  </r>
  <r>
    <n v="3623"/>
    <s v="Since I've Been Here"/>
    <s v="An original play exploring the complications of romantic relationships in all forms."/>
    <n v="2500"/>
    <n v="3000"/>
    <n v="1.2"/>
    <x v="0"/>
    <x v="0"/>
    <s v="USD"/>
    <n v="1406358000"/>
    <n v="1404841270"/>
    <b v="0"/>
    <n v="34"/>
    <b v="1"/>
    <s v="theater/plays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x v="0"/>
    <x v="0"/>
    <s v="USD"/>
    <n v="1471977290"/>
    <n v="1466793290"/>
    <b v="0"/>
    <n v="39"/>
    <b v="1"/>
    <s v="theater/plays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x v="0"/>
    <x v="1"/>
    <s v="GBP"/>
    <n v="1435851577"/>
    <n v="1433259577"/>
    <b v="0"/>
    <n v="78"/>
    <b v="1"/>
    <s v="theater/plays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.0182500000000001"/>
    <x v="0"/>
    <x v="1"/>
    <s v="GBP"/>
    <n v="1408204857"/>
    <n v="1406390457"/>
    <b v="0"/>
    <n v="48"/>
    <b v="1"/>
    <s v="theater/plays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x v="0"/>
    <s v="USD"/>
    <n v="1463803140"/>
    <n v="1459446487"/>
    <b v="0"/>
    <n v="29"/>
    <b v="1"/>
    <s v="theater/plays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s v="theater/musical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x v="2"/>
    <x v="0"/>
    <s v="USD"/>
    <n v="1462467600"/>
    <n v="1457403364"/>
    <b v="0"/>
    <n v="2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3.3333333333333332E-4"/>
    <x v="2"/>
    <x v="1"/>
    <s v="GBP"/>
    <n v="1417295990"/>
    <n v="1414700390"/>
    <b v="0"/>
    <n v="1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0.51023391812865493"/>
    <x v="2"/>
    <x v="0"/>
    <s v="USD"/>
    <n v="1411444740"/>
    <n v="1409335497"/>
    <b v="0"/>
    <n v="59"/>
    <b v="0"/>
    <s v="theater/musical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x v="1"/>
    <s v="GBP"/>
    <n v="1416781749"/>
    <n v="1415053749"/>
    <b v="0"/>
    <n v="1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0.35239999999999999"/>
    <x v="2"/>
    <x v="0"/>
    <s v="USD"/>
    <n v="1479517200"/>
    <n v="1475765867"/>
    <b v="0"/>
    <n v="31"/>
    <b v="0"/>
    <s v="theater/musical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66E-2"/>
    <x v="2"/>
    <x v="5"/>
    <s v="CAD"/>
    <n v="1484366340"/>
    <n v="1480219174"/>
    <b v="0"/>
    <n v="18"/>
    <b v="0"/>
    <s v="theater/musical"/>
    <n v="176.94444444444446"/>
    <x v="1"/>
    <x v="40"/>
  </r>
  <r>
    <n v="3635"/>
    <s v="Mary's Son"/>
    <s v="Mary's Son is a pop opera about Jesus and the hope he brings to all people."/>
    <n v="3500"/>
    <n v="1276"/>
    <n v="0.36457142857142855"/>
    <x v="2"/>
    <x v="0"/>
    <s v="USD"/>
    <n v="1461186676"/>
    <n v="1458594676"/>
    <b v="0"/>
    <n v="10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s v="theater/musical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0.30866666666666664"/>
    <x v="2"/>
    <x v="0"/>
    <s v="USD"/>
    <n v="1420130935"/>
    <n v="1417538935"/>
    <b v="0"/>
    <n v="14"/>
    <b v="0"/>
    <s v="theater/musical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n v="6.545454545454546E-2"/>
    <x v="2"/>
    <x v="5"/>
    <s v="CAD"/>
    <n v="1429456132"/>
    <n v="1424275732"/>
    <b v="0"/>
    <n v="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n v="4.0000000000000003E-5"/>
    <x v="2"/>
    <x v="0"/>
    <s v="USD"/>
    <n v="1475853060"/>
    <n v="1470672906"/>
    <b v="0"/>
    <n v="1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x v="2"/>
    <x v="0"/>
    <s v="USD"/>
    <n v="1431283530"/>
    <n v="1428691530"/>
    <b v="0"/>
    <n v="3"/>
    <b v="0"/>
    <s v="theater/musical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s v="theater/musical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.1428571428571429E-2"/>
    <x v="2"/>
    <x v="12"/>
    <s v="EUR"/>
    <n v="1448902800"/>
    <n v="1445369727"/>
    <b v="0"/>
    <n v="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s v="theater/musical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x v="2"/>
    <x v="0"/>
    <s v="USD"/>
    <n v="1457413140"/>
    <n v="1454996887"/>
    <b v="0"/>
    <n v="12"/>
    <b v="0"/>
    <s v="theater/musical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n v="1E-3"/>
    <x v="2"/>
    <x v="5"/>
    <s v="CAD"/>
    <n v="1479773838"/>
    <n v="1477178238"/>
    <b v="0"/>
    <n v="1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n v="4.8099999999999997E-2"/>
    <x v="2"/>
    <x v="0"/>
    <s v="USD"/>
    <n v="1434497400"/>
    <n v="1431770802"/>
    <b v="0"/>
    <n v="8"/>
    <b v="0"/>
    <s v="theater/musical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x v="1"/>
    <s v="GBP"/>
    <n v="1475258327"/>
    <n v="1471370327"/>
    <b v="0"/>
    <n v="2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n v="1.003825"/>
    <x v="0"/>
    <x v="0"/>
    <s v="USD"/>
    <n v="1412492445"/>
    <n v="1409900445"/>
    <b v="0"/>
    <n v="73"/>
    <b v="1"/>
    <s v="theater/plays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x v="5"/>
    <s v="CAD"/>
    <n v="1402938394"/>
    <n v="1400691994"/>
    <b v="0"/>
    <n v="8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x v="1"/>
    <s v="GBP"/>
    <n v="1454412584"/>
    <n v="1452598184"/>
    <b v="0"/>
    <n v="17"/>
    <b v="1"/>
    <s v="theater/plays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x v="0"/>
    <s v="USD"/>
    <n v="1407686340"/>
    <n v="1404833442"/>
    <b v="0"/>
    <n v="9"/>
    <b v="1"/>
    <s v="theater/plays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.5066666666666668"/>
    <x v="0"/>
    <x v="5"/>
    <s v="CAD"/>
    <n v="1472097540"/>
    <n v="1471188502"/>
    <b v="0"/>
    <n v="17"/>
    <b v="1"/>
    <s v="theater/plays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n v="1.0049999999999999"/>
    <x v="0"/>
    <x v="1"/>
    <s v="GBP"/>
    <n v="1438764207"/>
    <n v="1436172207"/>
    <b v="0"/>
    <n v="33"/>
    <b v="1"/>
    <s v="theater/plays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x v="0"/>
    <x v="1"/>
    <s v="GBP"/>
    <n v="1459702800"/>
    <n v="1457690386"/>
    <b v="0"/>
    <n v="38"/>
    <b v="1"/>
    <s v="theater/plays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x v="0"/>
    <x v="0"/>
    <s v="USD"/>
    <n v="1437202740"/>
    <n v="1434654998"/>
    <b v="0"/>
    <n v="79"/>
    <b v="1"/>
    <s v="theater/plays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x v="0"/>
    <x v="16"/>
    <s v="CHF"/>
    <n v="1485989940"/>
    <n v="1483393836"/>
    <b v="0"/>
    <n v="46"/>
    <b v="1"/>
    <s v="theater/plays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x v="0"/>
    <x v="8"/>
    <s v="DKK"/>
    <n v="1464817320"/>
    <n v="1462806419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n v="1.0066666666666666"/>
    <x v="0"/>
    <x v="0"/>
    <s v="USD"/>
    <n v="1404273540"/>
    <n v="1400272580"/>
    <b v="0"/>
    <n v="20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.0203333333333333"/>
    <x v="0"/>
    <x v="0"/>
    <s v="USD"/>
    <n v="1426775940"/>
    <n v="1424414350"/>
    <b v="0"/>
    <n v="13"/>
    <b v="1"/>
    <s v="theater/plays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x v="1"/>
    <s v="GBP"/>
    <n v="1419368925"/>
    <n v="1417208925"/>
    <b v="0"/>
    <n v="22"/>
    <b v="1"/>
    <s v="theater/plays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x v="0"/>
    <s v="USD"/>
    <n v="1460260800"/>
    <n v="1458336672"/>
    <b v="0"/>
    <n v="36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x v="0"/>
    <x v="5"/>
    <s v="CAD"/>
    <n v="1427775414"/>
    <n v="1425187014"/>
    <b v="0"/>
    <n v="40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x v="1"/>
    <s v="GBP"/>
    <n v="1482321030"/>
    <n v="1477133430"/>
    <b v="0"/>
    <n v="9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.09375"/>
    <x v="0"/>
    <x v="0"/>
    <s v="USD"/>
    <n v="1466056689"/>
    <n v="1464847089"/>
    <b v="0"/>
    <n v="19"/>
    <b v="1"/>
    <s v="theater/plays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x v="0"/>
    <x v="6"/>
    <s v="EUR"/>
    <n v="1446062040"/>
    <n v="1445109822"/>
    <b v="0"/>
    <n v="14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n v="1"/>
    <x v="0"/>
    <x v="0"/>
    <s v="USD"/>
    <n v="1406185200"/>
    <n v="1404337382"/>
    <b v="0"/>
    <n v="38"/>
    <b v="1"/>
    <s v="theater/plays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x v="0"/>
    <x v="1"/>
    <s v="GBP"/>
    <n v="1437261419"/>
    <n v="1434669419"/>
    <b v="0"/>
    <n v="58"/>
    <b v="1"/>
    <s v="theater/plays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x v="0"/>
    <x v="0"/>
    <s v="USD"/>
    <n v="1437676380"/>
    <n v="1435670452"/>
    <b v="0"/>
    <n v="28"/>
    <b v="1"/>
    <s v="theater/plays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x v="0"/>
    <x v="1"/>
    <s v="GBP"/>
    <n v="1434039137"/>
    <n v="1431447137"/>
    <b v="0"/>
    <n v="17"/>
    <b v="1"/>
    <s v="theater/plays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x v="0"/>
    <x v="1"/>
    <s v="GBP"/>
    <n v="1433113200"/>
    <n v="1431951611"/>
    <b v="0"/>
    <n v="12"/>
    <b v="1"/>
    <s v="theater/plays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.0085714285714287"/>
    <x v="0"/>
    <x v="0"/>
    <s v="USD"/>
    <n v="1405915140"/>
    <n v="1404140667"/>
    <b v="0"/>
    <n v="40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x v="0"/>
    <x v="1"/>
    <s v="GBP"/>
    <n v="1411771384"/>
    <n v="1409179384"/>
    <b v="0"/>
    <n v="57"/>
    <b v="1"/>
    <s v="theater/plays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n v="1.13625"/>
    <x v="0"/>
    <x v="1"/>
    <s v="GBP"/>
    <n v="1415191920"/>
    <n v="1412233497"/>
    <b v="0"/>
    <n v="114"/>
    <b v="1"/>
    <s v="theater/plays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x v="12"/>
    <s v="EUR"/>
    <n v="1472936229"/>
    <n v="1467752229"/>
    <b v="0"/>
    <n v="31"/>
    <b v="1"/>
    <s v="theater/plays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x v="1"/>
    <s v="GBP"/>
    <n v="1463353200"/>
    <n v="1462285182"/>
    <b v="0"/>
    <n v="3"/>
    <b v="1"/>
    <s v="theater/plays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x v="0"/>
    <x v="0"/>
    <s v="USD"/>
    <n v="1410550484"/>
    <n v="1408995284"/>
    <b v="0"/>
    <n v="16"/>
    <b v="1"/>
    <s v="theater/plays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n v="1.0290416666666666"/>
    <x v="0"/>
    <x v="0"/>
    <s v="USD"/>
    <n v="1404359940"/>
    <n v="1402580818"/>
    <b v="0"/>
    <n v="199"/>
    <b v="1"/>
    <s v="theater/plays"/>
    <n v="62.052763819095475"/>
    <x v="1"/>
    <x v="6"/>
  </r>
  <r>
    <n v="3678"/>
    <s v="Some big Some bang"/>
    <s v="The Ugly Collective takes Some big Some bang to the Underbelly Venues at the Edinburgh Fringe!"/>
    <n v="2000"/>
    <n v="2050"/>
    <n v="1.0249999999999999"/>
    <x v="0"/>
    <x v="1"/>
    <s v="GBP"/>
    <n v="1433076298"/>
    <n v="1430052298"/>
    <b v="0"/>
    <n v="31"/>
    <b v="1"/>
    <s v="theater/plays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x v="0"/>
    <x v="0"/>
    <s v="USD"/>
    <n v="1404190740"/>
    <n v="1401214581"/>
    <b v="0"/>
    <n v="30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.1276666666666666"/>
    <x v="0"/>
    <x v="0"/>
    <s v="USD"/>
    <n v="1475664834"/>
    <n v="1473850434"/>
    <b v="0"/>
    <n v="34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x v="0"/>
    <x v="0"/>
    <s v="USD"/>
    <n v="1452872290"/>
    <n v="1452008290"/>
    <b v="0"/>
    <n v="18"/>
    <b v="1"/>
    <s v="theater/plays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x v="0"/>
    <x v="0"/>
    <s v="USD"/>
    <n v="1402901940"/>
    <n v="1399998418"/>
    <b v="0"/>
    <n v="67"/>
    <b v="1"/>
    <s v="theater/plays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n v="1.1085714285714285"/>
    <x v="0"/>
    <x v="0"/>
    <s v="USD"/>
    <n v="1476931696"/>
    <n v="1474339696"/>
    <b v="0"/>
    <n v="66"/>
    <b v="1"/>
    <s v="theater/plays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.3906666666666667"/>
    <x v="0"/>
    <x v="0"/>
    <s v="USD"/>
    <n v="1441167586"/>
    <n v="1438575586"/>
    <b v="0"/>
    <n v="23"/>
    <b v="1"/>
    <s v="theater/plays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x v="0"/>
    <x v="0"/>
    <s v="USD"/>
    <n v="1400533200"/>
    <n v="1398348859"/>
    <b v="0"/>
    <n v="126"/>
    <b v="1"/>
    <s v="theater/plays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.0142857142857142"/>
    <x v="0"/>
    <x v="0"/>
    <s v="USD"/>
    <n v="1440820740"/>
    <n v="1439567660"/>
    <b v="0"/>
    <n v="6"/>
    <b v="1"/>
    <s v="theater/plays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x v="0"/>
    <x v="0"/>
    <s v="USD"/>
    <n v="1403846055"/>
    <n v="1401254055"/>
    <b v="0"/>
    <n v="25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.0916666666666666"/>
    <x v="0"/>
    <x v="1"/>
    <s v="GBP"/>
    <n v="1407524004"/>
    <n v="1404932004"/>
    <b v="0"/>
    <n v="39"/>
    <b v="1"/>
    <s v="theater/plays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.1833333333333333"/>
    <x v="0"/>
    <x v="0"/>
    <s v="USD"/>
    <n v="1434925500"/>
    <n v="1432410639"/>
    <b v="0"/>
    <n v="62"/>
    <b v="1"/>
    <s v="theater/plays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n v="1.2"/>
    <x v="0"/>
    <x v="0"/>
    <s v="USD"/>
    <n v="1417101683"/>
    <n v="1414506083"/>
    <b v="0"/>
    <n v="31"/>
    <b v="1"/>
    <s v="theater/plays"/>
    <n v="58.064516129032256"/>
    <x v="1"/>
    <x v="6"/>
  </r>
  <r>
    <n v="3691"/>
    <s v="Most Dangerous Man in America (WEB DuBois) by Amiri  Baraka"/>
    <s v="World Premiere of last play written by Amiri Baraka"/>
    <n v="40000"/>
    <n v="51184"/>
    <n v="1.2796000000000001"/>
    <x v="0"/>
    <x v="0"/>
    <s v="USD"/>
    <n v="1425272340"/>
    <n v="1421426929"/>
    <b v="0"/>
    <n v="274"/>
    <b v="1"/>
    <s v="theater/plays"/>
    <n v="186.80291970802921"/>
    <x v="1"/>
    <x v="6"/>
  </r>
  <r>
    <n v="3692"/>
    <s v="An Evening With Durang"/>
    <s v="Help us independently produce two great comedies by Christopher Durang."/>
    <n v="1000"/>
    <n v="1260"/>
    <n v="1.26"/>
    <x v="0"/>
    <x v="0"/>
    <s v="USD"/>
    <n v="1411084800"/>
    <n v="1410304179"/>
    <b v="0"/>
    <n v="17"/>
    <b v="1"/>
    <s v="theater/plays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.2912912912912913"/>
    <x v="0"/>
    <x v="1"/>
    <s v="GBP"/>
    <n v="1448922600"/>
    <n v="1446352529"/>
    <b v="0"/>
    <n v="14"/>
    <b v="1"/>
    <s v="theater/plays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x v="0"/>
    <x v="0"/>
    <s v="USD"/>
    <n v="1465178400"/>
    <n v="1461985967"/>
    <b v="0"/>
    <n v="60"/>
    <b v="1"/>
    <s v="theater/plays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.00125"/>
    <x v="0"/>
    <x v="0"/>
    <s v="USD"/>
    <n v="1421009610"/>
    <n v="1419281610"/>
    <b v="0"/>
    <n v="33"/>
    <b v="1"/>
    <s v="theater/plays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x v="1"/>
    <s v="GBP"/>
    <n v="1423838916"/>
    <n v="1418654916"/>
    <b v="0"/>
    <n v="78"/>
    <b v="1"/>
    <s v="theater/plays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x v="1"/>
    <s v="GBP"/>
    <n v="1462878648"/>
    <n v="1461064248"/>
    <b v="0"/>
    <n v="30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.1052"/>
    <x v="0"/>
    <x v="0"/>
    <s v="USD"/>
    <n v="1456946487"/>
    <n v="1454354487"/>
    <b v="0"/>
    <n v="136"/>
    <b v="1"/>
    <s v="theater/plays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x v="0"/>
    <x v="0"/>
    <s v="USD"/>
    <n v="1413383216"/>
    <n v="1410791216"/>
    <b v="0"/>
    <n v="40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n v="1.212"/>
    <x v="0"/>
    <x v="0"/>
    <s v="USD"/>
    <n v="1412092800"/>
    <n v="1409493800"/>
    <b v="0"/>
    <n v="18"/>
    <b v="1"/>
    <s v="theater/plays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n v="1.0033333333333334"/>
    <x v="0"/>
    <x v="1"/>
    <s v="GBP"/>
    <n v="1433422793"/>
    <n v="1430830793"/>
    <b v="0"/>
    <n v="39"/>
    <b v="1"/>
    <s v="theater/plays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.0916666666666666"/>
    <x v="0"/>
    <x v="1"/>
    <s v="GBP"/>
    <n v="1468191540"/>
    <n v="1464958484"/>
    <b v="0"/>
    <n v="21"/>
    <b v="1"/>
    <s v="theater/plays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x v="0"/>
    <x v="0"/>
    <s v="USD"/>
    <n v="1471071540"/>
    <n v="1467720388"/>
    <b v="0"/>
    <n v="30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x v="0"/>
    <x v="1"/>
    <s v="GBP"/>
    <n v="1464712394"/>
    <n v="1459528394"/>
    <b v="0"/>
    <n v="27"/>
    <b v="1"/>
    <s v="theater/plays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.0346657233816767"/>
    <x v="0"/>
    <x v="0"/>
    <s v="USD"/>
    <n v="1403546400"/>
    <n v="1401714114"/>
    <b v="0"/>
    <n v="35"/>
    <b v="1"/>
    <s v="theater/plays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.2133333333333334"/>
    <x v="0"/>
    <x v="0"/>
    <s v="USD"/>
    <n v="1410558949"/>
    <n v="1409262949"/>
    <b v="0"/>
    <n v="13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x v="0"/>
    <s v="USD"/>
    <n v="1469165160"/>
    <n v="1467335378"/>
    <b v="0"/>
    <n v="23"/>
    <b v="1"/>
    <s v="theater/plays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x v="0"/>
    <s v="USD"/>
    <n v="1404444286"/>
    <n v="1403234686"/>
    <b v="0"/>
    <n v="39"/>
    <b v="1"/>
    <s v="theater/plays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n v="1.0825"/>
    <x v="0"/>
    <x v="1"/>
    <s v="GBP"/>
    <n v="1403715546"/>
    <n v="1401123546"/>
    <b v="0"/>
    <n v="35"/>
    <b v="1"/>
    <s v="theater/plays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n v="1.4115384615384616"/>
    <x v="0"/>
    <x v="0"/>
    <s v="USD"/>
    <n v="1428068988"/>
    <n v="1425908988"/>
    <b v="0"/>
    <n v="27"/>
    <b v="1"/>
    <s v="theater/plays"/>
    <n v="67.962962962962962"/>
    <x v="1"/>
    <x v="6"/>
  </r>
  <r>
    <n v="3711"/>
    <s v="The Youth Shakespeare Project 2014"/>
    <s v="Two teachers and twenty kids bring one of Shakespeare's plays to life!"/>
    <n v="500"/>
    <n v="570"/>
    <n v="1.1399999999999999"/>
    <x v="0"/>
    <x v="0"/>
    <s v="USD"/>
    <n v="1402848000"/>
    <n v="1400606573"/>
    <b v="0"/>
    <n v="21"/>
    <b v="1"/>
    <s v="theater/plays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.5373333333333334"/>
    <x v="0"/>
    <x v="0"/>
    <s v="USD"/>
    <n v="1433055540"/>
    <n v="1431230867"/>
    <b v="0"/>
    <n v="104"/>
    <b v="1"/>
    <s v="theater/plays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x v="0"/>
    <x v="0"/>
    <s v="USD"/>
    <n v="1465062166"/>
    <n v="1463334166"/>
    <b v="0"/>
    <n v="19"/>
    <b v="1"/>
    <s v="theater/plays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x v="0"/>
    <x v="0"/>
    <s v="USD"/>
    <n v="1432612740"/>
    <n v="1429881667"/>
    <b v="0"/>
    <n v="97"/>
    <b v="1"/>
    <s v="theater/plays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.0257142857142858"/>
    <x v="0"/>
    <x v="1"/>
    <s v="GBP"/>
    <n v="1427806320"/>
    <n v="1422834819"/>
    <b v="0"/>
    <n v="27"/>
    <b v="1"/>
    <s v="theater/plays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x v="0"/>
    <x v="0"/>
    <s v="USD"/>
    <n v="1453411109"/>
    <n v="1450819109"/>
    <b v="0"/>
    <n v="24"/>
    <b v="1"/>
    <s v="theater/plays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x v="0"/>
    <x v="1"/>
    <s v="GBP"/>
    <n v="1431204449"/>
    <n v="1428526049"/>
    <b v="0"/>
    <n v="13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n v="2.3940000000000001"/>
    <x v="0"/>
    <x v="1"/>
    <s v="GBP"/>
    <n v="1425057075"/>
    <n v="1422465075"/>
    <b v="0"/>
    <n v="46"/>
    <b v="1"/>
    <s v="theater/plays"/>
    <n v="26.021739130434781"/>
    <x v="1"/>
    <x v="6"/>
  </r>
  <r>
    <n v="3719"/>
    <s v="Corium"/>
    <s v="A new piece of physical theatre about love, regret and longing."/>
    <n v="200"/>
    <n v="420"/>
    <n v="2.1"/>
    <x v="0"/>
    <x v="1"/>
    <s v="GBP"/>
    <n v="1434994266"/>
    <n v="1432402266"/>
    <b v="0"/>
    <n v="4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n v="1.0451515151515152"/>
    <x v="0"/>
    <x v="0"/>
    <s v="USD"/>
    <n v="1435881006"/>
    <n v="1433980206"/>
    <b v="0"/>
    <n v="40"/>
    <b v="1"/>
    <s v="theater/plays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x v="0"/>
    <x v="0"/>
    <s v="USD"/>
    <n v="1415230084"/>
    <n v="1413412084"/>
    <b v="0"/>
    <n v="44"/>
    <b v="1"/>
    <s v="theater/plays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x v="0"/>
    <x v="5"/>
    <s v="CAD"/>
    <n v="1455231540"/>
    <n v="1452614847"/>
    <b v="0"/>
    <n v="35"/>
    <b v="1"/>
    <s v="theater/plays"/>
    <n v="47.657142857142858"/>
    <x v="1"/>
    <x v="6"/>
  </r>
  <r>
    <n v="3723"/>
    <s v="Beauty and the Beast"/>
    <s v="Saltmine Theatre Company present Beauty and the Beast:"/>
    <n v="4500"/>
    <n v="4592"/>
    <n v="1.0204444444444445"/>
    <x v="0"/>
    <x v="1"/>
    <s v="GBP"/>
    <n v="1417374262"/>
    <n v="1414778662"/>
    <b v="0"/>
    <n v="63"/>
    <b v="1"/>
    <s v="theater/plays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x v="0"/>
    <x v="1"/>
    <s v="GBP"/>
    <n v="1462402800"/>
    <n v="1459856860"/>
    <b v="0"/>
    <n v="89"/>
    <b v="1"/>
    <s v="theater/plays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x v="1"/>
    <s v="GBP"/>
    <n v="1455831000"/>
    <n v="1454366467"/>
    <b v="0"/>
    <n v="15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.3870588235294119"/>
    <x v="0"/>
    <x v="0"/>
    <s v="USD"/>
    <n v="1461963600"/>
    <n v="1459567371"/>
    <b v="0"/>
    <n v="46"/>
    <b v="1"/>
    <s v="theater/plays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x v="0"/>
    <x v="0"/>
    <s v="USD"/>
    <n v="1476939300"/>
    <n v="1474273294"/>
    <b v="0"/>
    <n v="33"/>
    <b v="1"/>
    <s v="theater/plays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n v="9.3100000000000002E-2"/>
    <x v="2"/>
    <x v="0"/>
    <s v="USD"/>
    <n v="1439957176"/>
    <n v="1437365176"/>
    <b v="0"/>
    <n v="31"/>
    <b v="0"/>
    <s v="theater/plays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x v="2"/>
    <x v="0"/>
    <s v="USD"/>
    <n v="1427082912"/>
    <n v="1423198512"/>
    <b v="0"/>
    <n v="5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x v="0"/>
    <s v="USD"/>
    <n v="1439828159"/>
    <n v="1437236159"/>
    <b v="0"/>
    <n v="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0.11272727272727273"/>
    <x v="2"/>
    <x v="0"/>
    <s v="USD"/>
    <n v="1420860180"/>
    <n v="1418234646"/>
    <b v="0"/>
    <n v="12"/>
    <b v="0"/>
    <s v="theater/plays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n v="0.15411764705882353"/>
    <x v="2"/>
    <x v="9"/>
    <s v="EUR"/>
    <n v="1422100800"/>
    <n v="1416932133"/>
    <b v="0"/>
    <n v="4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s v="theater/plays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0.28466666666666668"/>
    <x v="2"/>
    <x v="0"/>
    <s v="USD"/>
    <n v="1432589896"/>
    <n v="1427405896"/>
    <b v="0"/>
    <n v="7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n v="0.13333333333333333"/>
    <x v="2"/>
    <x v="1"/>
    <s v="GBP"/>
    <n v="1432831089"/>
    <n v="1430239089"/>
    <b v="0"/>
    <n v="2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6.6666666666666671E-3"/>
    <x v="2"/>
    <x v="1"/>
    <s v="GBP"/>
    <n v="1427133600"/>
    <n v="1423847093"/>
    <b v="0"/>
    <n v="1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n v="0.21428571428571427"/>
    <x v="2"/>
    <x v="0"/>
    <s v="USD"/>
    <n v="1447311540"/>
    <n v="1445358903"/>
    <b v="0"/>
    <n v="4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n v="0.18"/>
    <x v="2"/>
    <x v="1"/>
    <s v="GBP"/>
    <n v="1405461600"/>
    <n v="1403562705"/>
    <b v="0"/>
    <n v="6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x v="2"/>
    <x v="1"/>
    <s v="GBP"/>
    <n v="1468752468"/>
    <n v="1467024468"/>
    <b v="0"/>
    <n v="8"/>
    <b v="0"/>
    <s v="theater/plays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x v="2"/>
    <x v="0"/>
    <s v="USD"/>
    <n v="1407808438"/>
    <n v="1405217355"/>
    <b v="0"/>
    <n v="14"/>
    <b v="0"/>
    <s v="theater/plays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s v="theater/plays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x v="0"/>
    <s v="USD"/>
    <n v="1409980144"/>
    <n v="1407388144"/>
    <b v="0"/>
    <n v="4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s v="theater/plays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s v="theater/plays"/>
    <e v="#DIV/0!"/>
    <x v="1"/>
    <x v="6"/>
  </r>
  <r>
    <n v="3745"/>
    <s v="Tyke Theatre Web Show"/>
    <s v="Tyke wants to expand her puppet theater show to weekly online web shows and is looking for backers."/>
    <n v="100"/>
    <n v="10"/>
    <n v="0.1"/>
    <x v="2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n v="2.3764705882352941E-2"/>
    <x v="2"/>
    <x v="0"/>
    <s v="USD"/>
    <n v="1475918439"/>
    <n v="1473326439"/>
    <b v="0"/>
    <n v="1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n v="0.01"/>
    <x v="2"/>
    <x v="1"/>
    <s v="GBP"/>
    <n v="1436137140"/>
    <n v="1433833896"/>
    <b v="0"/>
    <n v="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x v="0"/>
    <x v="0"/>
    <s v="USD"/>
    <n v="1455602340"/>
    <n v="1453827436"/>
    <b v="0"/>
    <n v="52"/>
    <b v="1"/>
    <s v="theater/musical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x v="0"/>
    <s v="USD"/>
    <n v="1461902340"/>
    <n v="1459220588"/>
    <b v="0"/>
    <n v="7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x v="0"/>
    <x v="0"/>
    <s v="USD"/>
    <n v="1423555140"/>
    <n v="1421105608"/>
    <b v="0"/>
    <n v="28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n v="1.3260000000000001"/>
    <x v="0"/>
    <x v="0"/>
    <s v="USD"/>
    <n v="1459641073"/>
    <n v="1454460673"/>
    <b v="0"/>
    <n v="11"/>
    <b v="1"/>
    <s v="theater/musical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x v="1"/>
    <s v="GBP"/>
    <n v="1476651600"/>
    <n v="1473189335"/>
    <b v="0"/>
    <n v="15"/>
    <b v="1"/>
    <s v="theater/musical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x v="0"/>
    <x v="0"/>
    <s v="USD"/>
    <n v="1433289600"/>
    <n v="1430768800"/>
    <b v="0"/>
    <n v="30"/>
    <b v="1"/>
    <s v="theater/musical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x v="0"/>
    <s v="USD"/>
    <n v="1406350740"/>
    <n v="1403125737"/>
    <b v="0"/>
    <n v="27"/>
    <b v="1"/>
    <s v="theater/musical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n v="1.2963636363636364"/>
    <x v="0"/>
    <x v="1"/>
    <s v="GBP"/>
    <n v="1460753307"/>
    <n v="1458161307"/>
    <b v="0"/>
    <n v="28"/>
    <b v="1"/>
    <s v="theater/musical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x v="0"/>
    <x v="0"/>
    <s v="USD"/>
    <n v="1402515198"/>
    <n v="1399923198"/>
    <b v="0"/>
    <n v="17"/>
    <b v="1"/>
    <s v="theater/musical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x v="0"/>
    <x v="0"/>
    <s v="USD"/>
    <n v="1417465515"/>
    <n v="1415737515"/>
    <b v="0"/>
    <n v="50"/>
    <b v="1"/>
    <s v="theater/musical"/>
    <n v="75.959999999999994"/>
    <x v="1"/>
    <x v="40"/>
  </r>
  <r>
    <n v="3758"/>
    <s v="Luigi's Ladies"/>
    <s v="LUIGI'S LADIES: an original one-woman musical comedy"/>
    <n v="1500"/>
    <n v="1535"/>
    <n v="1.0233333333333334"/>
    <x v="0"/>
    <x v="0"/>
    <s v="USD"/>
    <n v="1400475600"/>
    <n v="1397819938"/>
    <b v="0"/>
    <n v="26"/>
    <b v="1"/>
    <s v="theater/musical"/>
    <n v="59.03846153846154"/>
    <x v="1"/>
    <x v="40"/>
  </r>
  <r>
    <n v="3759"/>
    <s v="Pared Down Productions"/>
    <s v="A production company specializing in small-scale musicals"/>
    <n v="4000"/>
    <n v="4409.7700000000004"/>
    <n v="1.1024425000000002"/>
    <x v="0"/>
    <x v="0"/>
    <s v="USD"/>
    <n v="1440556553"/>
    <n v="1435372553"/>
    <b v="0"/>
    <n v="88"/>
    <b v="1"/>
    <s v="theater/musical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.010154"/>
    <x v="0"/>
    <x v="0"/>
    <s v="USD"/>
    <n v="1399293386"/>
    <n v="1397133386"/>
    <b v="0"/>
    <n v="91"/>
    <b v="1"/>
    <s v="theater/musical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x v="1"/>
    <s v="GBP"/>
    <n v="1439247600"/>
    <n v="1434625937"/>
    <b v="0"/>
    <n v="3"/>
    <b v="1"/>
    <s v="theater/musical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.0624"/>
    <x v="0"/>
    <x v="1"/>
    <s v="GBP"/>
    <n v="1438543889"/>
    <n v="1436383889"/>
    <b v="0"/>
    <n v="28"/>
    <b v="1"/>
    <s v="theater/musical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n v="1"/>
    <x v="0"/>
    <x v="0"/>
    <s v="USD"/>
    <n v="1427907626"/>
    <n v="1425319226"/>
    <b v="0"/>
    <n v="77"/>
    <b v="1"/>
    <s v="theater/musical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x v="0"/>
    <s v="USD"/>
    <n v="1464482160"/>
    <n v="1462824832"/>
    <b v="0"/>
    <n v="27"/>
    <b v="1"/>
    <s v="theater/musical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.1345714285714286"/>
    <x v="0"/>
    <x v="0"/>
    <s v="USD"/>
    <n v="1406745482"/>
    <n v="1404153482"/>
    <b v="0"/>
    <n v="107"/>
    <b v="1"/>
    <s v="theater/musical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.0265010000000001"/>
    <x v="0"/>
    <x v="0"/>
    <s v="USD"/>
    <n v="1404360045"/>
    <n v="1401336045"/>
    <b v="0"/>
    <n v="96"/>
    <b v="1"/>
    <s v="theater/musical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.1675"/>
    <x v="0"/>
    <x v="0"/>
    <s v="USD"/>
    <n v="1425185940"/>
    <n v="1423960097"/>
    <b v="0"/>
    <n v="56"/>
    <b v="1"/>
    <s v="theater/musical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x v="0"/>
    <x v="0"/>
    <s v="USD"/>
    <n v="1402594090"/>
    <n v="1400002090"/>
    <b v="0"/>
    <n v="58"/>
    <b v="1"/>
    <s v="theater/musical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x v="0"/>
    <s v="USD"/>
    <n v="1460730079"/>
    <n v="1458138079"/>
    <b v="0"/>
    <n v="15"/>
    <b v="1"/>
    <s v="theater/musical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n v="1.46"/>
    <x v="0"/>
    <x v="0"/>
    <s v="USD"/>
    <n v="1463529600"/>
    <n v="1462307652"/>
    <b v="0"/>
    <n v="38"/>
    <b v="1"/>
    <s v="theater/musical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x v="0"/>
    <x v="0"/>
    <s v="USD"/>
    <n v="1480399200"/>
    <n v="1478616506"/>
    <b v="0"/>
    <n v="33"/>
    <b v="1"/>
    <s v="theater/musical"/>
    <n v="166.96969696969697"/>
    <x v="1"/>
    <x v="40"/>
  </r>
  <r>
    <n v="3773"/>
    <s v="Dundee: A Hip-Hopera"/>
    <s v="A dramatic hip-hopera, inspired from monologues written by the performers."/>
    <n v="5000"/>
    <n v="5410"/>
    <n v="1.0820000000000001"/>
    <x v="0"/>
    <x v="0"/>
    <s v="USD"/>
    <n v="1479175680"/>
    <n v="1476317247"/>
    <b v="0"/>
    <n v="57"/>
    <b v="1"/>
    <s v="theater/musical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x v="0"/>
    <x v="0"/>
    <s v="USD"/>
    <n v="1428552000"/>
    <n v="1426199843"/>
    <b v="0"/>
    <n v="14"/>
    <b v="1"/>
    <s v="theater/musical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x v="0"/>
    <x v="0"/>
    <s v="USD"/>
    <n v="1406854800"/>
    <n v="1403599778"/>
    <b v="0"/>
    <n v="94"/>
    <b v="1"/>
    <s v="theater/musical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x v="0"/>
    <x v="0"/>
    <s v="USD"/>
    <n v="1411790400"/>
    <n v="1409884821"/>
    <b v="0"/>
    <n v="59"/>
    <b v="1"/>
    <s v="theater/musical"/>
    <n v="48.542372881355931"/>
    <x v="1"/>
    <x v="40"/>
  </r>
  <r>
    <n v="3778"/>
    <s v="Give a Puppet a Hand"/>
    <s v="Sponsor an AVENUE Q puppet for The Barn Players April 2015 production."/>
    <n v="2400"/>
    <n v="2521"/>
    <n v="1.0504166666666668"/>
    <x v="0"/>
    <x v="0"/>
    <s v="USD"/>
    <n v="1423942780"/>
    <n v="1418758780"/>
    <b v="0"/>
    <n v="36"/>
    <b v="1"/>
    <s v="theater/musical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n v="1.0398000000000001"/>
    <x v="0"/>
    <x v="0"/>
    <s v="USD"/>
    <n v="1459010340"/>
    <n v="1456421940"/>
    <b v="0"/>
    <n v="115"/>
    <b v="1"/>
    <s v="theater/musical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x v="0"/>
    <s v="USD"/>
    <n v="1436817960"/>
    <n v="1433999785"/>
    <b v="0"/>
    <n v="30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x v="0"/>
    <x v="0"/>
    <s v="USD"/>
    <n v="1410210685"/>
    <n v="1408050685"/>
    <b v="0"/>
    <n v="52"/>
    <b v="1"/>
    <s v="theater/musical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x v="0"/>
    <x v="1"/>
    <s v="GBP"/>
    <n v="1469401200"/>
    <n v="1466887297"/>
    <b v="0"/>
    <n v="27"/>
    <b v="1"/>
    <s v="theater/musical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x v="0"/>
    <x v="0"/>
    <s v="USD"/>
    <n v="1458057600"/>
    <n v="1455938520"/>
    <b v="0"/>
    <n v="24"/>
    <b v="1"/>
    <s v="theater/musical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x v="5"/>
    <s v="CAD"/>
    <n v="1468193532"/>
    <n v="146560153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x v="0"/>
    <x v="1"/>
    <s v="GBP"/>
    <n v="1470132180"/>
    <n v="1467040769"/>
    <b v="0"/>
    <n v="30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.1096666666666666"/>
    <x v="0"/>
    <x v="0"/>
    <s v="USD"/>
    <n v="1464310475"/>
    <n v="1461718475"/>
    <b v="0"/>
    <n v="71"/>
    <b v="1"/>
    <s v="theater/musical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.0028571428571429"/>
    <x v="0"/>
    <x v="0"/>
    <s v="USD"/>
    <n v="1436587140"/>
    <n v="1434113406"/>
    <b v="0"/>
    <n v="10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x v="2"/>
    <x v="0"/>
    <s v="USD"/>
    <n v="1450887480"/>
    <n v="1448469719"/>
    <b v="0"/>
    <n v="1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.267605633802817E-2"/>
    <x v="2"/>
    <x v="1"/>
    <s v="GBP"/>
    <n v="1434395418"/>
    <n v="1431630618"/>
    <b v="0"/>
    <n v="4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s v="theater/musical"/>
    <e v="#DIV/0!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s v="theater/musical"/>
    <e v="#DIV/0!"/>
    <x v="1"/>
    <x v="40"/>
  </r>
  <r>
    <n v="3792"/>
    <s v="BorikÃ©n: The Show"/>
    <s v="A cultural and historic journey through Puerto Rico's music and dance!"/>
    <n v="12500"/>
    <n v="35"/>
    <n v="2.8E-3"/>
    <x v="2"/>
    <x v="0"/>
    <s v="USD"/>
    <n v="1436957022"/>
    <n v="1434365022"/>
    <b v="0"/>
    <n v="2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x v="2"/>
    <x v="0"/>
    <s v="USD"/>
    <n v="1418769129"/>
    <n v="1416954729"/>
    <b v="0"/>
    <n v="24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x v="1"/>
    <s v="GBP"/>
    <n v="1433685354"/>
    <n v="1431093354"/>
    <b v="0"/>
    <n v="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n v="1.6666666666666666E-2"/>
    <x v="2"/>
    <x v="1"/>
    <s v="GBP"/>
    <n v="1440801000"/>
    <n v="1437042490"/>
    <b v="0"/>
    <n v="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7E-5"/>
    <x v="2"/>
    <x v="0"/>
    <s v="USD"/>
    <n v="1484354556"/>
    <n v="1479170556"/>
    <b v="0"/>
    <n v="1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x v="2"/>
    <x v="0"/>
    <s v="USD"/>
    <n v="1429564165"/>
    <n v="1426972165"/>
    <b v="0"/>
    <n v="37"/>
    <b v="0"/>
    <s v="theater/musical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x v="2"/>
    <x v="0"/>
    <s v="USD"/>
    <n v="1407691248"/>
    <n v="1405099248"/>
    <b v="0"/>
    <n v="5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n v="4.02E-2"/>
    <x v="2"/>
    <x v="0"/>
    <s v="USD"/>
    <n v="1457734843"/>
    <n v="1455142843"/>
    <b v="0"/>
    <n v="4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x v="2"/>
    <x v="0"/>
    <s v="USD"/>
    <n v="1420952340"/>
    <n v="1418146883"/>
    <b v="0"/>
    <n v="16"/>
    <b v="0"/>
    <s v="theater/musical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x v="2"/>
    <x v="0"/>
    <s v="USD"/>
    <n v="1420215216"/>
    <n v="1417536816"/>
    <b v="0"/>
    <n v="9"/>
    <b v="0"/>
    <s v="theater/musical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s v="theater/musical"/>
    <e v="#DIV/0!"/>
    <x v="1"/>
    <x v="40"/>
  </r>
  <r>
    <n v="3803"/>
    <s v="Benjamin Button the Musical Concept Album"/>
    <s v="A fully orchestrated concept album of Benjamin Button the Musical!"/>
    <n v="12000"/>
    <n v="2358"/>
    <n v="0.19650000000000001"/>
    <x v="2"/>
    <x v="0"/>
    <s v="USD"/>
    <n v="1457133568"/>
    <n v="1454541568"/>
    <b v="0"/>
    <n v="40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s v="theater/musical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2.0000000000000002E-5"/>
    <x v="2"/>
    <x v="0"/>
    <s v="USD"/>
    <n v="1411852640"/>
    <n v="1406668640"/>
    <b v="0"/>
    <n v="2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x v="2"/>
    <x v="2"/>
    <s v="AUD"/>
    <n v="1404022381"/>
    <n v="1402294381"/>
    <b v="0"/>
    <n v="1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x v="2"/>
    <x v="0"/>
    <s v="USD"/>
    <n v="1428097739"/>
    <n v="1427492939"/>
    <b v="0"/>
    <n v="9"/>
    <b v="0"/>
    <s v="theater/musical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x v="1"/>
    <s v="GBP"/>
    <n v="1429955619"/>
    <n v="1424775219"/>
    <b v="0"/>
    <n v="24"/>
    <b v="1"/>
    <s v="theater/plays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x v="0"/>
    <x v="1"/>
    <s v="GBP"/>
    <n v="1406761200"/>
    <n v="1402403907"/>
    <b v="0"/>
    <n v="38"/>
    <b v="1"/>
    <s v="theater/plays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.2173333333333334"/>
    <x v="0"/>
    <x v="0"/>
    <s v="USD"/>
    <n v="1426965758"/>
    <n v="1424377358"/>
    <b v="0"/>
    <n v="26"/>
    <b v="1"/>
    <s v="theater/plays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.3"/>
    <x v="0"/>
    <x v="1"/>
    <s v="GBP"/>
    <n v="1464692400"/>
    <n v="1461769373"/>
    <b v="0"/>
    <n v="19"/>
    <b v="1"/>
    <s v="theater/plays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x v="0"/>
    <x v="5"/>
    <s v="CAD"/>
    <n v="1433131140"/>
    <n v="1429120908"/>
    <b v="0"/>
    <n v="11"/>
    <b v="1"/>
    <s v="theater/plays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.0095190476190474"/>
    <x v="0"/>
    <x v="0"/>
    <s v="USD"/>
    <n v="1465940580"/>
    <n v="1462603021"/>
    <b v="0"/>
    <n v="27"/>
    <b v="1"/>
    <s v="theater/plays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x v="0"/>
    <x v="0"/>
    <s v="USD"/>
    <n v="1427860740"/>
    <n v="1424727712"/>
    <b v="0"/>
    <n v="34"/>
    <b v="1"/>
    <s v="theater/plays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n v="1.0000100000000001"/>
    <x v="0"/>
    <x v="1"/>
    <s v="GBP"/>
    <n v="1440111600"/>
    <n v="1437545657"/>
    <b v="0"/>
    <n v="20"/>
    <b v="1"/>
    <s v="theater/plays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x v="0"/>
    <x v="0"/>
    <s v="USD"/>
    <n v="1405614823"/>
    <n v="1403022823"/>
    <b v="0"/>
    <n v="37"/>
    <b v="1"/>
    <s v="theater/plays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x v="0"/>
    <x v="0"/>
    <s v="USD"/>
    <n v="1445659140"/>
    <n v="1444236216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x v="0"/>
    <s v="USD"/>
    <n v="1426187582"/>
    <n v="1423599182"/>
    <b v="0"/>
    <n v="10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x v="0"/>
    <x v="0"/>
    <s v="USD"/>
    <n v="1437166920"/>
    <n v="1435554104"/>
    <b v="0"/>
    <n v="26"/>
    <b v="1"/>
    <s v="theater/plays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n v="1.4333333333333333"/>
    <x v="0"/>
    <x v="1"/>
    <s v="GBP"/>
    <n v="1436110717"/>
    <n v="1433518717"/>
    <b v="0"/>
    <n v="20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x v="0"/>
    <x v="0"/>
    <s v="USD"/>
    <n v="1451881207"/>
    <n v="1449116407"/>
    <b v="0"/>
    <n v="46"/>
    <b v="1"/>
    <s v="theater/plays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x v="0"/>
    <x v="12"/>
    <s v="EUR"/>
    <n v="1453244340"/>
    <n v="1448136417"/>
    <b v="0"/>
    <n v="76"/>
    <b v="1"/>
    <s v="theater/plays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n v="1.06"/>
    <x v="0"/>
    <x v="0"/>
    <s v="USD"/>
    <n v="1437364740"/>
    <n v="1434405044"/>
    <b v="0"/>
    <n v="41"/>
    <b v="1"/>
    <s v="theater/plays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x v="1"/>
    <s v="GBP"/>
    <n v="1470058860"/>
    <n v="1469026903"/>
    <b v="0"/>
    <n v="7"/>
    <b v="1"/>
    <s v="theater/plays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x v="0"/>
    <x v="0"/>
    <s v="USD"/>
    <n v="1434505214"/>
    <n v="1432690814"/>
    <b v="0"/>
    <n v="49"/>
    <b v="1"/>
    <s v="theater/plays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n v="1.1916666666666667"/>
    <x v="0"/>
    <x v="1"/>
    <s v="GBP"/>
    <n v="1430993394"/>
    <n v="1428401394"/>
    <b v="0"/>
    <n v="26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.5266666666666666"/>
    <x v="0"/>
    <x v="1"/>
    <s v="GBP"/>
    <n v="1427414400"/>
    <n v="1422656201"/>
    <b v="0"/>
    <n v="65"/>
    <b v="1"/>
    <s v="theater/plays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x v="0"/>
    <s v="USD"/>
    <n v="1420033187"/>
    <n v="1414845587"/>
    <b v="0"/>
    <n v="28"/>
    <b v="1"/>
    <s v="theater/plays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.002"/>
    <x v="0"/>
    <x v="0"/>
    <s v="USD"/>
    <n v="1472676371"/>
    <n v="1470948371"/>
    <b v="0"/>
    <n v="8"/>
    <b v="1"/>
    <s v="theater/plays"/>
    <n v="62.625"/>
    <x v="1"/>
    <x v="6"/>
  </r>
  <r>
    <n v="3830"/>
    <s v="Run Away"/>
    <s v="The Aeon Theatre company is producing another original play by Parker Hale at the Manhattan Reportory Theatre"/>
    <n v="100"/>
    <n v="225"/>
    <n v="2.25"/>
    <x v="0"/>
    <x v="0"/>
    <s v="USD"/>
    <n v="1464371211"/>
    <n v="1463161611"/>
    <b v="0"/>
    <n v="3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x v="0"/>
    <x v="0"/>
    <s v="USD"/>
    <n v="1415222545"/>
    <n v="1413404545"/>
    <b v="0"/>
    <n v="9"/>
    <b v="1"/>
    <s v="theater/plays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x v="0"/>
    <x v="0"/>
    <s v="USD"/>
    <n v="1455936335"/>
    <n v="1452048335"/>
    <b v="0"/>
    <n v="9"/>
    <b v="1"/>
    <s v="theater/plays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x v="0"/>
    <x v="5"/>
    <s v="CAD"/>
    <n v="1417460940"/>
    <n v="1416516972"/>
    <b v="0"/>
    <n v="20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.0903333333333334"/>
    <x v="0"/>
    <x v="1"/>
    <s v="GBP"/>
    <n v="1434624067"/>
    <n v="1432032067"/>
    <b v="0"/>
    <n v="57"/>
    <b v="1"/>
    <s v="theater/plays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x v="1"/>
    <s v="GBP"/>
    <n v="1461278208"/>
    <n v="1459463808"/>
    <b v="0"/>
    <n v="8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.125"/>
    <x v="0"/>
    <x v="0"/>
    <s v="USD"/>
    <n v="1470197340"/>
    <n v="1467497652"/>
    <b v="0"/>
    <n v="14"/>
    <b v="1"/>
    <s v="theater/plays"/>
    <n v="64.285714285714292"/>
    <x v="1"/>
    <x v="6"/>
  </r>
  <r>
    <n v="3837"/>
    <s v="Farcical Elements Presents Boeing-Boeing"/>
    <s v="A high-flying French farce with the thrust of a well-tuned jet engine"/>
    <n v="2000"/>
    <n v="2042"/>
    <n v="1.0209999999999999"/>
    <x v="0"/>
    <x v="1"/>
    <s v="GBP"/>
    <n v="1435947758"/>
    <n v="1432837358"/>
    <b v="0"/>
    <n v="17"/>
    <b v="1"/>
    <s v="theater/plays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x v="0"/>
    <x v="11"/>
    <s v="SEK"/>
    <n v="1432314209"/>
    <n v="1429722209"/>
    <b v="0"/>
    <n v="100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x v="0"/>
    <x v="0"/>
    <s v="USD"/>
    <n v="1438226724"/>
    <n v="1433042724"/>
    <b v="0"/>
    <n v="32"/>
    <b v="1"/>
    <s v="theater/plays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n v="65"/>
    <x v="0"/>
    <x v="1"/>
    <s v="GBP"/>
    <n v="1459180229"/>
    <n v="1457023829"/>
    <b v="0"/>
    <n v="3"/>
    <b v="1"/>
    <s v="theater/plays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x v="2"/>
    <x v="0"/>
    <s v="USD"/>
    <n v="1405882287"/>
    <n v="1400698287"/>
    <b v="1"/>
    <n v="34"/>
    <b v="0"/>
    <s v="theater/plays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x v="2"/>
    <x v="1"/>
    <s v="GBP"/>
    <n v="1399809052"/>
    <n v="1397217052"/>
    <b v="1"/>
    <n v="23"/>
    <b v="0"/>
    <s v="theater/plays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x v="2"/>
    <x v="0"/>
    <s v="USD"/>
    <n v="1401587064"/>
    <n v="1399427064"/>
    <b v="1"/>
    <n v="19"/>
    <b v="0"/>
    <s v="theater/plays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x v="2"/>
    <x v="0"/>
    <s v="USD"/>
    <n v="1401778740"/>
    <n v="1399474134"/>
    <b v="1"/>
    <n v="50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x v="2"/>
    <x v="0"/>
    <s v="USD"/>
    <n v="1443711774"/>
    <n v="1441119774"/>
    <b v="1"/>
    <n v="12"/>
    <b v="0"/>
    <s v="theater/plays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n v="2.7E-2"/>
    <x v="2"/>
    <x v="0"/>
    <s v="USD"/>
    <n v="1412405940"/>
    <n v="1409721542"/>
    <b v="1"/>
    <n v="8"/>
    <b v="0"/>
    <s v="theater/plays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n v="0.16161904761904761"/>
    <x v="2"/>
    <x v="0"/>
    <s v="USD"/>
    <n v="1437283391"/>
    <n v="1433395391"/>
    <b v="1"/>
    <n v="9"/>
    <b v="0"/>
    <s v="theater/plays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x v="2"/>
    <x v="0"/>
    <s v="USD"/>
    <n v="1445196989"/>
    <n v="1442604989"/>
    <b v="1"/>
    <n v="43"/>
    <b v="0"/>
    <s v="theater/plays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x v="2"/>
    <x v="12"/>
    <s v="EUR"/>
    <n v="1434047084"/>
    <n v="1431455084"/>
    <b v="1"/>
    <n v="28"/>
    <b v="0"/>
    <s v="theater/plays"/>
    <n v="75.464285714285708"/>
    <x v="1"/>
    <x v="6"/>
  </r>
  <r>
    <n v="3850"/>
    <s v="The Vagina Monologues 2015"/>
    <s v="V-Day is a global activist movement to end violence against women and girls."/>
    <n v="1000"/>
    <n v="38"/>
    <n v="3.7999999999999999E-2"/>
    <x v="2"/>
    <x v="0"/>
    <s v="USD"/>
    <n v="1420081143"/>
    <n v="1417489143"/>
    <b v="1"/>
    <n v="4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n v="0.34079999999999999"/>
    <x v="2"/>
    <x v="1"/>
    <s v="GBP"/>
    <n v="1437129179"/>
    <n v="1434537179"/>
    <b v="1"/>
    <n v="24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x v="2"/>
    <x v="0"/>
    <s v="USD"/>
    <n v="1427427276"/>
    <n v="1425270876"/>
    <b v="0"/>
    <n v="2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n v="2.5999999999999998E-4"/>
    <x v="2"/>
    <x v="0"/>
    <s v="USD"/>
    <n v="1409602178"/>
    <n v="1406578178"/>
    <b v="0"/>
    <n v="2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n v="0.16254545454545455"/>
    <x v="2"/>
    <x v="0"/>
    <s v="USD"/>
    <n v="1431206058"/>
    <n v="1428614058"/>
    <b v="0"/>
    <n v="20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x v="2"/>
    <x v="0"/>
    <s v="USD"/>
    <n v="1427408271"/>
    <n v="1424819871"/>
    <b v="0"/>
    <n v="1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x v="2"/>
    <x v="0"/>
    <s v="USD"/>
    <n v="1425833403"/>
    <n v="1423245003"/>
    <b v="0"/>
    <n v="1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x v="2"/>
    <x v="0"/>
    <s v="USD"/>
    <n v="1406913120"/>
    <n v="1404927690"/>
    <b v="0"/>
    <n v="4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x v="1"/>
    <s v="GBP"/>
    <n v="1432328400"/>
    <n v="1430734844"/>
    <b v="0"/>
    <n v="1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x v="2"/>
    <x v="0"/>
    <s v="USD"/>
    <n v="1403730000"/>
    <n v="1401485207"/>
    <b v="0"/>
    <n v="1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x v="2"/>
    <x v="0"/>
    <s v="USD"/>
    <n v="1407858710"/>
    <n v="1405266710"/>
    <b v="0"/>
    <n v="13"/>
    <b v="0"/>
    <s v="theater/plays"/>
    <n v="81.538461538461533"/>
    <x v="1"/>
    <x v="6"/>
  </r>
  <r>
    <n v="3861"/>
    <s v="READY OR NOT HERE I COME"/>
    <s v="THE COMING OF THE LORD!"/>
    <n v="2000"/>
    <n v="100"/>
    <n v="0.05"/>
    <x v="2"/>
    <x v="0"/>
    <s v="USD"/>
    <n v="1415828820"/>
    <n v="1412258977"/>
    <b v="0"/>
    <n v="1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n v="1.3333333333333334E-4"/>
    <x v="2"/>
    <x v="0"/>
    <s v="USD"/>
    <n v="1473699540"/>
    <n v="1472451356"/>
    <b v="0"/>
    <n v="1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s v="theater/plays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.2E-2"/>
    <x v="2"/>
    <x v="0"/>
    <s v="USD"/>
    <n v="1447799054"/>
    <n v="1445203454"/>
    <b v="0"/>
    <n v="3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0.26937422295897223"/>
    <x v="2"/>
    <x v="5"/>
    <s v="CAD"/>
    <n v="1409376600"/>
    <n v="1405957098"/>
    <b v="0"/>
    <n v="14"/>
    <b v="0"/>
    <s v="theater/plays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n v="5.4999999999999997E-3"/>
    <x v="2"/>
    <x v="0"/>
    <s v="USD"/>
    <n v="1458703740"/>
    <n v="1454453021"/>
    <b v="0"/>
    <n v="2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x v="2"/>
    <x v="0"/>
    <s v="USD"/>
    <n v="1466278339"/>
    <n v="1463686339"/>
    <b v="0"/>
    <n v="5"/>
    <b v="0"/>
    <s v="theater/plays"/>
    <n v="50.2"/>
    <x v="1"/>
    <x v="6"/>
  </r>
  <r>
    <n v="3868"/>
    <s v="1000 words (Canceled)"/>
    <s v="New collection of music by Scott Evan Davis!"/>
    <n v="5000"/>
    <n v="10"/>
    <n v="2E-3"/>
    <x v="1"/>
    <x v="1"/>
    <s v="GBP"/>
    <n v="1410191405"/>
    <n v="1408031405"/>
    <b v="0"/>
    <n v="1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n v="3.44748684310884E-2"/>
    <x v="1"/>
    <x v="0"/>
    <s v="USD"/>
    <n v="1426302660"/>
    <n v="1423761792"/>
    <b v="0"/>
    <n v="15"/>
    <b v="0"/>
    <s v="theater/musical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x v="0"/>
    <s v="USD"/>
    <n v="1404360478"/>
    <n v="1401768478"/>
    <b v="0"/>
    <n v="10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n v="2.6666666666666668E-2"/>
    <x v="1"/>
    <x v="0"/>
    <s v="USD"/>
    <n v="1490809450"/>
    <n v="1485629050"/>
    <b v="0"/>
    <n v="3"/>
    <b v="0"/>
    <s v="theater/musical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s v="theater/musical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s v="theater/musical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s v="theater/musical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s v="theater/musical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x v="1"/>
    <x v="1"/>
    <s v="GBP"/>
    <n v="1454425128"/>
    <n v="1451833128"/>
    <b v="0"/>
    <n v="46"/>
    <b v="0"/>
    <s v="theater/musical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x v="1"/>
    <x v="0"/>
    <s v="USD"/>
    <n v="1481213752"/>
    <n v="1478621752"/>
    <b v="0"/>
    <n v="14"/>
    <b v="0"/>
    <s v="theater/musical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6E-4"/>
    <x v="1"/>
    <x v="0"/>
    <s v="USD"/>
    <n v="1435636740"/>
    <n v="1433014746"/>
    <b v="0"/>
    <n v="1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s v="theater/musical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x v="1"/>
    <x v="1"/>
    <s v="GBP"/>
    <n v="1406761200"/>
    <n v="1403724820"/>
    <b v="0"/>
    <n v="17"/>
    <b v="0"/>
    <s v="theater/musical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n v="0.05"/>
    <x v="1"/>
    <x v="0"/>
    <s v="USD"/>
    <n v="1487550399"/>
    <n v="1484958399"/>
    <b v="0"/>
    <n v="1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s v="theater/musical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s v="theater/musical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s v="theater/musical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s v="theater/musical"/>
    <e v="#DIV/0!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b v="0"/>
    <s v="theater/musical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x v="1"/>
    <x v="0"/>
    <s v="USD"/>
    <n v="1430517600"/>
    <n v="1426538129"/>
    <b v="0"/>
    <n v="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x v="2"/>
    <x v="1"/>
    <s v="GBP"/>
    <n v="1488114358"/>
    <n v="1485522358"/>
    <b v="0"/>
    <n v="14"/>
    <b v="0"/>
    <s v="theater/plays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E-2"/>
    <x v="2"/>
    <x v="0"/>
    <s v="USD"/>
    <n v="1420413960"/>
    <n v="1417651630"/>
    <b v="0"/>
    <n v="9"/>
    <b v="0"/>
    <s v="theater/plays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0.16826666666666668"/>
    <x v="2"/>
    <x v="0"/>
    <s v="USD"/>
    <n v="1439662344"/>
    <n v="1434478344"/>
    <b v="0"/>
    <n v="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n v="0.32500000000000001"/>
    <x v="2"/>
    <x v="0"/>
    <s v="USD"/>
    <n v="1427086740"/>
    <n v="1424488244"/>
    <b v="0"/>
    <n v="7"/>
    <b v="0"/>
    <s v="theater/plays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s v="theater/plays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x v="2"/>
    <x v="0"/>
    <s v="USD"/>
    <n v="1404194400"/>
    <n v="1400600840"/>
    <b v="0"/>
    <n v="84"/>
    <b v="0"/>
    <s v="theater/plays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x v="2"/>
    <x v="0"/>
    <s v="USD"/>
    <n v="1481000340"/>
    <n v="1478386812"/>
    <b v="0"/>
    <n v="11"/>
    <b v="0"/>
    <s v="theater/plays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n v="0.05"/>
    <x v="2"/>
    <x v="0"/>
    <s v="USD"/>
    <n v="1425103218"/>
    <n v="1422424818"/>
    <b v="0"/>
    <n v="1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n v="0.10625"/>
    <x v="2"/>
    <x v="0"/>
    <s v="USD"/>
    <n v="1402979778"/>
    <n v="1401770178"/>
    <b v="0"/>
    <n v="4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x v="2"/>
    <x v="4"/>
    <s v="NZD"/>
    <n v="1420750683"/>
    <n v="1418158683"/>
    <b v="0"/>
    <n v="10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x v="2"/>
    <x v="1"/>
    <s v="GBP"/>
    <n v="1439827200"/>
    <n v="1436355270"/>
    <b v="0"/>
    <n v="16"/>
    <b v="0"/>
    <s v="theater/plays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x v="2"/>
    <x v="0"/>
    <s v="USD"/>
    <n v="1407868561"/>
    <n v="1406140561"/>
    <b v="0"/>
    <n v="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n v="5.3999999999999999E-2"/>
    <x v="2"/>
    <x v="0"/>
    <s v="USD"/>
    <n v="1433988791"/>
    <n v="1431396791"/>
    <b v="0"/>
    <n v="5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x v="2"/>
    <x v="0"/>
    <s v="USD"/>
    <n v="1450554599"/>
    <n v="1447098599"/>
    <b v="0"/>
    <n v="1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x v="2"/>
    <x v="1"/>
    <s v="GBP"/>
    <n v="1479125642"/>
    <n v="1476962042"/>
    <b v="0"/>
    <n v="31"/>
    <b v="0"/>
    <s v="theater/plays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s v="theater/plays"/>
    <e v="#DIV/0!"/>
    <x v="1"/>
    <x v="6"/>
  </r>
  <r>
    <n v="3904"/>
    <s v="Black America from Prophets to Pimps"/>
    <s v="A play that will cover 4000 years of black history."/>
    <n v="10000"/>
    <n v="3"/>
    <n v="2.9999999999999997E-4"/>
    <x v="2"/>
    <x v="0"/>
    <s v="USD"/>
    <n v="1429074240"/>
    <n v="1427866200"/>
    <b v="0"/>
    <n v="2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x v="2"/>
    <x v="1"/>
    <s v="GBP"/>
    <n v="1434063600"/>
    <n v="1430405903"/>
    <b v="0"/>
    <n v="7"/>
    <b v="0"/>
    <s v="theater/plays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0.67333333333333334"/>
    <x v="2"/>
    <x v="1"/>
    <s v="GBP"/>
    <n v="1435325100"/>
    <n v="1432072893"/>
    <b v="0"/>
    <n v="16"/>
    <b v="0"/>
    <s v="theater/plays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x v="2"/>
    <x v="0"/>
    <s v="USD"/>
    <n v="1414354080"/>
    <n v="1411587606"/>
    <b v="0"/>
    <n v="4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8.666666666666667E-2"/>
    <x v="2"/>
    <x v="0"/>
    <s v="USD"/>
    <n v="1406603696"/>
    <n v="1405307696"/>
    <b v="0"/>
    <n v="4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2.2499999999999998E-3"/>
    <x v="2"/>
    <x v="0"/>
    <s v="USD"/>
    <n v="1410424642"/>
    <n v="1407832642"/>
    <b v="0"/>
    <n v="4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x v="2"/>
    <x v="0"/>
    <s v="USD"/>
    <n v="1441649397"/>
    <n v="1439057397"/>
    <b v="0"/>
    <n v="3"/>
    <b v="0"/>
    <s v="theater/plays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n v="0.37412499999999999"/>
    <x v="2"/>
    <x v="0"/>
    <s v="USD"/>
    <n v="1417033777"/>
    <n v="1414438177"/>
    <b v="0"/>
    <n v="36"/>
    <b v="0"/>
    <s v="theater/plays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n v="6.666666666666667E-5"/>
    <x v="2"/>
    <x v="0"/>
    <s v="USD"/>
    <n v="1429936500"/>
    <n v="1424759330"/>
    <b v="0"/>
    <n v="1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x v="0"/>
    <s v="USD"/>
    <n v="1448863449"/>
    <n v="1446267849"/>
    <b v="0"/>
    <n v="7"/>
    <b v="0"/>
    <s v="theater/plays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x v="2"/>
    <x v="1"/>
    <s v="GBP"/>
    <n v="1431298740"/>
    <n v="1429558756"/>
    <b v="0"/>
    <n v="27"/>
    <b v="0"/>
    <s v="theater/plays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n v="3.3333333333333335E-3"/>
    <x v="2"/>
    <x v="1"/>
    <s v="GBP"/>
    <n v="1464824309"/>
    <n v="1462232309"/>
    <b v="0"/>
    <n v="1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s v="theater/plays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2.8571428571428571E-3"/>
    <x v="2"/>
    <x v="1"/>
    <s v="GBP"/>
    <n v="1410439161"/>
    <n v="1407847161"/>
    <b v="0"/>
    <n v="1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2E-3"/>
    <x v="2"/>
    <x v="1"/>
    <s v="GBP"/>
    <n v="1407168000"/>
    <n v="1406131023"/>
    <b v="0"/>
    <n v="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x v="2"/>
    <x v="1"/>
    <s v="GBP"/>
    <n v="1453075200"/>
    <n v="1450628773"/>
    <b v="0"/>
    <n v="3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x v="2"/>
    <x v="1"/>
    <s v="GBP"/>
    <n v="1479032260"/>
    <n v="1476436660"/>
    <b v="0"/>
    <n v="3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s v="theater/plays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x v="2"/>
    <x v="0"/>
    <s v="USD"/>
    <n v="1425337200"/>
    <n v="1421432810"/>
    <b v="0"/>
    <n v="6"/>
    <b v="0"/>
    <s v="theater/plays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x v="2"/>
    <x v="1"/>
    <s v="GBP"/>
    <n v="1428622271"/>
    <n v="1426203071"/>
    <b v="0"/>
    <n v="17"/>
    <b v="0"/>
    <s v="theater/plays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x v="2"/>
    <x v="0"/>
    <s v="USD"/>
    <n v="1403823722"/>
    <n v="1401231722"/>
    <b v="0"/>
    <n v="40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0.1"/>
    <x v="2"/>
    <x v="0"/>
    <s v="USD"/>
    <n v="1406753639"/>
    <n v="1404161639"/>
    <b v="0"/>
    <n v="3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n v="3.0000000000000001E-3"/>
    <x v="2"/>
    <x v="2"/>
    <s v="AUD"/>
    <n v="1419645748"/>
    <n v="1417053748"/>
    <b v="0"/>
    <n v="1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x v="1"/>
    <s v="GBP"/>
    <n v="1407565504"/>
    <n v="1404973504"/>
    <b v="0"/>
    <n v="2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x v="2"/>
    <x v="0"/>
    <s v="USD"/>
    <n v="1444971540"/>
    <n v="1442593427"/>
    <b v="0"/>
    <n v="7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E-2"/>
    <x v="2"/>
    <x v="0"/>
    <s v="USD"/>
    <n v="1474228265"/>
    <n v="1471636265"/>
    <b v="0"/>
    <n v="14"/>
    <b v="0"/>
    <s v="theater/plays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s v="theater/plays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s v="theater/plays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x v="2"/>
    <x v="0"/>
    <s v="USD"/>
    <n v="1458097364"/>
    <n v="1455508964"/>
    <b v="0"/>
    <n v="1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x v="2"/>
    <x v="0"/>
    <s v="USD"/>
    <n v="1468716180"/>
    <n v="1466205262"/>
    <b v="0"/>
    <n v="12"/>
    <b v="0"/>
    <s v="theater/plays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x v="0"/>
    <s v="USD"/>
    <n v="1443704400"/>
    <n v="1439827639"/>
    <b v="0"/>
    <n v="12"/>
    <b v="0"/>
    <s v="theater/plays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x v="2"/>
    <x v="1"/>
    <s v="GBP"/>
    <n v="1443973546"/>
    <n v="1438789546"/>
    <b v="0"/>
    <n v="23"/>
    <b v="0"/>
    <s v="theater/plays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s v="theater/plays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0.86135181975736563"/>
    <x v="2"/>
    <x v="0"/>
    <s v="USD"/>
    <n v="1468249760"/>
    <n v="1465830560"/>
    <b v="0"/>
    <n v="10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0.12196620583717357"/>
    <x v="2"/>
    <x v="0"/>
    <s v="USD"/>
    <n v="1435441454"/>
    <n v="1432763054"/>
    <b v="0"/>
    <n v="5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1E-3"/>
    <x v="2"/>
    <x v="2"/>
    <s v="AUD"/>
    <n v="1412656200"/>
    <n v="1412328979"/>
    <b v="0"/>
    <n v="1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x v="2"/>
    <x v="0"/>
    <s v="USD"/>
    <n v="1420199351"/>
    <n v="1416311351"/>
    <b v="0"/>
    <n v="2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x v="2"/>
    <x v="0"/>
    <s v="USD"/>
    <n v="1416877200"/>
    <n v="1414505137"/>
    <b v="0"/>
    <n v="2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s v="theater/plays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x v="2"/>
    <x v="0"/>
    <s v="USD"/>
    <n v="1446483000"/>
    <n v="1443811268"/>
    <b v="0"/>
    <n v="13"/>
    <b v="0"/>
    <s v="theater/plays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s v="theater/plays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x v="2"/>
    <x v="0"/>
    <s v="USD"/>
    <n v="1431717268"/>
    <n v="1429125268"/>
    <b v="0"/>
    <n v="1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n v="3.2500000000000001E-2"/>
    <x v="2"/>
    <x v="0"/>
    <s v="USD"/>
    <n v="1425110400"/>
    <n v="1422388822"/>
    <b v="0"/>
    <n v="5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4E-2"/>
    <x v="2"/>
    <x v="0"/>
    <s v="USD"/>
    <n v="1475378744"/>
    <n v="1472786744"/>
    <b v="0"/>
    <n v="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s v="theater/plays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x v="2"/>
    <x v="2"/>
    <s v="AUD"/>
    <n v="1423623221"/>
    <n v="1421031221"/>
    <b v="0"/>
    <n v="32"/>
    <b v="0"/>
    <s v="theater/plays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x v="2"/>
    <x v="0"/>
    <s v="USD"/>
    <n v="1460140500"/>
    <n v="1457628680"/>
    <b v="0"/>
    <n v="1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x v="2"/>
    <x v="17"/>
    <s v="EUR"/>
    <n v="1462301342"/>
    <n v="1457120942"/>
    <b v="0"/>
    <n v="1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x v="2"/>
    <x v="0"/>
    <s v="USD"/>
    <n v="1445885890"/>
    <n v="1440701890"/>
    <b v="0"/>
    <n v="1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s v="theater/plays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s v="theater/plays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x v="2"/>
    <x v="0"/>
    <s v="USD"/>
    <n v="1448745741"/>
    <n v="1446150141"/>
    <b v="0"/>
    <n v="8"/>
    <b v="0"/>
    <s v="theater/plays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s v="theater/plays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4"/>
    <x v="2"/>
    <x v="0"/>
    <s v="USD"/>
    <n v="1468020354"/>
    <n v="1464045954"/>
    <b v="0"/>
    <n v="1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x v="2"/>
    <x v="0"/>
    <s v="USD"/>
    <n v="1406988000"/>
    <n v="1403822912"/>
    <b v="0"/>
    <n v="16"/>
    <b v="0"/>
    <s v="theater/plays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x v="2"/>
    <x v="0"/>
    <s v="USD"/>
    <n v="1411930556"/>
    <n v="1409338556"/>
    <b v="0"/>
    <n v="12"/>
    <b v="0"/>
    <s v="theater/plays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x v="2"/>
    <x v="0"/>
    <s v="USD"/>
    <n v="1451852256"/>
    <n v="1449260256"/>
    <b v="0"/>
    <n v="4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x v="2"/>
    <x v="1"/>
    <s v="GBP"/>
    <n v="1399584210"/>
    <n v="1397683410"/>
    <b v="0"/>
    <n v="2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x v="2"/>
    <x v="1"/>
    <s v="GBP"/>
    <n v="1448722494"/>
    <n v="1446562494"/>
    <b v="0"/>
    <n v="3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s v="theater/plays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.3E-2"/>
    <x v="2"/>
    <x v="0"/>
    <s v="USD"/>
    <n v="1429460386"/>
    <n v="1424279986"/>
    <b v="0"/>
    <n v="3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x v="2"/>
    <x v="0"/>
    <s v="USD"/>
    <n v="1460608780"/>
    <n v="1455428380"/>
    <b v="0"/>
    <n v="4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x v="2"/>
    <x v="0"/>
    <s v="USD"/>
    <n v="1406170740"/>
    <n v="1402506278"/>
    <b v="0"/>
    <n v="2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x v="2"/>
    <x v="0"/>
    <s v="USD"/>
    <n v="1488783507"/>
    <n v="1486191507"/>
    <b v="0"/>
    <n v="10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x v="2"/>
    <x v="0"/>
    <s v="USD"/>
    <n v="1463945673"/>
    <n v="1458761673"/>
    <b v="0"/>
    <n v="11"/>
    <b v="0"/>
    <s v="theater/plays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x v="2"/>
    <x v="0"/>
    <s v="USD"/>
    <n v="1472442900"/>
    <n v="1471638646"/>
    <b v="0"/>
    <n v="6"/>
    <b v="0"/>
    <s v="theater/plays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x v="2"/>
    <x v="0"/>
    <s v="USD"/>
    <n v="1460925811"/>
    <n v="1458333811"/>
    <b v="0"/>
    <n v="2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x v="2"/>
    <x v="0"/>
    <s v="USD"/>
    <n v="1405947126"/>
    <n v="1403355126"/>
    <b v="0"/>
    <n v="6"/>
    <b v="0"/>
    <s v="theater/plays"/>
    <n v="22.666666666666668"/>
    <x v="1"/>
    <x v="6"/>
  </r>
  <r>
    <n v="3972"/>
    <s v="Valkyrie Theatre Company"/>
    <s v="We're a horror based theatre company in Oklahoma City beginning our first season of shows."/>
    <n v="1000"/>
    <n v="211"/>
    <n v="0.21099999999999999"/>
    <x v="2"/>
    <x v="0"/>
    <s v="USD"/>
    <n v="1423186634"/>
    <n v="1418002634"/>
    <b v="0"/>
    <n v="8"/>
    <b v="0"/>
    <s v="theater/plays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x v="2"/>
    <x v="0"/>
    <s v="USD"/>
    <n v="1462766400"/>
    <n v="1460219110"/>
    <b v="0"/>
    <n v="37"/>
    <b v="0"/>
    <s v="theater/plays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x v="1"/>
    <s v="GBP"/>
    <n v="1464872848"/>
    <n v="1462280848"/>
    <b v="0"/>
    <n v="11"/>
    <b v="0"/>
    <s v="theater/plays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s v="theater/plays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x v="2"/>
    <x v="0"/>
    <s v="USD"/>
    <n v="1406876400"/>
    <n v="1405024561"/>
    <b v="0"/>
    <n v="10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x v="2"/>
    <x v="0"/>
    <s v="USD"/>
    <n v="1469213732"/>
    <n v="1466621732"/>
    <b v="0"/>
    <n v="6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x v="2"/>
    <x v="0"/>
    <s v="USD"/>
    <n v="1422717953"/>
    <n v="1417533953"/>
    <b v="0"/>
    <n v="8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x v="2"/>
    <x v="1"/>
    <s v="GBP"/>
    <n v="1427659200"/>
    <n v="1425678057"/>
    <b v="0"/>
    <n v="6"/>
    <b v="0"/>
    <s v="theater/plays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x v="0"/>
    <s v="USD"/>
    <n v="1404570147"/>
    <n v="1401978147"/>
    <b v="0"/>
    <n v="7"/>
    <b v="0"/>
    <s v="theater/plays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n v="4.0833333333333333E-2"/>
    <x v="2"/>
    <x v="0"/>
    <s v="USD"/>
    <n v="1468729149"/>
    <n v="1463545149"/>
    <b v="0"/>
    <n v="7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x v="1"/>
    <s v="GBP"/>
    <n v="1436297180"/>
    <n v="1431113180"/>
    <b v="0"/>
    <n v="5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x v="2"/>
    <x v="0"/>
    <s v="USD"/>
    <n v="1400569140"/>
    <n v="1397854356"/>
    <b v="0"/>
    <n v="46"/>
    <b v="0"/>
    <s v="theater/plays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E-2"/>
    <x v="2"/>
    <x v="1"/>
    <s v="GBP"/>
    <n v="1415404800"/>
    <n v="1412809644"/>
    <b v="0"/>
    <n v="10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x v="2"/>
    <x v="0"/>
    <s v="USD"/>
    <n v="1456002300"/>
    <n v="1454173120"/>
    <b v="0"/>
    <n v="19"/>
    <b v="0"/>
    <s v="theater/plays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x v="2"/>
    <x v="1"/>
    <s v="GBP"/>
    <n v="1462539840"/>
    <n v="1460034594"/>
    <b v="0"/>
    <n v="13"/>
    <b v="0"/>
    <s v="theater/plays"/>
    <n v="37.53846153846154"/>
    <x v="1"/>
    <x v="6"/>
  </r>
  <r>
    <n v="3987"/>
    <s v="Write Now 5"/>
    <s v="Write Now 5 is a new writing festival in south east London promoting new work from emerging playwrights."/>
    <n v="400"/>
    <n v="151"/>
    <n v="0.3775"/>
    <x v="2"/>
    <x v="1"/>
    <s v="GBP"/>
    <n v="1400278290"/>
    <n v="1399414290"/>
    <b v="0"/>
    <n v="13"/>
    <b v="0"/>
    <s v="theater/plays"/>
    <n v="11.615384615384615"/>
    <x v="1"/>
    <x v="6"/>
  </r>
  <r>
    <n v="3988"/>
    <s v="Folk-Tales: What Stories Do Your Folks Tell?"/>
    <s v="An evening of of stories based both in myth and truth."/>
    <n v="1500"/>
    <n v="32"/>
    <n v="2.1333333333333333E-2"/>
    <x v="2"/>
    <x v="0"/>
    <s v="USD"/>
    <n v="1440813413"/>
    <n v="1439517413"/>
    <b v="0"/>
    <n v="4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s v="theater/plays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x v="2"/>
    <x v="1"/>
    <s v="GBP"/>
    <n v="1456934893"/>
    <n v="1454342893"/>
    <b v="0"/>
    <n v="3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n v="0.2"/>
    <x v="2"/>
    <x v="0"/>
    <s v="USD"/>
    <n v="1433086082"/>
    <n v="1430494082"/>
    <b v="0"/>
    <n v="1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x v="2"/>
    <x v="0"/>
    <s v="USD"/>
    <n v="1449876859"/>
    <n v="1444689259"/>
    <b v="0"/>
    <n v="9"/>
    <b v="0"/>
    <s v="theater/plays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6.0000000000000002E-5"/>
    <x v="2"/>
    <x v="0"/>
    <s v="USD"/>
    <n v="1431549912"/>
    <n v="1428957912"/>
    <b v="0"/>
    <n v="1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n v="2.5000000000000001E-3"/>
    <x v="2"/>
    <x v="0"/>
    <s v="USD"/>
    <n v="1405761690"/>
    <n v="1403169690"/>
    <b v="0"/>
    <n v="1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x v="1"/>
    <s v="GBP"/>
    <n v="1423913220"/>
    <n v="1421339077"/>
    <b v="0"/>
    <n v="4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6666666666666"/>
    <x v="2"/>
    <x v="0"/>
    <s v="USD"/>
    <n v="1416499440"/>
    <n v="1415341464"/>
    <b v="0"/>
    <n v="17"/>
    <b v="0"/>
    <s v="theater/plays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s v="theater/plays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n v="0.57199999999999995"/>
    <x v="2"/>
    <x v="0"/>
    <s v="USD"/>
    <n v="1427580426"/>
    <n v="1424992026"/>
    <b v="0"/>
    <n v="12"/>
    <b v="0"/>
    <s v="theater/plays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x v="2"/>
    <x v="0"/>
    <s v="USD"/>
    <n v="1409514709"/>
    <n v="1406058798"/>
    <b v="0"/>
    <n v="14"/>
    <b v="0"/>
    <s v="theater/plays"/>
    <n v="82.571428571428569"/>
    <x v="1"/>
    <x v="6"/>
  </r>
  <r>
    <n v="4000"/>
    <s v="The Escorts"/>
    <s v="An Enticing Trip into the World of Assisted Dying"/>
    <n v="8000"/>
    <n v="10"/>
    <n v="1.25E-3"/>
    <x v="2"/>
    <x v="0"/>
    <s v="USD"/>
    <n v="1462631358"/>
    <n v="1457450958"/>
    <b v="0"/>
    <n v="1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x v="2"/>
    <x v="1"/>
    <s v="GBP"/>
    <n v="1488394800"/>
    <n v="1486681708"/>
    <b v="0"/>
    <n v="14"/>
    <b v="0"/>
    <s v="theater/plays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x v="2"/>
    <x v="0"/>
    <s v="USD"/>
    <n v="1411779761"/>
    <n v="1409187761"/>
    <b v="0"/>
    <n v="4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x v="2"/>
    <x v="0"/>
    <s v="USD"/>
    <n v="1424009147"/>
    <n v="1421417147"/>
    <b v="0"/>
    <n v="2"/>
    <b v="0"/>
    <s v="theater/plays"/>
    <n v="100.5"/>
    <x v="1"/>
    <x v="6"/>
  </r>
  <r>
    <n v="4004"/>
    <s v="South Florida Tours"/>
    <s v="Help Launch The Queen Into South Florida!"/>
    <n v="500"/>
    <n v="1"/>
    <n v="2E-3"/>
    <x v="2"/>
    <x v="0"/>
    <s v="USD"/>
    <n v="1412740457"/>
    <n v="1410148457"/>
    <b v="0"/>
    <n v="1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.3333333333333334E-2"/>
    <x v="2"/>
    <x v="0"/>
    <s v="USD"/>
    <n v="1413832985"/>
    <n v="1408648985"/>
    <b v="0"/>
    <n v="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x v="2"/>
    <x v="0"/>
    <s v="USD"/>
    <n v="1455647587"/>
    <n v="1453487587"/>
    <b v="0"/>
    <n v="1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x v="2"/>
    <x v="0"/>
    <s v="USD"/>
    <n v="1409070480"/>
    <n v="1406572381"/>
    <b v="0"/>
    <n v="1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x v="1"/>
    <s v="GBP"/>
    <n v="1437606507"/>
    <n v="1435014507"/>
    <b v="0"/>
    <n v="4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x v="2"/>
    <x v="1"/>
    <s v="GBP"/>
    <n v="1410281360"/>
    <n v="1406825360"/>
    <b v="0"/>
    <n v="3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n v="0.24194444444444443"/>
    <x v="2"/>
    <x v="0"/>
    <s v="USD"/>
    <n v="1414348166"/>
    <n v="1412879366"/>
    <b v="0"/>
    <n v="38"/>
    <b v="0"/>
    <s v="theater/plays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x v="2"/>
    <x v="1"/>
    <s v="GBP"/>
    <n v="1422450278"/>
    <n v="1419858278"/>
    <b v="0"/>
    <n v="4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s v="theater/plays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x v="2"/>
    <x v="0"/>
    <s v="USD"/>
    <n v="1424070823"/>
    <n v="1421478823"/>
    <b v="0"/>
    <n v="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s v="theater/plays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4"/>
    <x v="2"/>
    <x v="0"/>
    <s v="USD"/>
    <n v="1437331463"/>
    <n v="1434739463"/>
    <b v="0"/>
    <n v="1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x v="1"/>
    <s v="GBP"/>
    <n v="1410987400"/>
    <n v="1408395400"/>
    <b v="0"/>
    <n v="7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x v="2"/>
    <x v="0"/>
    <s v="USD"/>
    <n v="1409846874"/>
    <n v="1407254874"/>
    <b v="0"/>
    <n v="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n v="8.666666666666667E-2"/>
    <x v="2"/>
    <x v="1"/>
    <s v="GBP"/>
    <n v="1475877108"/>
    <n v="1473285108"/>
    <b v="0"/>
    <n v="4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8.2857142857142851E-3"/>
    <x v="2"/>
    <x v="0"/>
    <s v="USD"/>
    <n v="1460737680"/>
    <n v="1455725596"/>
    <b v="0"/>
    <n v="4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0.16666666666666666"/>
    <x v="2"/>
    <x v="0"/>
    <s v="USD"/>
    <n v="1427168099"/>
    <n v="1424579699"/>
    <b v="0"/>
    <n v="3"/>
    <b v="0"/>
    <s v="theater/plays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n v="8.3333333333333332E-3"/>
    <x v="2"/>
    <x v="0"/>
    <s v="USD"/>
    <n v="1414360358"/>
    <n v="1409176358"/>
    <b v="0"/>
    <n v="2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n v="0.69561111111111107"/>
    <x v="2"/>
    <x v="0"/>
    <s v="USD"/>
    <n v="1422759240"/>
    <n v="1418824867"/>
    <b v="0"/>
    <n v="197"/>
    <b v="0"/>
    <s v="theater/plays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s v="theater/plays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x v="2"/>
    <x v="0"/>
    <s v="USD"/>
    <n v="1441037097"/>
    <n v="1438445097"/>
    <b v="0"/>
    <n v="1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x v="6"/>
    <s v="EUR"/>
    <n v="1437889336"/>
    <n v="1432705336"/>
    <b v="0"/>
    <n v="4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s v="theater/plays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x v="2"/>
    <x v="0"/>
    <s v="USD"/>
    <n v="1487811600"/>
    <n v="1486077481"/>
    <b v="0"/>
    <n v="7"/>
    <b v="0"/>
    <s v="theater/plays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x v="2"/>
    <x v="0"/>
    <s v="USD"/>
    <n v="1402007500"/>
    <n v="1399415500"/>
    <b v="0"/>
    <n v="11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s v="theater/plays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x v="0"/>
    <s v="USD"/>
    <n v="1454525340"/>
    <n v="1452008599"/>
    <b v="0"/>
    <n v="6"/>
    <b v="0"/>
    <s v="theater/plays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s v="theater/plays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x v="2"/>
    <x v="0"/>
    <s v="USD"/>
    <n v="1450211116"/>
    <n v="1445023516"/>
    <b v="0"/>
    <n v="7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x v="2"/>
    <x v="1"/>
    <s v="GBP"/>
    <n v="1475398800"/>
    <n v="1472711224"/>
    <b v="0"/>
    <n v="94"/>
    <b v="0"/>
    <s v="theater/plays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x v="2"/>
    <x v="0"/>
    <s v="USD"/>
    <n v="1428097450"/>
    <n v="1425509050"/>
    <b v="0"/>
    <n v="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n v="0.36849999999999999"/>
    <x v="2"/>
    <x v="0"/>
    <s v="USD"/>
    <n v="1413925887"/>
    <n v="1411333887"/>
    <b v="0"/>
    <n v="25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x v="2"/>
    <x v="0"/>
    <s v="USD"/>
    <n v="1404253800"/>
    <n v="1402784964"/>
    <b v="0"/>
    <n v="17"/>
    <b v="0"/>
    <s v="theater/plays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0.11428571428571428"/>
    <x v="2"/>
    <x v="0"/>
    <s v="USD"/>
    <n v="1464099900"/>
    <n v="1462585315"/>
    <b v="0"/>
    <n v="2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x v="2"/>
    <x v="0"/>
    <s v="USD"/>
    <n v="1413573010"/>
    <n v="1408389010"/>
    <b v="0"/>
    <n v="4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0.6"/>
    <x v="2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0.3125"/>
    <x v="2"/>
    <x v="0"/>
    <s v="USD"/>
    <n v="1437188400"/>
    <n v="1432100004"/>
    <b v="0"/>
    <n v="2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n v="4.1999999999999997E-3"/>
    <x v="2"/>
    <x v="1"/>
    <s v="GBP"/>
    <n v="1473160954"/>
    <n v="1467976954"/>
    <b v="0"/>
    <n v="2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n v="2.0999999999999999E-3"/>
    <x v="2"/>
    <x v="0"/>
    <s v="USD"/>
    <n v="1421781360"/>
    <n v="1419213664"/>
    <b v="0"/>
    <n v="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s v="theater/plays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x v="2"/>
    <x v="0"/>
    <s v="USD"/>
    <n v="1428642000"/>
    <n v="1426050982"/>
    <b v="0"/>
    <n v="4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x v="2"/>
    <x v="2"/>
    <s v="AUD"/>
    <n v="1408596589"/>
    <n v="1406004589"/>
    <b v="0"/>
    <n v="1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x v="2"/>
    <x v="0"/>
    <s v="USD"/>
    <n v="1413992210"/>
    <n v="1411400210"/>
    <b v="0"/>
    <n v="12"/>
    <b v="0"/>
    <s v="theater/plays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x v="2"/>
    <x v="0"/>
    <s v="USD"/>
    <n v="1420938000"/>
    <n v="1418862743"/>
    <b v="0"/>
    <n v="4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0.17652941176470588"/>
    <x v="2"/>
    <x v="1"/>
    <s v="GBP"/>
    <n v="1460373187"/>
    <n v="1457352787"/>
    <b v="0"/>
    <n v="91"/>
    <b v="0"/>
    <s v="theater/plays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x v="2"/>
    <x v="0"/>
    <s v="USD"/>
    <n v="1436914815"/>
    <n v="1434322815"/>
    <b v="0"/>
    <n v="1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4E-4"/>
    <x v="2"/>
    <x v="0"/>
    <s v="USD"/>
    <n v="1414077391"/>
    <n v="1411485391"/>
    <b v="0"/>
    <n v="1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s v="theater/plays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x v="2"/>
    <x v="0"/>
    <s v="USD"/>
    <n v="1413234316"/>
    <n v="1408050316"/>
    <b v="0"/>
    <n v="13"/>
    <b v="0"/>
    <s v="theater/plays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x v="1"/>
    <s v="GBP"/>
    <n v="1416081600"/>
    <n v="1413477228"/>
    <b v="0"/>
    <n v="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s v="theater/plays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x v="2"/>
    <x v="1"/>
    <s v="GBP"/>
    <n v="1403192031"/>
    <n v="1400600031"/>
    <b v="0"/>
    <n v="21"/>
    <b v="0"/>
    <s v="theater/plays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n v="0.53"/>
    <x v="2"/>
    <x v="0"/>
    <s v="USD"/>
    <n v="1467575940"/>
    <n v="1465856639"/>
    <b v="0"/>
    <n v="9"/>
    <b v="0"/>
    <s v="theater/plays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x v="2"/>
    <x v="1"/>
    <s v="GBP"/>
    <n v="1448492400"/>
    <n v="1446506080"/>
    <b v="0"/>
    <n v="6"/>
    <b v="0"/>
    <s v="theater/plays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3E-2"/>
    <x v="2"/>
    <x v="0"/>
    <s v="USD"/>
    <n v="1459483140"/>
    <n v="1458178044"/>
    <b v="0"/>
    <n v="4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n v="2.5000000000000001E-2"/>
    <x v="2"/>
    <x v="5"/>
    <s v="CAD"/>
    <n v="1410836400"/>
    <n v="1408116152"/>
    <b v="0"/>
    <n v="7"/>
    <b v="0"/>
    <s v="theater/plays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x v="2"/>
    <x v="5"/>
    <s v="CAD"/>
    <n v="1403539200"/>
    <n v="1400604056"/>
    <b v="0"/>
    <n v="5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s v="theater/plays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x v="2"/>
    <x v="0"/>
    <s v="USD"/>
    <n v="1467481468"/>
    <n v="1464889468"/>
    <b v="0"/>
    <n v="3"/>
    <b v="0"/>
    <s v="theater/plays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x v="2"/>
    <x v="1"/>
    <s v="GBP"/>
    <n v="1403886084"/>
    <n v="1401294084"/>
    <b v="0"/>
    <n v="9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x v="2"/>
    <x v="2"/>
    <s v="AUD"/>
    <n v="1430316426"/>
    <n v="1427724426"/>
    <b v="0"/>
    <n v="6"/>
    <b v="0"/>
    <s v="theater/plays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n v="6.7499999999999999E-3"/>
    <x v="2"/>
    <x v="0"/>
    <s v="USD"/>
    <n v="1407883811"/>
    <n v="1405291811"/>
    <b v="0"/>
    <n v="4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x v="2"/>
    <x v="0"/>
    <s v="USD"/>
    <n v="1463619388"/>
    <n v="1461027388"/>
    <b v="0"/>
    <n v="1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x v="2"/>
    <x v="0"/>
    <s v="USD"/>
    <n v="1443408550"/>
    <n v="1439952550"/>
    <b v="0"/>
    <n v="17"/>
    <b v="0"/>
    <s v="theater/plays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x v="0"/>
    <s v="USD"/>
    <n v="1484348700"/>
    <n v="1481756855"/>
    <b v="0"/>
    <n v="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n v="0.34399999999999997"/>
    <x v="2"/>
    <x v="1"/>
    <s v="GBP"/>
    <n v="1425124800"/>
    <n v="1421596356"/>
    <b v="0"/>
    <n v="13"/>
    <b v="0"/>
    <s v="theater/plays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n v="0.16500000000000001"/>
    <x v="2"/>
    <x v="0"/>
    <s v="USD"/>
    <n v="1425178800"/>
    <n v="1422374420"/>
    <b v="0"/>
    <n v="6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s v="theater/plays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x v="2"/>
    <x v="1"/>
    <s v="GBP"/>
    <n v="1408646111"/>
    <n v="1403462111"/>
    <b v="0"/>
    <n v="2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x v="2"/>
    <x v="0"/>
    <s v="USD"/>
    <n v="1431144000"/>
    <n v="1426407426"/>
    <b v="0"/>
    <n v="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0.26727272727272727"/>
    <x v="2"/>
    <x v="1"/>
    <s v="GBP"/>
    <n v="1446732975"/>
    <n v="1444137375"/>
    <b v="0"/>
    <n v="21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x v="2"/>
    <x v="1"/>
    <s v="GBP"/>
    <n v="1404149280"/>
    <n v="1400547969"/>
    <b v="0"/>
    <n v="13"/>
    <b v="0"/>
    <s v="theater/plays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s v="theater/plays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x v="2"/>
    <x v="0"/>
    <s v="USD"/>
    <n v="1482339794"/>
    <n v="1479747794"/>
    <b v="0"/>
    <n v="6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s v="theater/plays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x v="2"/>
    <x v="0"/>
    <s v="USD"/>
    <n v="1466375521"/>
    <n v="1463783521"/>
    <b v="0"/>
    <n v="1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s v="theater/plays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0.15737410071942445"/>
    <x v="2"/>
    <x v="0"/>
    <s v="USD"/>
    <n v="1425819425"/>
    <n v="1423231025"/>
    <b v="0"/>
    <n v="12"/>
    <b v="0"/>
    <s v="theater/plays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x v="0"/>
    <s v="USD"/>
    <n v="1447542000"/>
    <n v="1446179553"/>
    <b v="0"/>
    <n v="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0.21685714285714286"/>
    <x v="2"/>
    <x v="0"/>
    <s v="USD"/>
    <n v="1452795416"/>
    <n v="1450203416"/>
    <b v="0"/>
    <n v="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3.3333333333333335E-3"/>
    <x v="2"/>
    <x v="13"/>
    <s v="EUR"/>
    <n v="1476008906"/>
    <n v="1473416906"/>
    <b v="0"/>
    <n v="1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x v="2"/>
    <x v="0"/>
    <s v="USD"/>
    <n v="1427169540"/>
    <n v="1424701775"/>
    <b v="0"/>
    <n v="1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x v="2"/>
    <x v="0"/>
    <s v="USD"/>
    <n v="1448078400"/>
    <n v="1445985299"/>
    <b v="0"/>
    <n v="5"/>
    <b v="0"/>
    <s v="theater/plays"/>
    <n v="9.4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s v="theater/plays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x v="2"/>
    <x v="1"/>
    <s v="GBP"/>
    <n v="1421403960"/>
    <n v="1418827324"/>
    <b v="0"/>
    <n v="3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x v="2"/>
    <x v="0"/>
    <s v="USD"/>
    <n v="1433093700"/>
    <n v="1430242488"/>
    <b v="0"/>
    <n v="8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x v="2"/>
    <x v="0"/>
    <s v="USD"/>
    <n v="1438959600"/>
    <n v="1437754137"/>
    <b v="0"/>
    <n v="3"/>
    <b v="0"/>
    <s v="theater/plays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x v="2"/>
    <x v="0"/>
    <s v="USD"/>
    <n v="1421410151"/>
    <n v="1418818151"/>
    <b v="0"/>
    <n v="8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1.8181818181818181E-4"/>
    <x v="2"/>
    <x v="0"/>
    <s v="USD"/>
    <n v="1428205247"/>
    <n v="1423024847"/>
    <b v="0"/>
    <n v="1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x v="2"/>
    <x v="1"/>
    <s v="GBP"/>
    <n v="1440272093"/>
    <n v="1435088093"/>
    <b v="0"/>
    <n v="4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x v="2"/>
    <x v="0"/>
    <s v="USD"/>
    <n v="1413953940"/>
    <n v="1410141900"/>
    <b v="0"/>
    <n v="8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n v="2.6666666666666668E-2"/>
    <x v="2"/>
    <x v="14"/>
    <s v="MXN"/>
    <n v="1482108350"/>
    <n v="1479516350"/>
    <b v="0"/>
    <n v="1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x v="2"/>
    <x v="1"/>
    <s v="GBP"/>
    <n v="1488271860"/>
    <n v="1484484219"/>
    <b v="0"/>
    <n v="5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s v="theater/plays"/>
    <e v="#DIV/0!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s v="theater/plays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x v="2"/>
    <x v="0"/>
    <s v="USD"/>
    <n v="1472847873"/>
    <n v="1468959873"/>
    <b v="0"/>
    <n v="1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s v="theater/plays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s v="theater/plays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n v="0.27400000000000002"/>
    <x v="2"/>
    <x v="0"/>
    <s v="USD"/>
    <n v="1463343673"/>
    <n v="1460751673"/>
    <b v="0"/>
    <n v="6"/>
    <b v="0"/>
    <s v="theater/plays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n v="0.1"/>
    <x v="2"/>
    <x v="0"/>
    <s v="USD"/>
    <n v="1440613920"/>
    <n v="1435953566"/>
    <b v="0"/>
    <n v="6"/>
    <b v="0"/>
    <s v="theater/plays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0.21366666666666667"/>
    <x v="2"/>
    <x v="2"/>
    <s v="AUD"/>
    <n v="1477550434"/>
    <n v="1474958434"/>
    <b v="0"/>
    <n v="14"/>
    <b v="0"/>
    <s v="theater/plays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2E-2"/>
    <x v="2"/>
    <x v="14"/>
    <s v="MXN"/>
    <n v="1482711309"/>
    <n v="1479860109"/>
    <b v="0"/>
    <n v="6"/>
    <b v="0"/>
    <s v="theater/plays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x v="2"/>
    <x v="0"/>
    <s v="USD"/>
    <n v="1427936400"/>
    <n v="1424221866"/>
    <b v="0"/>
    <n v="33"/>
    <b v="0"/>
    <s v="theater/plays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x v="2"/>
    <x v="0"/>
    <s v="USD"/>
    <n v="1411596001"/>
    <n v="1409608801"/>
    <b v="0"/>
    <n v="4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E-2"/>
    <x v="2"/>
    <x v="0"/>
    <s v="USD"/>
    <n v="1488517200"/>
    <n v="1485909937"/>
    <b v="0"/>
    <n v="1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s v="theater/plays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x v="2"/>
    <x v="1"/>
    <s v="GBP"/>
    <n v="1469113351"/>
    <n v="1463929351"/>
    <b v="0"/>
    <n v="6"/>
    <b v="0"/>
    <s v="theater/plays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n v="3.1333333333333331E-2"/>
    <x v="2"/>
    <x v="0"/>
    <s v="USD"/>
    <n v="1424747740"/>
    <n v="1422155740"/>
    <b v="0"/>
    <n v="6"/>
    <b v="0"/>
    <s v="theater/plays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x v="2"/>
    <x v="17"/>
    <s v="EUR"/>
    <n v="1456617600"/>
    <n v="1454280186"/>
    <b v="0"/>
    <n v="1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x v="2"/>
    <x v="0"/>
    <s v="USD"/>
    <n v="1452234840"/>
    <n v="1450619123"/>
    <b v="0"/>
    <n v="3"/>
    <b v="0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s v="US"/>
    <s v="USD"/>
    <n v="1437620400"/>
    <n v="1434931811"/>
    <b v="0"/>
    <n v="182"/>
    <b v="1"/>
    <s v="film &amp; video/television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n v="1.4260827250608272"/>
    <x v="0"/>
    <s v="US"/>
    <s v="USD"/>
    <n v="1488464683"/>
    <n v="1485872683"/>
    <b v="0"/>
    <n v="79"/>
    <b v="1"/>
    <s v="film &amp; video/television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n v="1.05"/>
    <x v="0"/>
    <s v="GB"/>
    <s v="GBP"/>
    <n v="1455555083"/>
    <n v="1454691083"/>
    <b v="0"/>
    <n v="35"/>
    <b v="1"/>
    <s v="film &amp; video/television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s v="US"/>
    <s v="USD"/>
    <n v="1407414107"/>
    <n v="1404822107"/>
    <b v="0"/>
    <n v="150"/>
    <b v="1"/>
    <s v="film &amp; video/television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s v="US"/>
    <s v="USD"/>
    <n v="1450555279"/>
    <n v="1447963279"/>
    <b v="0"/>
    <n v="284"/>
    <b v="1"/>
    <s v="film &amp; video/television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s v="US"/>
    <s v="USD"/>
    <n v="1469770500"/>
    <n v="1468362207"/>
    <b v="0"/>
    <n v="47"/>
    <b v="1"/>
    <s v="film &amp; video/television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s v="US"/>
    <s v="USD"/>
    <n v="1402710250"/>
    <n v="1401846250"/>
    <b v="0"/>
    <n v="58"/>
    <b v="1"/>
    <s v="film &amp; video/television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s v="US"/>
    <s v="USD"/>
    <n v="1467680867"/>
    <n v="1464224867"/>
    <b v="0"/>
    <n v="57"/>
    <b v="1"/>
    <s v="film &amp; video/television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n v="1.0004342857142856"/>
    <x v="0"/>
    <s v="US"/>
    <s v="USD"/>
    <n v="1460754000"/>
    <n v="1460155212"/>
    <b v="0"/>
    <n v="12"/>
    <b v="1"/>
    <s v="film &amp; video/television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s v="US"/>
    <s v="USD"/>
    <n v="1460860144"/>
    <n v="1458268144"/>
    <b v="0"/>
    <n v="20"/>
    <b v="1"/>
    <s v="film &amp; video/television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s v="US"/>
    <s v="USD"/>
    <n v="1403660279"/>
    <n v="1400636279"/>
    <b v="0"/>
    <n v="19"/>
    <b v="1"/>
    <s v="film &amp; video/television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s v="US"/>
    <s v="USD"/>
    <n v="1471834800"/>
    <n v="1469126462"/>
    <b v="0"/>
    <n v="75"/>
    <b v="1"/>
    <s v="film &amp; video/television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s v="US"/>
    <s v="USD"/>
    <n v="1405479600"/>
    <n v="1401642425"/>
    <b v="0"/>
    <n v="827"/>
    <b v="1"/>
    <s v="film &amp; video/television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n v="1.5997142857142856"/>
    <x v="0"/>
    <s v="US"/>
    <s v="USD"/>
    <n v="1466713620"/>
    <n v="1463588109"/>
    <b v="0"/>
    <n v="51"/>
    <b v="1"/>
    <s v="film &amp; video/television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n v="1.0093333333333334"/>
    <x v="0"/>
    <s v="AU"/>
    <s v="AUD"/>
    <n v="1405259940"/>
    <n v="1403051888"/>
    <b v="0"/>
    <n v="41"/>
    <b v="1"/>
    <s v="film &amp; video/television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s v="ES"/>
    <s v="EUR"/>
    <n v="1443384840"/>
    <n v="1441790658"/>
    <b v="0"/>
    <n v="98"/>
    <b v="1"/>
    <s v="film &amp; video/television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s v="US"/>
    <s v="USD"/>
    <n v="1402896600"/>
    <n v="1398971211"/>
    <b v="0"/>
    <n v="70"/>
    <b v="1"/>
    <s v="film &amp; video/television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s v="GB"/>
    <s v="GBP"/>
    <n v="1415126022"/>
    <n v="1412530422"/>
    <b v="0"/>
    <n v="36"/>
    <b v="1"/>
    <s v="film &amp; video/television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s v="US"/>
    <s v="USD"/>
    <n v="1410958856"/>
    <n v="1408366856"/>
    <b v="0"/>
    <n v="342"/>
    <b v="1"/>
    <s v="film &amp; video/television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s v="US"/>
    <s v="USD"/>
    <n v="1437420934"/>
    <n v="1434828934"/>
    <b v="0"/>
    <n v="22"/>
    <b v="1"/>
    <s v="film &amp; video/television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n v="1.002"/>
    <x v="0"/>
    <s v="US"/>
    <s v="USD"/>
    <n v="1442167912"/>
    <n v="1436983912"/>
    <b v="0"/>
    <n v="25"/>
    <b v="1"/>
    <s v="film &amp; video/television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s v="US"/>
    <s v="USD"/>
    <n v="1411743789"/>
    <n v="1409151789"/>
    <b v="0"/>
    <n v="101"/>
    <b v="1"/>
    <s v="film &amp; video/television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n v="1.1714285714285715"/>
    <x v="0"/>
    <s v="US"/>
    <s v="USD"/>
    <n v="1420099140"/>
    <n v="1418766740"/>
    <b v="0"/>
    <n v="8"/>
    <b v="1"/>
    <s v="film &amp; video/television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s v="US"/>
    <s v="USD"/>
    <n v="1430407200"/>
    <n v="1428086501"/>
    <b v="0"/>
    <n v="23"/>
    <b v="1"/>
    <s v="film &amp; video/television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n v="1.0880768571428572"/>
    <x v="0"/>
    <s v="US"/>
    <s v="USD"/>
    <n v="1442345940"/>
    <n v="1439494863"/>
    <b v="0"/>
    <n v="574"/>
    <b v="1"/>
    <s v="film &amp; video/television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s v="US"/>
    <s v="USD"/>
    <n v="1452299761"/>
    <n v="1447115761"/>
    <b v="0"/>
    <n v="14"/>
    <b v="1"/>
    <s v="film &amp; video/television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n v="1.552"/>
    <x v="0"/>
    <s v="US"/>
    <s v="USD"/>
    <n v="1408278144"/>
    <n v="1404822144"/>
    <b v="0"/>
    <n v="19"/>
    <b v="1"/>
    <s v="film &amp; video/television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s v="NZ"/>
    <s v="NZD"/>
    <n v="1416113833"/>
    <n v="1413518233"/>
    <b v="0"/>
    <n v="150"/>
    <b v="1"/>
    <s v="film &amp; video/television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n v="1.0035000000000001"/>
    <x v="0"/>
    <s v="US"/>
    <s v="USD"/>
    <n v="1450307284"/>
    <n v="1447715284"/>
    <b v="0"/>
    <n v="71"/>
    <b v="1"/>
    <s v="film &amp; video/television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s v="GB"/>
    <s v="GBP"/>
    <n v="1406045368"/>
    <n v="1403453368"/>
    <b v="0"/>
    <n v="117"/>
    <b v="1"/>
    <s v="film &amp; video/television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s v="US"/>
    <s v="USD"/>
    <n v="1408604515"/>
    <n v="1406012515"/>
    <b v="0"/>
    <n v="53"/>
    <b v="1"/>
    <s v="film &amp; video/television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n v="1"/>
    <x v="0"/>
    <s v="US"/>
    <s v="USD"/>
    <n v="1453748434"/>
    <n v="1452193234"/>
    <b v="0"/>
    <n v="1"/>
    <b v="1"/>
    <s v="film &amp; video/television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s v="US"/>
    <s v="USD"/>
    <n v="1463111940"/>
    <n v="1459523017"/>
    <b v="0"/>
    <n v="89"/>
    <b v="1"/>
    <s v="film &amp; video/television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s v="US"/>
    <s v="USD"/>
    <n v="1447001501"/>
    <n v="1444405901"/>
    <b v="0"/>
    <n v="64"/>
    <b v="1"/>
    <s v="film &amp; video/television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s v="US"/>
    <s v="USD"/>
    <n v="1407224601"/>
    <n v="1405928601"/>
    <b v="0"/>
    <n v="68"/>
    <b v="1"/>
    <s v="film &amp; video/television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s v="US"/>
    <s v="USD"/>
    <n v="1430179200"/>
    <n v="1428130814"/>
    <b v="0"/>
    <n v="28"/>
    <b v="1"/>
    <s v="film &amp; video/television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n v="1.4215"/>
    <x v="0"/>
    <s v="US"/>
    <s v="USD"/>
    <n v="1428128525"/>
    <n v="1425540125"/>
    <b v="0"/>
    <n v="44"/>
    <b v="1"/>
    <s v="film &amp; video/television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s v="US"/>
    <s v="USD"/>
    <n v="1425055079"/>
    <n v="1422463079"/>
    <b v="0"/>
    <n v="253"/>
    <b v="1"/>
    <s v="film &amp; video/television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n v="1.1004"/>
    <x v="0"/>
    <s v="US"/>
    <s v="USD"/>
    <n v="1368235344"/>
    <n v="1365643344"/>
    <b v="0"/>
    <n v="66"/>
    <b v="1"/>
    <s v="film &amp; video/television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s v="GB"/>
    <s v="GBP"/>
    <n v="1401058740"/>
    <n v="1398388068"/>
    <b v="0"/>
    <n v="217"/>
    <b v="1"/>
    <s v="film &amp; video/television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s v="US"/>
    <s v="USD"/>
    <n v="1403150400"/>
    <n v="1401426488"/>
    <b v="0"/>
    <n v="16"/>
    <b v="1"/>
    <s v="film &amp; video/television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s v="US"/>
    <s v="USD"/>
    <n v="1412516354"/>
    <n v="1409924354"/>
    <b v="0"/>
    <n v="19"/>
    <b v="1"/>
    <s v="film &amp; video/television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s v="US"/>
    <s v="USD"/>
    <n v="1419780026"/>
    <n v="1417188026"/>
    <b v="0"/>
    <n v="169"/>
    <b v="1"/>
    <s v="film &amp; video/television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s v="US"/>
    <s v="USD"/>
    <n v="1405209600"/>
    <n v="1402599486"/>
    <b v="0"/>
    <n v="263"/>
    <b v="1"/>
    <s v="film &amp; video/television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s v="US"/>
    <s v="USD"/>
    <n v="1412648537"/>
    <n v="1408760537"/>
    <b v="0"/>
    <n v="15"/>
    <b v="1"/>
    <s v="film &amp; video/television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s v="US"/>
    <s v="USD"/>
    <n v="1461769107"/>
    <n v="1459177107"/>
    <b v="0"/>
    <n v="61"/>
    <b v="1"/>
    <s v="film &amp; video/television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s v="AU"/>
    <s v="AUD"/>
    <n v="1450220974"/>
    <n v="1447628974"/>
    <b v="0"/>
    <n v="45"/>
    <b v="1"/>
    <s v="film &amp; video/television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s v="US"/>
    <s v="USD"/>
    <n v="1419021607"/>
    <n v="1413834007"/>
    <b v="0"/>
    <n v="70"/>
    <b v="1"/>
    <s v="film &amp; video/television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s v="GB"/>
    <s v="GBP"/>
    <n v="1425211200"/>
    <n v="1422534260"/>
    <b v="0"/>
    <n v="38"/>
    <b v="1"/>
    <s v="film &amp; video/television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n v="1"/>
    <x v="0"/>
    <s v="US"/>
    <s v="USD"/>
    <n v="1445660045"/>
    <n v="1443068045"/>
    <b v="0"/>
    <n v="87"/>
    <b v="1"/>
    <s v="film &amp; video/television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n v="1"/>
    <x v="0"/>
    <s v="GB"/>
    <s v="GBP"/>
    <n v="1422637200"/>
    <n v="1419271458"/>
    <b v="0"/>
    <n v="22"/>
    <b v="1"/>
    <s v="film &amp; video/television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s v="US"/>
    <s v="USD"/>
    <n v="1439245037"/>
    <n v="1436653037"/>
    <b v="0"/>
    <n v="119"/>
    <b v="1"/>
    <s v="film &amp; video/television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s v="US"/>
    <s v="USD"/>
    <n v="1405615846"/>
    <n v="1403023846"/>
    <b v="0"/>
    <n v="52"/>
    <b v="1"/>
    <s v="film &amp; video/television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n v="1.0963333333333334"/>
    <x v="0"/>
    <s v="US"/>
    <s v="USD"/>
    <n v="1396648800"/>
    <n v="1395407445"/>
    <b v="0"/>
    <n v="117"/>
    <b v="1"/>
    <s v="film &amp; video/television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s v="US"/>
    <s v="USD"/>
    <n v="1451063221"/>
    <n v="1448471221"/>
    <b v="0"/>
    <n v="52"/>
    <b v="1"/>
    <s v="film &amp; video/television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s v="US"/>
    <s v="USD"/>
    <n v="1464390916"/>
    <n v="1462576516"/>
    <b v="0"/>
    <n v="86"/>
    <b v="1"/>
    <s v="film &amp; video/television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n v="1.0726249999999999"/>
    <x v="0"/>
    <s v="GB"/>
    <s v="GBP"/>
    <n v="1433779200"/>
    <n v="1432559424"/>
    <b v="0"/>
    <n v="174"/>
    <b v="1"/>
    <s v="film &amp; video/television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s v="US"/>
    <s v="USD"/>
    <n v="1429991962"/>
    <n v="1427399962"/>
    <b v="0"/>
    <n v="69"/>
    <b v="1"/>
    <s v="film &amp; video/television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n v="1.0290999999999999"/>
    <x v="0"/>
    <s v="US"/>
    <s v="USD"/>
    <n v="1416423172"/>
    <n v="1413827572"/>
    <b v="0"/>
    <n v="75"/>
    <b v="1"/>
    <s v="film &amp; video/television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s v="US"/>
    <s v="USD"/>
    <n v="1442264400"/>
    <n v="1439530776"/>
    <b v="0"/>
    <n v="33"/>
    <b v="1"/>
    <s v="film &amp; video/television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s v="GB"/>
    <s v="GBP"/>
    <n v="1395532800"/>
    <n v="1393882717"/>
    <b v="0"/>
    <n v="108"/>
    <b v="1"/>
    <s v="film &amp; video/shorts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s v="US"/>
    <s v="USD"/>
    <n v="1370547157"/>
    <n v="1368646357"/>
    <b v="0"/>
    <n v="23"/>
    <b v="1"/>
    <s v="film &amp; video/shorts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s v="US"/>
    <s v="USD"/>
    <n v="1362337878"/>
    <n v="1360177878"/>
    <b v="0"/>
    <n v="48"/>
    <b v="1"/>
    <s v="film &amp; video/shorts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s v="US"/>
    <s v="USD"/>
    <n v="1388206740"/>
    <n v="1386194013"/>
    <b v="0"/>
    <n v="64"/>
    <b v="1"/>
    <s v="film &amp; video/shorts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s v="US"/>
    <s v="USD"/>
    <n v="1373243181"/>
    <n v="1370651181"/>
    <b v="0"/>
    <n v="24"/>
    <b v="1"/>
    <s v="film &amp; video/shorts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s v="CA"/>
    <s v="CAD"/>
    <n v="1407736740"/>
    <n v="1405453354"/>
    <b v="0"/>
    <n v="57"/>
    <b v="1"/>
    <s v="film &amp; video/shorts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n v="1.1859999999999999"/>
    <x v="0"/>
    <s v="US"/>
    <s v="USD"/>
    <n v="1468873420"/>
    <n v="1466281420"/>
    <b v="0"/>
    <n v="26"/>
    <b v="1"/>
    <s v="film &amp; video/shorts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s v="US"/>
    <s v="USD"/>
    <n v="1342360804"/>
    <n v="1339768804"/>
    <b v="0"/>
    <n v="20"/>
    <b v="1"/>
    <s v="film &amp; video/shorts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s v="GB"/>
    <s v="GBP"/>
    <n v="1393162791"/>
    <n v="1390570791"/>
    <b v="0"/>
    <n v="36"/>
    <b v="1"/>
    <s v="film &amp; video/shorts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s v="US"/>
    <s v="USD"/>
    <n v="1317538740"/>
    <n v="1314765025"/>
    <b v="0"/>
    <n v="178"/>
    <b v="1"/>
    <s v="film &amp; video/shorts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n v="1.272"/>
    <x v="0"/>
    <s v="US"/>
    <s v="USD"/>
    <n v="1315171845"/>
    <n v="1309987845"/>
    <b v="0"/>
    <n v="17"/>
    <b v="1"/>
    <s v="film &amp; video/shorts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s v="US"/>
    <s v="USD"/>
    <n v="1338186657"/>
    <n v="1333002657"/>
    <b v="0"/>
    <n v="32"/>
    <b v="1"/>
    <s v="film &amp; video/shorts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s v="US"/>
    <s v="USD"/>
    <n v="1352937600"/>
    <n v="1351210481"/>
    <b v="0"/>
    <n v="41"/>
    <b v="1"/>
    <s v="film &amp; video/shorts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s v="US"/>
    <s v="USD"/>
    <n v="1304395140"/>
    <n v="1297620584"/>
    <b v="0"/>
    <n v="18"/>
    <b v="1"/>
    <s v="film &amp; video/shorts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s v="FR"/>
    <s v="EUR"/>
    <n v="1453376495"/>
    <n v="1450784495"/>
    <b v="0"/>
    <n v="29"/>
    <b v="1"/>
    <s v="film &amp; video/shorts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s v="US"/>
    <s v="USD"/>
    <n v="1366693272"/>
    <n v="1364101272"/>
    <b v="0"/>
    <n v="47"/>
    <b v="1"/>
    <s v="film &amp; video/shorts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s v="US"/>
    <s v="USD"/>
    <n v="1325007358"/>
    <n v="1319819758"/>
    <b v="0"/>
    <n v="15"/>
    <b v="1"/>
    <s v="film &amp; video/shorts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n v="3.9249999999999998"/>
    <x v="0"/>
    <s v="US"/>
    <s v="USD"/>
    <n v="1337569140"/>
    <n v="1332991717"/>
    <b v="0"/>
    <n v="26"/>
    <b v="1"/>
    <s v="film &amp; video/shorts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s v="FR"/>
    <s v="EUR"/>
    <n v="1472751121"/>
    <n v="1471887121"/>
    <b v="0"/>
    <n v="35"/>
    <b v="1"/>
    <s v="film &amp; video/shorts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s v="GB"/>
    <s v="GBP"/>
    <n v="1398451093"/>
    <n v="1395859093"/>
    <b v="0"/>
    <n v="41"/>
    <b v="1"/>
    <s v="film &amp; video/shorts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n v="1.0725"/>
    <x v="0"/>
    <s v="US"/>
    <s v="USD"/>
    <n v="1386640856"/>
    <n v="1383616856"/>
    <b v="0"/>
    <n v="47"/>
    <b v="1"/>
    <s v="film &amp; video/shorts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s v="US"/>
    <s v="USD"/>
    <n v="1342234920"/>
    <n v="1341892127"/>
    <b v="0"/>
    <n v="28"/>
    <b v="1"/>
    <s v="film &amp; video/shorts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s v="US"/>
    <s v="USD"/>
    <n v="1318189261"/>
    <n v="1315597261"/>
    <b v="0"/>
    <n v="100"/>
    <b v="1"/>
    <s v="film &amp; video/shorts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s v="GB"/>
    <s v="GBP"/>
    <n v="1424604600"/>
    <n v="1423320389"/>
    <b v="0"/>
    <n v="13"/>
    <b v="1"/>
    <s v="film &amp; video/shorts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n v="1"/>
    <x v="0"/>
    <s v="US"/>
    <s v="USD"/>
    <n v="1305483086"/>
    <n v="1302891086"/>
    <b v="0"/>
    <n v="7"/>
    <b v="1"/>
    <s v="film &amp; video/shorts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s v="US"/>
    <s v="USD"/>
    <n v="1316746837"/>
    <n v="1314154837"/>
    <b v="0"/>
    <n v="21"/>
    <b v="1"/>
    <s v="film &amp; video/shorts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s v="FR"/>
    <s v="EUR"/>
    <n v="1451226045"/>
    <n v="1444828845"/>
    <b v="0"/>
    <n v="17"/>
    <b v="1"/>
    <s v="film &amp; video/shorts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s v="US"/>
    <s v="USD"/>
    <n v="1275529260"/>
    <n v="1274705803"/>
    <b v="0"/>
    <n v="25"/>
    <b v="1"/>
    <s v="film &amp; video/shorts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s v="US"/>
    <s v="USD"/>
    <n v="1403452131"/>
    <n v="1401205731"/>
    <b v="0"/>
    <n v="60"/>
    <b v="1"/>
    <s v="film &amp; video/shorts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s v="US"/>
    <s v="USD"/>
    <n v="1370196192"/>
    <n v="1368036192"/>
    <b v="0"/>
    <n v="56"/>
    <b v="1"/>
    <s v="film &amp; video/shorts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n v="1.004"/>
    <x v="0"/>
    <s v="US"/>
    <s v="USD"/>
    <n v="1310454499"/>
    <n v="1307862499"/>
    <b v="0"/>
    <n v="16"/>
    <b v="1"/>
    <s v="film &amp; video/shorts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s v="US"/>
    <s v="USD"/>
    <n v="1305625164"/>
    <n v="1300354764"/>
    <b v="0"/>
    <n v="46"/>
    <b v="1"/>
    <s v="film &amp; video/shorts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n v="1.052"/>
    <x v="0"/>
    <s v="CA"/>
    <s v="CAD"/>
    <n v="1485936000"/>
    <n v="1481949983"/>
    <b v="0"/>
    <n v="43"/>
    <b v="1"/>
    <s v="film &amp; video/shorts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s v="US"/>
    <s v="USD"/>
    <n v="1341349200"/>
    <n v="1338928537"/>
    <b v="0"/>
    <n v="15"/>
    <b v="1"/>
    <s v="film &amp; video/shorts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s v="GB"/>
    <s v="GBP"/>
    <n v="1396890822"/>
    <n v="1395162822"/>
    <b v="0"/>
    <n v="12"/>
    <b v="1"/>
    <s v="film &amp; video/shorts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s v="US"/>
    <s v="USD"/>
    <n v="1330214841"/>
    <n v="1327622841"/>
    <b v="0"/>
    <n v="21"/>
    <b v="1"/>
    <s v="film &amp; video/shorts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s v="US"/>
    <s v="USD"/>
    <n v="1280631600"/>
    <n v="1274889241"/>
    <b v="0"/>
    <n v="34"/>
    <b v="1"/>
    <s v="film &amp; video/shorts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s v="US"/>
    <s v="USD"/>
    <n v="1310440482"/>
    <n v="1307848482"/>
    <b v="0"/>
    <n v="8"/>
    <b v="1"/>
    <s v="film &amp; video/shorts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n v="1.0625"/>
    <x v="0"/>
    <s v="US"/>
    <s v="USD"/>
    <n v="1354923000"/>
    <n v="1351796674"/>
    <b v="0"/>
    <n v="60"/>
    <b v="1"/>
    <s v="film &amp; video/shorts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s v="US"/>
    <s v="USD"/>
    <n v="1390426799"/>
    <n v="1387834799"/>
    <b v="0"/>
    <n v="39"/>
    <b v="1"/>
    <s v="film &amp; video/shorts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n v="1"/>
    <x v="0"/>
    <s v="US"/>
    <s v="USD"/>
    <n v="1352055886"/>
    <n v="1350324286"/>
    <b v="0"/>
    <n v="26"/>
    <b v="1"/>
    <s v="film &amp; video/shorts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s v="US"/>
    <s v="USD"/>
    <n v="1359052710"/>
    <n v="1356979110"/>
    <b v="0"/>
    <n v="35"/>
    <b v="1"/>
    <s v="film &amp; video/shorts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s v="US"/>
    <s v="USD"/>
    <n v="1293073733"/>
    <n v="1290481733"/>
    <b v="0"/>
    <n v="65"/>
    <b v="1"/>
    <s v="film &amp; video/shorts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n v="1.0515384615384615"/>
    <x v="0"/>
    <s v="GB"/>
    <s v="GBP"/>
    <n v="1394220030"/>
    <n v="1392232830"/>
    <b v="0"/>
    <n v="49"/>
    <b v="1"/>
    <s v="film &amp; video/shorts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n v="1.2"/>
    <x v="0"/>
    <s v="US"/>
    <s v="USD"/>
    <n v="1301792400"/>
    <n v="1299775266"/>
    <b v="0"/>
    <n v="10"/>
    <b v="1"/>
    <s v="film &amp; video/shorts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s v="US"/>
    <s v="USD"/>
    <n v="1463184000"/>
    <n v="1461605020"/>
    <b v="0"/>
    <n v="60"/>
    <b v="1"/>
    <s v="film &amp; video/shorts"/>
    <n v="39.383333333333333"/>
    <x v="0"/>
    <s v="shorts"/>
    <x v="105"/>
    <d v="2016-05-14T00:00:00"/>
  </r>
  <r>
    <n v="106"/>
    <s v="LOST WEEKEND"/>
    <s v="A Boy. A Girl. A Car. A Serial Killer."/>
    <n v="5000"/>
    <n v="5025"/>
    <n v="1.0049999999999999"/>
    <x v="0"/>
    <s v="US"/>
    <s v="USD"/>
    <n v="1333391901"/>
    <n v="1332182301"/>
    <b v="0"/>
    <n v="27"/>
    <b v="1"/>
    <s v="film &amp; video/shorts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s v="US"/>
    <s v="USD"/>
    <n v="1303688087"/>
    <n v="1301787287"/>
    <b v="0"/>
    <n v="69"/>
    <b v="1"/>
    <s v="film &amp; video/shorts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n v="2.4666666666666668"/>
    <x v="0"/>
    <s v="US"/>
    <s v="USD"/>
    <n v="1370011370"/>
    <n v="1364827370"/>
    <b v="0"/>
    <n v="47"/>
    <b v="1"/>
    <s v="film &amp; video/shorts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s v="US"/>
    <s v="USD"/>
    <n v="1298680630"/>
    <n v="1296088630"/>
    <b v="0"/>
    <n v="47"/>
    <b v="1"/>
    <s v="film &amp; video/shorts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n v="1.3076923076923077"/>
    <x v="0"/>
    <s v="US"/>
    <s v="USD"/>
    <n v="1384408740"/>
    <n v="1381445253"/>
    <b v="0"/>
    <n v="26"/>
    <b v="1"/>
    <s v="film &amp; video/shorts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s v="AU"/>
    <s v="AUD"/>
    <n v="1433059187"/>
    <n v="1430467187"/>
    <b v="0"/>
    <n v="53"/>
    <b v="1"/>
    <s v="film &amp; video/shorts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s v="US"/>
    <s v="USD"/>
    <n v="1397354400"/>
    <n v="1395277318"/>
    <b v="0"/>
    <n v="81"/>
    <b v="1"/>
    <s v="film &amp; video/shorts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n v="1.41"/>
    <x v="0"/>
    <s v="US"/>
    <s v="USD"/>
    <n v="1312642800"/>
    <n v="1311963128"/>
    <b v="0"/>
    <n v="78"/>
    <b v="1"/>
    <s v="film &amp; video/shorts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s v="US"/>
    <s v="USD"/>
    <n v="1326436488"/>
    <n v="1321252488"/>
    <b v="0"/>
    <n v="35"/>
    <b v="1"/>
    <s v="film &amp; video/shorts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n v="1.4044444444444444"/>
    <x v="0"/>
    <s v="US"/>
    <s v="USD"/>
    <n v="1328377444"/>
    <n v="1326217444"/>
    <b v="0"/>
    <n v="22"/>
    <b v="1"/>
    <s v="film &amp; video/shorts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s v="US"/>
    <s v="USD"/>
    <n v="1302260155"/>
    <n v="1298289355"/>
    <b v="0"/>
    <n v="57"/>
    <b v="1"/>
    <s v="film &amp; video/shorts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s v="US"/>
    <s v="USD"/>
    <n v="1276110000"/>
    <n v="1268337744"/>
    <b v="0"/>
    <n v="27"/>
    <b v="1"/>
    <s v="film &amp; video/shorts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n v="1.1303159999999999"/>
    <x v="0"/>
    <s v="US"/>
    <s v="USD"/>
    <n v="1311902236"/>
    <n v="1309310236"/>
    <b v="0"/>
    <n v="39"/>
    <b v="1"/>
    <s v="film &amp; video/shorts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s v="US"/>
    <s v="USD"/>
    <n v="1313276400"/>
    <n v="1310693986"/>
    <b v="0"/>
    <n v="37"/>
    <b v="1"/>
    <s v="film &amp; video/shorts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s v="HK"/>
    <s v="HKD"/>
    <n v="1475457107"/>
    <n v="1472865107"/>
    <b v="0"/>
    <n v="1"/>
    <b v="0"/>
    <s v="film &amp; video/science fiction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s v="US"/>
    <s v="USD"/>
    <n v="1429352160"/>
    <n v="1427993710"/>
    <b v="0"/>
    <n v="1"/>
    <b v="0"/>
    <s v="film &amp; video/science fiction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s v="film &amp; video/science fiction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s v="US"/>
    <s v="USD"/>
    <n v="1414533600"/>
    <n v="1411411564"/>
    <b v="0"/>
    <n v="6"/>
    <b v="0"/>
    <s v="film &amp; video/science fiction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s v="film &amp; video/science fiction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s v="CA"/>
    <s v="CAD"/>
    <n v="1486165880"/>
    <n v="1480981880"/>
    <b v="0"/>
    <n v="6"/>
    <b v="0"/>
    <s v="film &amp; video/science fiction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s v="US"/>
    <s v="USD"/>
    <n v="1433988000"/>
    <n v="1431353337"/>
    <b v="0"/>
    <n v="13"/>
    <b v="0"/>
    <s v="film &amp; video/science fiction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s v="US"/>
    <s v="USD"/>
    <n v="1428069541"/>
    <n v="1425481141"/>
    <b v="0"/>
    <n v="4"/>
    <b v="0"/>
    <s v="film &amp; video/science fiction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n v="1.8669999999999999E-2"/>
    <x v="1"/>
    <s v="US"/>
    <s v="USD"/>
    <n v="1476941293"/>
    <n v="1473917293"/>
    <b v="0"/>
    <n v="6"/>
    <b v="0"/>
    <s v="film &amp; video/science fiction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s v="film &amp; video/science fiction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s v="film &amp; video/science fiction"/>
    <e v="#DIV/0!"/>
    <x v="0"/>
    <s v="science fiction"/>
    <x v="130"/>
    <d v="2014-06-16T20:16:00"/>
  </r>
  <r>
    <n v="131"/>
    <s v="I (Canceled)"/>
    <s v="I"/>
    <n v="1200"/>
    <n v="0"/>
    <n v="0"/>
    <x v="1"/>
    <s v="US"/>
    <s v="USD"/>
    <n v="1467763200"/>
    <n v="1466453161"/>
    <b v="0"/>
    <n v="0"/>
    <b v="0"/>
    <s v="film &amp; video/science fiction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s v="US"/>
    <s v="USD"/>
    <n v="1415392207"/>
    <n v="1411500607"/>
    <b v="0"/>
    <n v="81"/>
    <b v="0"/>
    <s v="film &amp; video/science fiction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s v="film &amp; video/science fiction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s v="film &amp; video/science fiction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s v="film &amp; video/science fiction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s v="film &amp; video/science fiction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s v="US"/>
    <s v="USD"/>
    <n v="1438405140"/>
    <n v="1435731041"/>
    <b v="0"/>
    <n v="58"/>
    <b v="0"/>
    <s v="film &amp; video/science fiction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n v="1"/>
    <x v="1"/>
    <s v="US"/>
    <s v="USD"/>
    <n v="1436738772"/>
    <n v="1435874772"/>
    <b v="0"/>
    <n v="1"/>
    <b v="0"/>
    <s v="film &amp; video/science fiction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s v="film &amp; video/science fiction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s v="US"/>
    <s v="USD"/>
    <n v="1433043623"/>
    <n v="1429155623"/>
    <b v="0"/>
    <n v="28"/>
    <b v="0"/>
    <s v="film &amp; video/science fiction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s v="US"/>
    <s v="USD"/>
    <n v="1416176778"/>
    <n v="1414358778"/>
    <b v="0"/>
    <n v="1"/>
    <b v="0"/>
    <s v="film &amp; video/science fiction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s v="film &amp; video/science fiction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s v="CA"/>
    <s v="CAD"/>
    <n v="1428945472"/>
    <n v="1423765072"/>
    <b v="0"/>
    <n v="37"/>
    <b v="0"/>
    <s v="film &amp; video/science fiction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s v="US"/>
    <s v="USD"/>
    <n v="1439298052"/>
    <n v="1436965252"/>
    <b v="0"/>
    <n v="9"/>
    <b v="0"/>
    <s v="film &amp; video/science fiction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s v="US"/>
    <s v="USD"/>
    <n v="1484698998"/>
    <n v="1479514998"/>
    <b v="0"/>
    <n v="3"/>
    <b v="0"/>
    <s v="film &amp; video/science fiction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s v="film &amp; video/science fiction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s v="US"/>
    <s v="USD"/>
    <n v="1456555536"/>
    <n v="1453963536"/>
    <b v="0"/>
    <n v="2"/>
    <b v="0"/>
    <s v="film &amp; video/science fiction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s v="US"/>
    <s v="USD"/>
    <n v="1419494400"/>
    <n v="1416888470"/>
    <b v="0"/>
    <n v="6"/>
    <b v="0"/>
    <s v="film &amp; video/science fiction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s v="US"/>
    <s v="USD"/>
    <n v="1432612382"/>
    <n v="1427428382"/>
    <b v="0"/>
    <n v="67"/>
    <b v="0"/>
    <s v="film &amp; video/science fiction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s v="AU"/>
    <s v="AUD"/>
    <n v="1434633191"/>
    <n v="1429449191"/>
    <b v="0"/>
    <n v="5"/>
    <b v="0"/>
    <s v="film &amp; video/science fiction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n v="7.8947368421052633E-5"/>
    <x v="1"/>
    <s v="US"/>
    <s v="USD"/>
    <n v="1411437100"/>
    <n v="1408845100"/>
    <b v="0"/>
    <n v="2"/>
    <b v="0"/>
    <s v="film &amp; video/science fiction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s v="US"/>
    <s v="USD"/>
    <n v="1417532644"/>
    <n v="1413900244"/>
    <b v="0"/>
    <n v="10"/>
    <b v="0"/>
    <s v="film &amp; video/science fiction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s v="US"/>
    <s v="USD"/>
    <n v="1433336895"/>
    <n v="1429621695"/>
    <b v="0"/>
    <n v="3"/>
    <b v="0"/>
    <s v="film &amp; video/science fiction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s v="US"/>
    <s v="USD"/>
    <n v="1437657935"/>
    <n v="1434201935"/>
    <b v="0"/>
    <n v="4"/>
    <b v="0"/>
    <s v="film &amp; video/science fiction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s v="CA"/>
    <s v="CAD"/>
    <n v="1407034796"/>
    <n v="1401850796"/>
    <b v="0"/>
    <n v="15"/>
    <b v="0"/>
    <s v="film &amp; video/science fiction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s v="US"/>
    <s v="USD"/>
    <n v="1456523572"/>
    <n v="1453931572"/>
    <b v="0"/>
    <n v="2"/>
    <b v="0"/>
    <s v="film &amp; video/science fiction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s v="film &amp; video/science fiction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s v="US"/>
    <s v="USD"/>
    <n v="1467541545"/>
    <n v="1464085545"/>
    <b v="0"/>
    <n v="1"/>
    <b v="0"/>
    <s v="film &amp; video/science fiction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s v="film &amp; video/drama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s v="US"/>
    <s v="USD"/>
    <n v="1404318595"/>
    <n v="1401726595"/>
    <b v="0"/>
    <n v="1"/>
    <b v="0"/>
    <s v="film &amp; video/drama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s v="US"/>
    <s v="USD"/>
    <n v="1408232520"/>
    <n v="1405393356"/>
    <b v="0"/>
    <n v="10"/>
    <b v="0"/>
    <s v="film &amp; video/drama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s v="film &amp; video/drama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s v="US"/>
    <s v="USD"/>
    <n v="1411150701"/>
    <n v="1405966701"/>
    <b v="0"/>
    <n v="7"/>
    <b v="0"/>
    <s v="film &amp; video/drama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s v="film &amp; video/drama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n v="0.6"/>
    <x v="2"/>
    <s v="US"/>
    <s v="USD"/>
    <n v="1484531362"/>
    <n v="1481939362"/>
    <b v="0"/>
    <n v="1"/>
    <b v="0"/>
    <s v="film &amp; video/drama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n v="1E-4"/>
    <x v="2"/>
    <s v="US"/>
    <s v="USD"/>
    <n v="1438726535"/>
    <n v="1433542535"/>
    <b v="0"/>
    <n v="2"/>
    <b v="0"/>
    <s v="film &amp; video/drama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s v="US"/>
    <s v="USD"/>
    <n v="1426791770"/>
    <n v="1424203370"/>
    <b v="0"/>
    <n v="3"/>
    <b v="0"/>
    <s v="film &amp; video/drama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n v="0.224"/>
    <x v="2"/>
    <s v="GB"/>
    <s v="GBP"/>
    <n v="1413634059"/>
    <n v="1411042059"/>
    <b v="0"/>
    <n v="10"/>
    <b v="0"/>
    <s v="film &amp; video/drama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s v="US"/>
    <s v="USD"/>
    <n v="1440912480"/>
    <n v="1438385283"/>
    <b v="0"/>
    <n v="10"/>
    <b v="0"/>
    <s v="film &amp; video/drama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s v="US"/>
    <s v="USD"/>
    <n v="1470975614"/>
    <n v="1465791614"/>
    <b v="0"/>
    <n v="1"/>
    <b v="0"/>
    <s v="film &amp; video/drama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s v="film &amp; video/drama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s v="film &amp; video/drama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s v="film &amp; video/drama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s v="GB"/>
    <s v="GBP"/>
    <n v="1409337611"/>
    <n v="1407177611"/>
    <b v="0"/>
    <n v="26"/>
    <b v="0"/>
    <s v="film &amp; video/drama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s v="film &amp; video/drama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n v="0.4"/>
    <x v="2"/>
    <s v="US"/>
    <s v="USD"/>
    <n v="1427155726"/>
    <n v="1425690526"/>
    <b v="0"/>
    <n v="7"/>
    <b v="0"/>
    <s v="film &amp; video/drama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s v="film &amp; video/drama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n v="0.2"/>
    <x v="2"/>
    <s v="US"/>
    <s v="USD"/>
    <n v="1457056555"/>
    <n v="1454464555"/>
    <b v="0"/>
    <n v="2"/>
    <b v="0"/>
    <s v="film &amp; video/drama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s v="GB"/>
    <s v="GBP"/>
    <n v="1428951600"/>
    <n v="1425512843"/>
    <b v="0"/>
    <n v="13"/>
    <b v="0"/>
    <s v="film &amp; video/drama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s v="GB"/>
    <s v="GBP"/>
    <n v="1434995295"/>
    <n v="1432403295"/>
    <b v="0"/>
    <n v="4"/>
    <b v="0"/>
    <s v="film &amp; video/drama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s v="film &amp; video/drama"/>
    <e v="#DIV/0!"/>
    <x v="0"/>
    <s v="drama"/>
    <x v="182"/>
    <d v="2017-01-07T00:17:12"/>
  </r>
  <r>
    <n v="183"/>
    <s v="Three Little Words"/>
    <s v="Don't kill me until I meet my Dad"/>
    <n v="12500"/>
    <n v="4482"/>
    <n v="0.35855999999999999"/>
    <x v="2"/>
    <s v="GB"/>
    <s v="GBP"/>
    <n v="1417033610"/>
    <n v="1414438010"/>
    <b v="0"/>
    <n v="12"/>
    <b v="0"/>
    <s v="film &amp; video/drama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s v="CA"/>
    <s v="CAD"/>
    <n v="1409543940"/>
    <n v="1404586762"/>
    <b v="0"/>
    <n v="2"/>
    <b v="0"/>
    <s v="film &amp; video/drama"/>
    <n v="25.5"/>
    <x v="0"/>
    <s v="drama"/>
    <x v="184"/>
    <d v="2014-09-01T03:59:00"/>
  </r>
  <r>
    <n v="185"/>
    <s v="BLANK Short Movie"/>
    <s v="Love has no boundaries!"/>
    <n v="40000"/>
    <n v="2200"/>
    <n v="5.5E-2"/>
    <x v="2"/>
    <s v="NO"/>
    <s v="NOK"/>
    <n v="1471557139"/>
    <n v="1468965139"/>
    <b v="0"/>
    <n v="10"/>
    <b v="0"/>
    <s v="film &amp; video/drama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s v="film &amp; video/drama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n v="0.16"/>
    <x v="2"/>
    <s v="US"/>
    <s v="USD"/>
    <n v="1437461940"/>
    <n v="1435383457"/>
    <b v="0"/>
    <n v="5"/>
    <b v="0"/>
    <s v="film &amp; video/drama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s v="film &amp; video/drama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s v="US"/>
    <s v="USD"/>
    <n v="1472920477"/>
    <n v="1467736477"/>
    <b v="0"/>
    <n v="5"/>
    <b v="0"/>
    <s v="film &amp; video/drama"/>
    <n v="69"/>
    <x v="0"/>
    <s v="drama"/>
    <x v="189"/>
    <d v="2016-09-03T16:34:37"/>
  </r>
  <r>
    <n v="190"/>
    <s v="REGIONRAT, the movie"/>
    <s v="Because hope can be a 4 letter word"/>
    <n v="12000"/>
    <n v="50"/>
    <n v="4.1666666666666666E-3"/>
    <x v="2"/>
    <s v="US"/>
    <s v="USD"/>
    <n v="1466091446"/>
    <n v="1465227446"/>
    <b v="0"/>
    <n v="1"/>
    <b v="0"/>
    <s v="film &amp; video/drama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n v="0.05"/>
    <x v="2"/>
    <s v="AU"/>
    <s v="AUD"/>
    <n v="1443782138"/>
    <n v="1440326138"/>
    <b v="0"/>
    <n v="3"/>
    <b v="0"/>
    <s v="film &amp; video/drama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s v="US"/>
    <s v="USD"/>
    <n v="1413572432"/>
    <n v="1410980432"/>
    <b v="0"/>
    <n v="3"/>
    <b v="0"/>
    <s v="film &amp; video/drama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s v="film &amp; video/drama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s v="GB"/>
    <s v="GBP"/>
    <n v="1457308531"/>
    <n v="1452124531"/>
    <b v="0"/>
    <n v="3"/>
    <b v="0"/>
    <s v="film &amp; video/drama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s v="film &amp; video/drama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s v="GB"/>
    <s v="GBP"/>
    <n v="1444510800"/>
    <n v="1442062898"/>
    <b v="0"/>
    <n v="19"/>
    <b v="0"/>
    <s v="film &amp; video/drama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s v="GB"/>
    <s v="GBP"/>
    <n v="1487365200"/>
    <n v="1483734100"/>
    <b v="0"/>
    <n v="8"/>
    <b v="0"/>
    <s v="film &amp; video/drama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s v="US"/>
    <s v="USD"/>
    <n v="1412500322"/>
    <n v="1409908322"/>
    <b v="0"/>
    <n v="6"/>
    <b v="0"/>
    <s v="film &amp; video/drama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s v="film &amp; video/drama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n v="0.26192500000000002"/>
    <x v="2"/>
    <s v="US"/>
    <s v="USD"/>
    <n v="1410746403"/>
    <n v="1408154403"/>
    <b v="0"/>
    <n v="18"/>
    <b v="0"/>
    <s v="film &amp; video/drama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s v="US"/>
    <s v="USD"/>
    <n v="1423424329"/>
    <n v="1421696329"/>
    <b v="0"/>
    <n v="7"/>
    <b v="0"/>
    <s v="film &amp; video/drama"/>
    <n v="54.285714285714285"/>
    <x v="0"/>
    <s v="drama"/>
    <x v="201"/>
    <d v="2015-02-08T19:38:49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s v="film &amp; video/drama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n v="0.2984"/>
    <x v="2"/>
    <s v="GB"/>
    <s v="GBP"/>
    <n v="1422562864"/>
    <n v="1417378864"/>
    <b v="0"/>
    <n v="8"/>
    <b v="0"/>
    <s v="film &amp; video/drama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s v="AU"/>
    <s v="AUD"/>
    <n v="1470319203"/>
    <n v="1467727203"/>
    <b v="0"/>
    <n v="1293"/>
    <b v="0"/>
    <s v="film &amp; video/drama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s v="US"/>
    <s v="USD"/>
    <n v="1444144222"/>
    <n v="1441120222"/>
    <b v="0"/>
    <n v="17"/>
    <b v="0"/>
    <s v="film &amp; video/drama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s v="film &amp; video/drama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s v="CA"/>
    <s v="CAD"/>
    <n v="1420346638"/>
    <n v="1417754638"/>
    <b v="0"/>
    <n v="13"/>
    <b v="0"/>
    <s v="film &amp; video/drama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s v="film &amp; video/drama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s v="film &amp; video/drama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s v="US"/>
    <s v="USD"/>
    <n v="1443675600"/>
    <n v="1441157592"/>
    <b v="0"/>
    <n v="33"/>
    <b v="0"/>
    <s v="film &amp; video/drama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s v="US"/>
    <s v="USD"/>
    <n v="1442634617"/>
    <n v="1440042617"/>
    <b v="0"/>
    <n v="12"/>
    <b v="0"/>
    <s v="film &amp; video/drama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s v="US"/>
    <s v="USD"/>
    <n v="1460837320"/>
    <n v="1455656920"/>
    <b v="0"/>
    <n v="1"/>
    <b v="0"/>
    <s v="film &amp; video/drama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s v="US"/>
    <s v="USD"/>
    <n v="1439734001"/>
    <n v="1437142547"/>
    <b v="0"/>
    <n v="1"/>
    <b v="0"/>
    <s v="film &amp; video/drama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s v="US"/>
    <s v="USD"/>
    <n v="1425655349"/>
    <n v="1420471349"/>
    <b v="0"/>
    <n v="1"/>
    <b v="0"/>
    <s v="film &amp; video/drama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s v="GB"/>
    <s v="GBP"/>
    <n v="1455753540"/>
    <n v="1452058282"/>
    <b v="0"/>
    <n v="1"/>
    <b v="0"/>
    <s v="film &amp; video/drama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s v="US"/>
    <s v="USD"/>
    <n v="1429740037"/>
    <n v="1425423637"/>
    <b v="0"/>
    <n v="84"/>
    <b v="0"/>
    <s v="film &amp; video/drama"/>
    <n v="331.53833333333336"/>
    <x v="0"/>
    <s v="drama"/>
    <x v="216"/>
    <d v="2015-04-22T22:00:37"/>
  </r>
  <r>
    <n v="217"/>
    <s v="Bitch"/>
    <s v="A roadmovie by paw"/>
    <n v="100000"/>
    <n v="11943"/>
    <n v="0.11942999999999999"/>
    <x v="2"/>
    <s v="SE"/>
    <s v="SEK"/>
    <n v="1419780149"/>
    <n v="1417101749"/>
    <b v="0"/>
    <n v="38"/>
    <b v="0"/>
    <s v="film &amp; video/drama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s v="US"/>
    <s v="USD"/>
    <n v="1431702289"/>
    <n v="1426518289"/>
    <b v="0"/>
    <n v="1"/>
    <b v="0"/>
    <s v="film &amp; video/drama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n v="0.17630000000000001"/>
    <x v="2"/>
    <s v="US"/>
    <s v="USD"/>
    <n v="1459493940"/>
    <n v="1456732225"/>
    <b v="0"/>
    <n v="76"/>
    <b v="0"/>
    <s v="film &amp; video/drama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s v="US"/>
    <s v="USD"/>
    <n v="1440101160"/>
    <n v="1436542030"/>
    <b v="0"/>
    <n v="3"/>
    <b v="0"/>
    <s v="film &amp; video/drama"/>
    <n v="120"/>
    <x v="0"/>
    <s v="drama"/>
    <x v="220"/>
    <d v="2015-08-20T20:06:0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s v="film &amp; video/drama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s v="US"/>
    <s v="USD"/>
    <n v="1427423940"/>
    <n v="1422383318"/>
    <b v="0"/>
    <n v="2"/>
    <b v="0"/>
    <s v="film &amp; video/drama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s v="film &amp; video/drama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s v="film &amp; video/drama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s v="film &amp; video/drama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n v="8.6206896551724137E-3"/>
    <x v="2"/>
    <s v="GB"/>
    <s v="GBP"/>
    <n v="1433064540"/>
    <n v="1428854344"/>
    <b v="0"/>
    <n v="2"/>
    <b v="0"/>
    <s v="film &amp; video/drama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s v="film &amp; video/drama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s v="film &amp; video/drama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s v="film &amp; video/drama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s v="US"/>
    <s v="USD"/>
    <n v="1433443151"/>
    <n v="1430851151"/>
    <b v="0"/>
    <n v="2"/>
    <b v="0"/>
    <s v="film &amp; video/drama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s v="film &amp; video/drama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s v="GB"/>
    <s v="GBP"/>
    <n v="1425066546"/>
    <n v="1422474546"/>
    <b v="0"/>
    <n v="7"/>
    <b v="0"/>
    <s v="film &amp; video/drama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s v="film &amp; video/drama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s v="US"/>
    <s v="USD"/>
    <n v="1434847859"/>
    <n v="1431391859"/>
    <b v="0"/>
    <n v="5"/>
    <b v="0"/>
    <s v="film &amp; video/drama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s v="film &amp; video/drama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s v="film &amp; video/drama"/>
    <e v="#DIV/0!"/>
    <x v="0"/>
    <s v="drama"/>
    <x v="236"/>
    <d v="2016-01-05T00:00:00"/>
  </r>
  <r>
    <n v="237"/>
    <s v="Making The Choice"/>
    <s v="Making The Choice is a christian short film series."/>
    <n v="15000"/>
    <n v="50"/>
    <n v="3.3333333333333335E-3"/>
    <x v="2"/>
    <s v="US"/>
    <s v="USD"/>
    <n v="1457445069"/>
    <n v="1452261069"/>
    <b v="0"/>
    <n v="1"/>
    <b v="0"/>
    <s v="film &amp; video/drama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s v="film &amp; video/drama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n v="0.25"/>
    <x v="2"/>
    <s v="AU"/>
    <s v="AUD"/>
    <n v="1446984000"/>
    <n v="1445308730"/>
    <b v="0"/>
    <n v="5"/>
    <b v="0"/>
    <s v="film &amp; video/drama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s v="US"/>
    <s v="USD"/>
    <n v="1367773211"/>
    <n v="1363885211"/>
    <b v="1"/>
    <n v="137"/>
    <b v="1"/>
    <s v="film &amp; video/documentary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s v="US"/>
    <s v="USD"/>
    <n v="1419180304"/>
    <n v="1415292304"/>
    <b v="1"/>
    <n v="376"/>
    <b v="1"/>
    <s v="film &amp; video/documentary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n v="1.1346153846153846"/>
    <x v="0"/>
    <s v="US"/>
    <s v="USD"/>
    <n v="1324381790"/>
    <n v="1321357790"/>
    <b v="1"/>
    <n v="202"/>
    <b v="1"/>
    <s v="film &amp; video/documentary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s v="US"/>
    <s v="USD"/>
    <n v="1393031304"/>
    <n v="1390439304"/>
    <b v="1"/>
    <n v="328"/>
    <b v="1"/>
    <s v="film &amp; video/documentary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s v="US"/>
    <s v="USD"/>
    <n v="1268723160"/>
    <n v="1265269559"/>
    <b v="1"/>
    <n v="84"/>
    <b v="1"/>
    <s v="film &amp; video/documentary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s v="US"/>
    <s v="USD"/>
    <n v="1345079785"/>
    <n v="1342487785"/>
    <b v="1"/>
    <n v="96"/>
    <b v="1"/>
    <s v="film &amp; video/documentary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s v="US"/>
    <s v="USD"/>
    <n v="1292665405"/>
    <n v="1288341805"/>
    <b v="1"/>
    <n v="223"/>
    <b v="1"/>
    <s v="film &amp; video/documentary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s v="US"/>
    <s v="USD"/>
    <n v="1287200340"/>
    <n v="1284042614"/>
    <b v="1"/>
    <n v="62"/>
    <b v="1"/>
    <s v="film &amp; video/documentary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s v="US"/>
    <s v="USD"/>
    <n v="1325961309"/>
    <n v="1322073309"/>
    <b v="1"/>
    <n v="146"/>
    <b v="1"/>
    <s v="film &amp; video/documentary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s v="US"/>
    <s v="USD"/>
    <n v="1282498800"/>
    <n v="1275603020"/>
    <b v="1"/>
    <n v="235"/>
    <b v="1"/>
    <s v="film &amp; video/documentary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s v="US"/>
    <s v="USD"/>
    <n v="1370525691"/>
    <n v="1367933691"/>
    <b v="1"/>
    <n v="437"/>
    <b v="1"/>
    <s v="film &amp; video/documentary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s v="US"/>
    <s v="USD"/>
    <n v="1337194800"/>
    <n v="1334429646"/>
    <b v="1"/>
    <n v="77"/>
    <b v="1"/>
    <s v="film &amp; video/documentary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s v="US"/>
    <s v="USD"/>
    <n v="1275364740"/>
    <n v="1269878058"/>
    <b v="1"/>
    <n v="108"/>
    <b v="1"/>
    <s v="film &amp; video/documentary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s v="US"/>
    <s v="USD"/>
    <n v="1329320235"/>
    <n v="1326728235"/>
    <b v="1"/>
    <n v="7"/>
    <b v="1"/>
    <s v="film &amp; video/documentary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s v="US"/>
    <s v="USD"/>
    <n v="1445047200"/>
    <n v="1442443910"/>
    <b v="1"/>
    <n v="314"/>
    <b v="1"/>
    <s v="film &amp; video/documentary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n v="1.0673325"/>
    <x v="0"/>
    <s v="US"/>
    <s v="USD"/>
    <n v="1300275482"/>
    <n v="1297687082"/>
    <b v="1"/>
    <n v="188"/>
    <b v="1"/>
    <s v="film &amp; video/documentary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s v="US"/>
    <s v="USD"/>
    <n v="1363458467"/>
    <n v="1360866467"/>
    <b v="1"/>
    <n v="275"/>
    <b v="1"/>
    <s v="film &amp; video/documentary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s v="US"/>
    <s v="USD"/>
    <n v="1463670162"/>
    <n v="1461078162"/>
    <b v="1"/>
    <n v="560"/>
    <b v="1"/>
    <s v="film &amp; video/documentary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s v="US"/>
    <s v="USD"/>
    <n v="1308359666"/>
    <n v="1305767666"/>
    <b v="1"/>
    <n v="688"/>
    <b v="1"/>
    <s v="film &amp; video/documentary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s v="US"/>
    <s v="USD"/>
    <n v="1428514969"/>
    <n v="1425922969"/>
    <b v="1"/>
    <n v="942"/>
    <b v="1"/>
    <s v="film &amp; video/documentary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s v="US"/>
    <s v="USD"/>
    <n v="1279360740"/>
    <n v="1275415679"/>
    <b v="1"/>
    <n v="88"/>
    <b v="1"/>
    <s v="film &amp; video/documentary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n v="1.0740000000000001"/>
    <x v="0"/>
    <s v="US"/>
    <s v="USD"/>
    <n v="1339080900"/>
    <n v="1334783704"/>
    <b v="1"/>
    <n v="220"/>
    <b v="1"/>
    <s v="film &amp; video/documentary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n v="2.4"/>
    <x v="0"/>
    <s v="US"/>
    <s v="USD"/>
    <n v="1298699828"/>
    <n v="1294811828"/>
    <b v="1"/>
    <n v="145"/>
    <b v="1"/>
    <s v="film &amp; video/documentary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s v="US"/>
    <s v="USD"/>
    <n v="1348786494"/>
    <n v="1346194494"/>
    <b v="1"/>
    <n v="963"/>
    <b v="1"/>
    <s v="film &amp; video/documentary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s v="US"/>
    <s v="USD"/>
    <n v="1336747995"/>
    <n v="1334155995"/>
    <b v="1"/>
    <n v="91"/>
    <b v="1"/>
    <s v="film &amp; video/documentary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s v="US"/>
    <s v="USD"/>
    <n v="1273522560"/>
    <n v="1269928430"/>
    <b v="1"/>
    <n v="58"/>
    <b v="1"/>
    <s v="film &amp; video/documentary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s v="US"/>
    <s v="USD"/>
    <n v="1271994660"/>
    <n v="1264565507"/>
    <b v="1"/>
    <n v="36"/>
    <b v="1"/>
    <s v="film &amp; video/documentary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s v="GB"/>
    <s v="GBP"/>
    <n v="1403693499"/>
    <n v="1401101499"/>
    <b v="1"/>
    <n v="165"/>
    <b v="1"/>
    <s v="film &amp; video/documentary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s v="US"/>
    <s v="USD"/>
    <n v="1320640778"/>
    <n v="1316749178"/>
    <b v="1"/>
    <n v="111"/>
    <b v="1"/>
    <s v="film &amp; video/documentary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s v="AU"/>
    <s v="AUD"/>
    <n v="1487738622"/>
    <n v="1485146622"/>
    <b v="1"/>
    <n v="1596"/>
    <b v="1"/>
    <s v="film &amp; video/documentary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s v="US"/>
    <s v="USD"/>
    <n v="1306296000"/>
    <n v="1301950070"/>
    <b v="1"/>
    <n v="61"/>
    <b v="1"/>
    <s v="film &amp; video/documentary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s v="US"/>
    <s v="USD"/>
    <n v="1388649600"/>
    <n v="1386123861"/>
    <b v="1"/>
    <n v="287"/>
    <b v="1"/>
    <s v="film &amp; video/documentary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s v="US"/>
    <s v="USD"/>
    <n v="1272480540"/>
    <n v="1267220191"/>
    <b v="1"/>
    <n v="65"/>
    <b v="1"/>
    <s v="film &amp; video/documentary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s v="US"/>
    <s v="USD"/>
    <n v="1309694266"/>
    <n v="1307102266"/>
    <b v="1"/>
    <n v="118"/>
    <b v="1"/>
    <s v="film &amp; video/documentary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s v="US"/>
    <s v="USD"/>
    <n v="1333609140"/>
    <n v="1330638829"/>
    <b v="1"/>
    <n v="113"/>
    <b v="1"/>
    <s v="film &amp; video/documentary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n v="1.08395"/>
    <x v="0"/>
    <s v="US"/>
    <s v="USD"/>
    <n v="1352511966"/>
    <n v="1349916366"/>
    <b v="1"/>
    <n v="332"/>
    <b v="1"/>
    <s v="film &amp; video/documentary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n v="1.476"/>
    <x v="0"/>
    <s v="US"/>
    <s v="USD"/>
    <n v="1335574674"/>
    <n v="1330394274"/>
    <b v="1"/>
    <n v="62"/>
    <b v="1"/>
    <s v="film &amp; video/documentary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s v="US"/>
    <s v="USD"/>
    <n v="1432416219"/>
    <n v="1429824219"/>
    <b v="1"/>
    <n v="951"/>
    <b v="1"/>
    <s v="film &amp; video/documentary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n v="1.5034814814814814"/>
    <x v="0"/>
    <s v="US"/>
    <s v="USD"/>
    <n v="1350003539"/>
    <n v="1347411539"/>
    <b v="1"/>
    <n v="415"/>
    <b v="1"/>
    <s v="film &amp; video/documentary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s v="US"/>
    <s v="USD"/>
    <n v="1488160860"/>
    <n v="1485237096"/>
    <b v="1"/>
    <n v="305"/>
    <b v="1"/>
    <s v="film &amp; video/documentary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s v="US"/>
    <s v="USD"/>
    <n v="1401459035"/>
    <n v="1397571035"/>
    <b v="1"/>
    <n v="2139"/>
    <b v="1"/>
    <s v="film &amp; video/documentary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s v="US"/>
    <s v="USD"/>
    <n v="1249932360"/>
    <n v="1242532513"/>
    <b v="1"/>
    <n v="79"/>
    <b v="1"/>
    <s v="film &amp; video/documentary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s v="US"/>
    <s v="USD"/>
    <n v="1266876000"/>
    <n v="1263679492"/>
    <b v="1"/>
    <n v="179"/>
    <b v="1"/>
    <s v="film &amp; video/documentary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n v="1.142725"/>
    <x v="0"/>
    <s v="US"/>
    <s v="USD"/>
    <n v="1306904340"/>
    <n v="1305219744"/>
    <b v="1"/>
    <n v="202"/>
    <b v="1"/>
    <s v="film &amp; video/documentary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s v="US"/>
    <s v="USD"/>
    <n v="1327167780"/>
    <n v="1325007780"/>
    <b v="1"/>
    <n v="760"/>
    <b v="1"/>
    <s v="film &amp; video/documentary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s v="US"/>
    <s v="USD"/>
    <n v="1379614128"/>
    <n v="1377022128"/>
    <b v="1"/>
    <n v="563"/>
    <b v="1"/>
    <s v="film &amp; video/documentary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s v="US"/>
    <s v="USD"/>
    <n v="1364236524"/>
    <n v="1360352124"/>
    <b v="1"/>
    <n v="135"/>
    <b v="1"/>
    <s v="film &amp; video/documentary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n v="1.7629999999999999"/>
    <x v="0"/>
    <s v="US"/>
    <s v="USD"/>
    <n v="1351828800"/>
    <n v="1349160018"/>
    <b v="1"/>
    <n v="290"/>
    <b v="1"/>
    <s v="film &amp; video/documentary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s v="US"/>
    <s v="USD"/>
    <n v="1340683393"/>
    <n v="1337659393"/>
    <b v="1"/>
    <n v="447"/>
    <b v="1"/>
    <s v="film &amp; video/documentary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s v="GB"/>
    <s v="GBP"/>
    <n v="1383389834"/>
    <n v="1380797834"/>
    <b v="1"/>
    <n v="232"/>
    <b v="1"/>
    <s v="film &amp; video/documentary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s v="US"/>
    <s v="USD"/>
    <n v="1296633540"/>
    <n v="1292316697"/>
    <b v="1"/>
    <n v="168"/>
    <b v="1"/>
    <s v="film &amp; video/documentary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s v="US"/>
    <s v="USD"/>
    <n v="1367366460"/>
    <n v="1365791246"/>
    <b v="1"/>
    <n v="128"/>
    <b v="1"/>
    <s v="film &amp; video/documentary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s v="US"/>
    <s v="USD"/>
    <n v="1319860740"/>
    <n v="1317064599"/>
    <b v="1"/>
    <n v="493"/>
    <b v="1"/>
    <s v="film &amp; video/documentary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s v="US"/>
    <s v="USD"/>
    <n v="1398009714"/>
    <n v="1395417714"/>
    <b v="1"/>
    <n v="131"/>
    <b v="1"/>
    <s v="film &amp; video/documentary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s v="US"/>
    <s v="USD"/>
    <n v="1383264000"/>
    <n v="1378080409"/>
    <b v="1"/>
    <n v="665"/>
    <b v="1"/>
    <s v="film &amp; video/documentary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n v="1.187262"/>
    <x v="0"/>
    <s v="US"/>
    <s v="USD"/>
    <n v="1347017083"/>
    <n v="1344857083"/>
    <b v="1"/>
    <n v="129"/>
    <b v="1"/>
    <s v="film &amp; video/documentary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n v="1.0064"/>
    <x v="0"/>
    <s v="US"/>
    <s v="USD"/>
    <n v="1430452740"/>
    <n v="1427390901"/>
    <b v="1"/>
    <n v="142"/>
    <b v="1"/>
    <s v="film &amp; video/documentary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n v="1.089324126984127"/>
    <x v="0"/>
    <s v="US"/>
    <s v="USD"/>
    <n v="1399669200"/>
    <n v="1394536048"/>
    <b v="1"/>
    <n v="2436"/>
    <b v="1"/>
    <s v="film &amp; video/documentary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s v="US"/>
    <s v="USD"/>
    <n v="1289975060"/>
    <n v="1287379460"/>
    <b v="1"/>
    <n v="244"/>
    <b v="1"/>
    <s v="film &amp; video/documentary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s v="US"/>
    <s v="USD"/>
    <n v="1303686138"/>
    <n v="1301007738"/>
    <b v="1"/>
    <n v="298"/>
    <b v="1"/>
    <s v="film &amp; video/documentary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n v="1.1873499999999999"/>
    <x v="0"/>
    <s v="US"/>
    <s v="USD"/>
    <n v="1363711335"/>
    <n v="1360258935"/>
    <b v="1"/>
    <n v="251"/>
    <b v="1"/>
    <s v="film &amp; video/documentary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s v="US"/>
    <s v="USD"/>
    <n v="1330115638"/>
    <n v="1327523638"/>
    <b v="1"/>
    <n v="108"/>
    <b v="1"/>
    <s v="film &amp; video/documentary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s v="US"/>
    <s v="USD"/>
    <n v="1338601346"/>
    <n v="1336009346"/>
    <b v="1"/>
    <n v="82"/>
    <b v="1"/>
    <s v="film &amp; video/documentary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s v="US"/>
    <s v="USD"/>
    <n v="1346464800"/>
    <n v="1343096197"/>
    <b v="1"/>
    <n v="74"/>
    <b v="1"/>
    <s v="film &amp; video/documentary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n v="1.3033333333333332"/>
    <x v="0"/>
    <s v="US"/>
    <s v="USD"/>
    <n v="1331392049"/>
    <n v="1328800049"/>
    <b v="1"/>
    <n v="189"/>
    <b v="1"/>
    <s v="film &amp; video/documentary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n v="2.9289999999999998"/>
    <x v="0"/>
    <s v="US"/>
    <s v="USD"/>
    <n v="1363806333"/>
    <n v="1362081933"/>
    <b v="1"/>
    <n v="80"/>
    <b v="1"/>
    <s v="film &amp; video/documentary"/>
    <n v="36.612499999999997"/>
    <x v="0"/>
    <s v="documentary"/>
    <x v="306"/>
    <d v="2013-03-20T19:05:33"/>
  </r>
  <r>
    <n v="307"/>
    <s v="Grammar Revolution"/>
    <s v="Why is grammar important?"/>
    <n v="22000"/>
    <n v="24490"/>
    <n v="1.1131818181818183"/>
    <x v="0"/>
    <s v="US"/>
    <s v="USD"/>
    <n v="1360276801"/>
    <n v="1357684801"/>
    <b v="1"/>
    <n v="576"/>
    <b v="1"/>
    <s v="film &amp; video/documentary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s v="US"/>
    <s v="USD"/>
    <n v="1299775210"/>
    <n v="1295887210"/>
    <b v="1"/>
    <n v="202"/>
    <b v="1"/>
    <s v="film &amp; video/documentary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s v="US"/>
    <s v="USD"/>
    <n v="1346695334"/>
    <n v="1344880934"/>
    <b v="1"/>
    <n v="238"/>
    <b v="1"/>
    <s v="film &amp; video/documentary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s v="US"/>
    <s v="USD"/>
    <n v="1319076000"/>
    <n v="1317788623"/>
    <b v="1"/>
    <n v="36"/>
    <b v="1"/>
    <s v="film &amp; video/documentary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s v="US"/>
    <s v="USD"/>
    <n v="1325404740"/>
    <n v="1321852592"/>
    <b v="1"/>
    <n v="150"/>
    <b v="1"/>
    <s v="film &amp; video/documentary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s v="US"/>
    <s v="USD"/>
    <n v="1365973432"/>
    <n v="1363381432"/>
    <b v="1"/>
    <n v="146"/>
    <b v="1"/>
    <s v="film &amp; video/documentary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s v="US"/>
    <s v="USD"/>
    <n v="1281542340"/>
    <n v="1277702894"/>
    <b v="1"/>
    <n v="222"/>
    <b v="1"/>
    <s v="film &amp; video/documentary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s v="US"/>
    <s v="USD"/>
    <n v="1362167988"/>
    <n v="1359575988"/>
    <b v="1"/>
    <n v="120"/>
    <b v="1"/>
    <s v="film &amp; video/documentary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s v="US"/>
    <s v="USD"/>
    <n v="1345660334"/>
    <n v="1343068334"/>
    <b v="1"/>
    <n v="126"/>
    <b v="1"/>
    <s v="film &amp; video/documentary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s v="CA"/>
    <s v="CAD"/>
    <n v="1418273940"/>
    <n v="1415398197"/>
    <b v="1"/>
    <n v="158"/>
    <b v="1"/>
    <s v="film &amp; video/documentary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s v="US"/>
    <s v="USD"/>
    <n v="1386778483"/>
    <n v="1384186483"/>
    <b v="1"/>
    <n v="316"/>
    <b v="1"/>
    <s v="film &amp; video/documentary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s v="US"/>
    <s v="USD"/>
    <n v="1364342151"/>
    <n v="1361753751"/>
    <b v="1"/>
    <n v="284"/>
    <b v="1"/>
    <s v="film &amp; video/documentary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s v="US"/>
    <s v="USD"/>
    <n v="1265097540"/>
    <n v="1257538029"/>
    <b v="1"/>
    <n v="51"/>
    <b v="1"/>
    <s v="film &amp; video/documentary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s v="GB"/>
    <s v="GBP"/>
    <n v="1450825200"/>
    <n v="1448284433"/>
    <b v="1"/>
    <n v="158"/>
    <b v="1"/>
    <s v="film &amp; video/documentary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n v="1.0266285714285714"/>
    <x v="0"/>
    <s v="DE"/>
    <s v="EUR"/>
    <n v="1478605386"/>
    <n v="1475577786"/>
    <b v="1"/>
    <n v="337"/>
    <b v="1"/>
    <s v="film &amp; video/documentary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n v="1.0791200000000001"/>
    <x v="0"/>
    <s v="US"/>
    <s v="USD"/>
    <n v="1463146848"/>
    <n v="1460554848"/>
    <b v="1"/>
    <n v="186"/>
    <b v="1"/>
    <s v="film &amp; video/documentary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s v="US"/>
    <s v="USD"/>
    <n v="1482307140"/>
    <n v="1479886966"/>
    <b v="1"/>
    <n v="58"/>
    <b v="1"/>
    <s v="film &amp; video/documentary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s v="US"/>
    <s v="USD"/>
    <n v="1438441308"/>
    <n v="1435590108"/>
    <b v="1"/>
    <n v="82"/>
    <b v="1"/>
    <s v="film &amp; video/documentary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s v="US"/>
    <s v="USD"/>
    <n v="1482208233"/>
    <n v="1479184233"/>
    <b v="1"/>
    <n v="736"/>
    <b v="1"/>
    <s v="film &amp; video/documentary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s v="US"/>
    <s v="USD"/>
    <n v="1489532220"/>
    <n v="1486625606"/>
    <b v="1"/>
    <n v="1151"/>
    <b v="1"/>
    <s v="film &amp; video/documentary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s v="US"/>
    <s v="USD"/>
    <n v="1427011200"/>
    <n v="1424669929"/>
    <b v="1"/>
    <n v="34"/>
    <b v="1"/>
    <s v="film &amp; video/documentary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s v="US"/>
    <s v="USD"/>
    <n v="1446350400"/>
    <n v="1443739388"/>
    <b v="1"/>
    <n v="498"/>
    <b v="1"/>
    <s v="film &amp; video/documentary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s v="US"/>
    <s v="USD"/>
    <n v="1446868800"/>
    <n v="1444821127"/>
    <b v="1"/>
    <n v="167"/>
    <b v="1"/>
    <s v="film &amp; video/documentary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s v="US"/>
    <s v="USD"/>
    <n v="1368763140"/>
    <n v="1366028563"/>
    <b v="1"/>
    <n v="340"/>
    <b v="1"/>
    <s v="film &amp; video/documentary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s v="US"/>
    <s v="USD"/>
    <n v="1466171834"/>
    <n v="1463493434"/>
    <b v="1"/>
    <n v="438"/>
    <b v="1"/>
    <s v="film &amp; video/documentary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s v="US"/>
    <s v="USD"/>
    <n v="1446019200"/>
    <n v="1442420377"/>
    <b v="1"/>
    <n v="555"/>
    <b v="1"/>
    <s v="film &amp; video/documentary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s v="US"/>
    <s v="USD"/>
    <n v="1460038591"/>
    <n v="1457450191"/>
    <b v="1"/>
    <n v="266"/>
    <b v="1"/>
    <s v="film &amp; video/documentary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s v="US"/>
    <s v="USD"/>
    <n v="1431716400"/>
    <n v="1428423757"/>
    <b v="1"/>
    <n v="69"/>
    <b v="1"/>
    <s v="film &amp; video/documentary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s v="US"/>
    <s v="USD"/>
    <n v="1431122400"/>
    <n v="1428428515"/>
    <b v="1"/>
    <n v="80"/>
    <b v="1"/>
    <s v="film &amp; video/documentary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s v="US"/>
    <s v="USD"/>
    <n v="1447427918"/>
    <n v="1444832318"/>
    <b v="1"/>
    <n v="493"/>
    <b v="1"/>
    <s v="film &amp; video/documentary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s v="US"/>
    <s v="USD"/>
    <n v="1426298708"/>
    <n v="1423710308"/>
    <b v="1"/>
    <n v="31"/>
    <b v="1"/>
    <s v="film &amp; video/documentary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s v="US"/>
    <s v="USD"/>
    <n v="1472864400"/>
    <n v="1468001290"/>
    <b v="1"/>
    <n v="236"/>
    <b v="1"/>
    <s v="film &amp; video/documentary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s v="US"/>
    <s v="USD"/>
    <n v="1430331268"/>
    <n v="1427739268"/>
    <b v="1"/>
    <n v="89"/>
    <b v="1"/>
    <s v="film &amp; video/documentary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s v="US"/>
    <s v="USD"/>
    <n v="1489006800"/>
    <n v="1486397007"/>
    <b v="1"/>
    <n v="299"/>
    <b v="1"/>
    <s v="film &amp; video/documentary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s v="US"/>
    <s v="USD"/>
    <n v="1412135940"/>
    <n v="1410555998"/>
    <b v="1"/>
    <n v="55"/>
    <b v="1"/>
    <s v="film &amp; video/documentary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n v="1.0036639999999999"/>
    <x v="0"/>
    <s v="US"/>
    <s v="USD"/>
    <n v="1461955465"/>
    <n v="1459363465"/>
    <b v="1"/>
    <n v="325"/>
    <b v="1"/>
    <s v="film &amp; video/documentary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s v="US"/>
    <s v="USD"/>
    <n v="1415934000"/>
    <n v="1413308545"/>
    <b v="1"/>
    <n v="524"/>
    <b v="1"/>
    <s v="film &amp; video/documentary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s v="US"/>
    <s v="USD"/>
    <n v="1433125200"/>
    <n v="1429312694"/>
    <b v="1"/>
    <n v="285"/>
    <b v="1"/>
    <s v="film &amp; video/documentary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s v="US"/>
    <s v="USD"/>
    <n v="1432161590"/>
    <n v="1429569590"/>
    <b v="1"/>
    <n v="179"/>
    <b v="1"/>
    <s v="film &amp; video/documentary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s v="US"/>
    <s v="USD"/>
    <n v="1444824021"/>
    <n v="1442232021"/>
    <b v="1"/>
    <n v="188"/>
    <b v="1"/>
    <s v="film &amp; video/documentary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s v="US"/>
    <s v="USD"/>
    <n v="1447505609"/>
    <n v="1444910009"/>
    <b v="1"/>
    <n v="379"/>
    <b v="1"/>
    <s v="film &amp; video/documentary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s v="US"/>
    <s v="USD"/>
    <n v="1440165916"/>
    <n v="1437573916"/>
    <b v="1"/>
    <n v="119"/>
    <b v="1"/>
    <s v="film &amp; video/documentary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s v="US"/>
    <s v="USD"/>
    <n v="1487937508"/>
    <n v="1485345508"/>
    <b v="1"/>
    <n v="167"/>
    <b v="1"/>
    <s v="film &amp; video/documentary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s v="US"/>
    <s v="USD"/>
    <n v="1473566340"/>
    <n v="1470274509"/>
    <b v="1"/>
    <n v="221"/>
    <b v="1"/>
    <s v="film &amp; video/documentary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s v="ES"/>
    <s v="EUR"/>
    <n v="1460066954"/>
    <n v="1456614554"/>
    <b v="1"/>
    <n v="964"/>
    <b v="1"/>
    <s v="film &amp; video/documentary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s v="US"/>
    <s v="USD"/>
    <n v="1412740868"/>
    <n v="1410148868"/>
    <b v="1"/>
    <n v="286"/>
    <b v="1"/>
    <s v="film &amp; video/documentary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s v="US"/>
    <s v="USD"/>
    <n v="1447963219"/>
    <n v="1445367619"/>
    <b v="1"/>
    <n v="613"/>
    <b v="1"/>
    <s v="film &amp; video/documentary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s v="US"/>
    <s v="USD"/>
    <n v="1460141521"/>
    <n v="1457553121"/>
    <b v="1"/>
    <n v="29"/>
    <b v="1"/>
    <s v="film &amp; video/documentary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n v="1.1625714285714286"/>
    <x v="0"/>
    <s v="US"/>
    <s v="USD"/>
    <n v="1417420994"/>
    <n v="1414738994"/>
    <b v="1"/>
    <n v="165"/>
    <b v="1"/>
    <s v="film &amp; video/documentary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n v="1.0269239999999999"/>
    <x v="0"/>
    <s v="US"/>
    <s v="USD"/>
    <n v="1458152193"/>
    <n v="1455563793"/>
    <b v="1"/>
    <n v="97"/>
    <b v="1"/>
    <s v="film &amp; video/documentary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s v="US"/>
    <s v="USD"/>
    <n v="1429852797"/>
    <n v="1426396797"/>
    <b v="1"/>
    <n v="303"/>
    <b v="1"/>
    <s v="film &amp; video/documentary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s v="US"/>
    <s v="USD"/>
    <n v="1466002800"/>
    <n v="1463517521"/>
    <b v="1"/>
    <n v="267"/>
    <b v="1"/>
    <s v="film &amp; video/documentary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s v="US"/>
    <s v="USD"/>
    <n v="1415941920"/>
    <n v="1414028490"/>
    <b v="1"/>
    <n v="302"/>
    <b v="1"/>
    <s v="film &amp; video/documentary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s v="US"/>
    <s v="USD"/>
    <n v="1437621060"/>
    <n v="1433799180"/>
    <b v="0"/>
    <n v="87"/>
    <b v="1"/>
    <s v="film &amp; video/documentary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s v="US"/>
    <s v="USD"/>
    <n v="1416704506"/>
    <n v="1414108906"/>
    <b v="0"/>
    <n v="354"/>
    <b v="1"/>
    <s v="film &amp; video/documentary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s v="US"/>
    <s v="USD"/>
    <n v="1407456000"/>
    <n v="1405573391"/>
    <b v="0"/>
    <n v="86"/>
    <b v="1"/>
    <s v="film &amp; video/documentary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s v="US"/>
    <s v="USD"/>
    <n v="1272828120"/>
    <n v="1268934736"/>
    <b v="0"/>
    <n v="26"/>
    <b v="1"/>
    <s v="film &amp; video/documentary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s v="US"/>
    <s v="USD"/>
    <n v="1403323140"/>
    <n v="1400704672"/>
    <b v="0"/>
    <n v="113"/>
    <b v="1"/>
    <s v="film &amp; video/documentary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s v="GB"/>
    <s v="GBP"/>
    <n v="1393597999"/>
    <n v="1391005999"/>
    <b v="0"/>
    <n v="65"/>
    <b v="1"/>
    <s v="film &amp; video/documentary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s v="US"/>
    <s v="USD"/>
    <n v="1337540518"/>
    <n v="1334948518"/>
    <b v="0"/>
    <n v="134"/>
    <b v="1"/>
    <s v="film &amp; video/documentary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s v="US"/>
    <s v="USD"/>
    <n v="1367384340"/>
    <n v="1363960278"/>
    <b v="0"/>
    <n v="119"/>
    <b v="1"/>
    <s v="film &amp; video/documentary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s v="US"/>
    <s v="USD"/>
    <n v="1426426322"/>
    <n v="1423405922"/>
    <b v="0"/>
    <n v="159"/>
    <b v="1"/>
    <s v="film &amp; video/documentary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s v="US"/>
    <s v="USD"/>
    <n v="1326633269"/>
    <n v="1324041269"/>
    <b v="0"/>
    <n v="167"/>
    <b v="1"/>
    <s v="film &amp; video/documentary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s v="US"/>
    <s v="USD"/>
    <n v="1483729500"/>
    <n v="1481137500"/>
    <b v="0"/>
    <n v="43"/>
    <b v="1"/>
    <s v="film &amp; video/documentary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s v="US"/>
    <s v="USD"/>
    <n v="1359743139"/>
    <n v="1355855139"/>
    <b v="0"/>
    <n v="1062"/>
    <b v="1"/>
    <s v="film &amp; video/documentary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n v="1.2533333333333334"/>
    <x v="0"/>
    <s v="GB"/>
    <s v="GBP"/>
    <n v="1459872000"/>
    <n v="1456408244"/>
    <b v="0"/>
    <n v="9"/>
    <b v="1"/>
    <s v="film &amp; video/documentary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s v="US"/>
    <s v="USD"/>
    <n v="1342648398"/>
    <n v="1340056398"/>
    <b v="0"/>
    <n v="89"/>
    <b v="1"/>
    <s v="film &amp; video/documentary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s v="US"/>
    <s v="USD"/>
    <n v="1316208031"/>
    <n v="1312320031"/>
    <b v="0"/>
    <n v="174"/>
    <b v="1"/>
    <s v="film &amp; video/documentary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s v="US"/>
    <s v="USD"/>
    <n v="1393694280"/>
    <n v="1390088311"/>
    <b v="0"/>
    <n v="14"/>
    <b v="1"/>
    <s v="film &amp; video/documentary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s v="GB"/>
    <s v="GBP"/>
    <n v="1472122316"/>
    <n v="1469443916"/>
    <b v="0"/>
    <n v="48"/>
    <b v="1"/>
    <s v="film &amp; video/documentary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s v="US"/>
    <s v="USD"/>
    <n v="1447484460"/>
    <n v="1444888868"/>
    <b v="0"/>
    <n v="133"/>
    <b v="1"/>
    <s v="film &amp; video/documentary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s v="CA"/>
    <s v="CAD"/>
    <n v="1453765920"/>
    <n v="1451655808"/>
    <b v="0"/>
    <n v="83"/>
    <b v="1"/>
    <s v="film &amp; video/documentary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s v="US"/>
    <s v="USD"/>
    <n v="1336062672"/>
    <n v="1332174672"/>
    <b v="0"/>
    <n v="149"/>
    <b v="1"/>
    <s v="film &amp; video/documentary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s v="US"/>
    <s v="USD"/>
    <n v="1453569392"/>
    <n v="1451409392"/>
    <b v="0"/>
    <n v="49"/>
    <b v="1"/>
    <s v="film &amp; video/documentary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n v="1.0472999999999999"/>
    <x v="0"/>
    <s v="US"/>
    <s v="USD"/>
    <n v="1343624400"/>
    <n v="1340642717"/>
    <b v="0"/>
    <n v="251"/>
    <b v="1"/>
    <s v="film &amp; video/documentary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s v="US"/>
    <s v="USD"/>
    <n v="1346950900"/>
    <n v="1345741300"/>
    <b v="0"/>
    <n v="22"/>
    <b v="1"/>
    <s v="film &amp; video/documentary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s v="US"/>
    <s v="USD"/>
    <n v="1400467759"/>
    <n v="1398480559"/>
    <b v="0"/>
    <n v="48"/>
    <b v="1"/>
    <s v="film &amp; video/documentary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s v="US"/>
    <s v="USD"/>
    <n v="1420569947"/>
    <n v="1417977947"/>
    <b v="0"/>
    <n v="383"/>
    <b v="1"/>
    <s v="film &amp; video/documentary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s v="US"/>
    <s v="USD"/>
    <n v="1416582101"/>
    <n v="1413986501"/>
    <b v="0"/>
    <n v="237"/>
    <b v="1"/>
    <s v="film &amp; video/documentary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s v="US"/>
    <s v="USD"/>
    <n v="1439246991"/>
    <n v="1437950991"/>
    <b v="0"/>
    <n v="13"/>
    <b v="1"/>
    <s v="film &amp; video/documentary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s v="US"/>
    <s v="USD"/>
    <n v="1439618400"/>
    <n v="1436976858"/>
    <b v="0"/>
    <n v="562"/>
    <b v="1"/>
    <s v="film &amp; video/documentary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s v="US"/>
    <s v="USD"/>
    <n v="1469670580"/>
    <n v="1467078580"/>
    <b v="0"/>
    <n v="71"/>
    <b v="1"/>
    <s v="film &amp; video/documentary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s v="US"/>
    <s v="USD"/>
    <n v="1394233140"/>
    <n v="1391477450"/>
    <b v="0"/>
    <n v="1510"/>
    <b v="1"/>
    <s v="film &amp; video/documentary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s v="US"/>
    <s v="USD"/>
    <n v="1431046372"/>
    <n v="1429318372"/>
    <b v="0"/>
    <n v="14"/>
    <b v="1"/>
    <s v="film &amp; video/documentary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n v="1.0061"/>
    <x v="0"/>
    <s v="US"/>
    <s v="USD"/>
    <n v="1324169940"/>
    <n v="1321578051"/>
    <b v="0"/>
    <n v="193"/>
    <b v="1"/>
    <s v="film &amp; video/documentary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s v="US"/>
    <s v="USD"/>
    <n v="1315450800"/>
    <n v="1312823571"/>
    <b v="0"/>
    <n v="206"/>
    <b v="1"/>
    <s v="film &amp; video/documentary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s v="US"/>
    <s v="USD"/>
    <n v="1381424452"/>
    <n v="1378746052"/>
    <b v="0"/>
    <n v="351"/>
    <b v="1"/>
    <s v="film &amp; video/documentary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s v="ES"/>
    <s v="EUR"/>
    <n v="1460918282"/>
    <n v="1455737882"/>
    <b v="0"/>
    <n v="50"/>
    <b v="1"/>
    <s v="film &amp; video/documentary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s v="US"/>
    <s v="USD"/>
    <n v="1335562320"/>
    <n v="1332452960"/>
    <b v="0"/>
    <n v="184"/>
    <b v="1"/>
    <s v="film &amp; video/documentary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s v="US"/>
    <s v="USD"/>
    <n v="1341668006"/>
    <n v="1340372006"/>
    <b v="0"/>
    <n v="196"/>
    <b v="1"/>
    <s v="film &amp; video/documentary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s v="US"/>
    <s v="USD"/>
    <n v="1283312640"/>
    <n v="1279651084"/>
    <b v="0"/>
    <n v="229"/>
    <b v="1"/>
    <s v="film &amp; video/documentary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s v="US"/>
    <s v="USD"/>
    <n v="1430334126"/>
    <n v="1426446126"/>
    <b v="0"/>
    <n v="67"/>
    <b v="1"/>
    <s v="film &amp; video/documentary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s v="GB"/>
    <s v="GBP"/>
    <n v="1481716800"/>
    <n v="1479070867"/>
    <b v="0"/>
    <n v="95"/>
    <b v="1"/>
    <s v="film &amp; video/documentary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s v="US"/>
    <s v="USD"/>
    <n v="1400297400"/>
    <n v="1397661347"/>
    <b v="0"/>
    <n v="62"/>
    <b v="1"/>
    <s v="film &amp; video/documentary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s v="US"/>
    <s v="USD"/>
    <n v="1312747970"/>
    <n v="1310155970"/>
    <b v="0"/>
    <n v="73"/>
    <b v="1"/>
    <s v="film &amp; video/documentary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s v="US"/>
    <s v="USD"/>
    <n v="1446731817"/>
    <n v="1444913817"/>
    <b v="0"/>
    <n v="43"/>
    <b v="1"/>
    <s v="film &amp; video/documentary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n v="1.0526"/>
    <x v="0"/>
    <s v="US"/>
    <s v="USD"/>
    <n v="1312960080"/>
    <n v="1308900441"/>
    <b v="0"/>
    <n v="70"/>
    <b v="1"/>
    <s v="film &amp; video/documentary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s v="US"/>
    <s v="USD"/>
    <n v="1391641440"/>
    <n v="1389107062"/>
    <b v="0"/>
    <n v="271"/>
    <b v="1"/>
    <s v="film &amp; video/documentary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n v="1.0765957446808512"/>
    <x v="0"/>
    <s v="US"/>
    <s v="USD"/>
    <n v="1394071339"/>
    <n v="1391479339"/>
    <b v="0"/>
    <n v="55"/>
    <b v="1"/>
    <s v="film &amp; video/documentary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s v="US"/>
    <s v="USD"/>
    <n v="1304920740"/>
    <n v="1301975637"/>
    <b v="0"/>
    <n v="35"/>
    <b v="1"/>
    <s v="film &amp; video/documentary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n v="1.0155000000000001"/>
    <x v="0"/>
    <s v="US"/>
    <s v="USD"/>
    <n v="1321739650"/>
    <n v="1316552050"/>
    <b v="0"/>
    <n v="22"/>
    <b v="1"/>
    <s v="film &amp; video/documentary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s v="US"/>
    <s v="USD"/>
    <n v="1383676790"/>
    <n v="1380217190"/>
    <b v="0"/>
    <n v="38"/>
    <b v="1"/>
    <s v="film &amp; video/documentary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s v="GB"/>
    <s v="GBP"/>
    <n v="1469220144"/>
    <n v="1466628144"/>
    <b v="0"/>
    <n v="15"/>
    <b v="1"/>
    <s v="film &amp; video/documentary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s v="CA"/>
    <s v="CAD"/>
    <n v="1434670397"/>
    <n v="1429486397"/>
    <b v="0"/>
    <n v="7"/>
    <b v="1"/>
    <s v="film &amp; video/documentary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s v="US"/>
    <s v="USD"/>
    <n v="1387688400"/>
    <n v="1384920804"/>
    <b v="0"/>
    <n v="241"/>
    <b v="1"/>
    <s v="film &amp; video/documentary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s v="US"/>
    <s v="USD"/>
    <n v="1343238578"/>
    <n v="1341856178"/>
    <b v="0"/>
    <n v="55"/>
    <b v="1"/>
    <s v="film &amp; video/documentary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s v="US"/>
    <s v="USD"/>
    <n v="1342731811"/>
    <n v="1340139811"/>
    <b v="0"/>
    <n v="171"/>
    <b v="1"/>
    <s v="film &amp; video/documentary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s v="US"/>
    <s v="USD"/>
    <n v="1381541465"/>
    <n v="1378949465"/>
    <b v="0"/>
    <n v="208"/>
    <b v="1"/>
    <s v="film &amp; video/documentary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s v="CA"/>
    <s v="CAD"/>
    <n v="1413547200"/>
    <n v="1411417602"/>
    <b v="0"/>
    <n v="21"/>
    <b v="1"/>
    <s v="film &amp; video/documentary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s v="US"/>
    <s v="USD"/>
    <n v="1391851831"/>
    <n v="1389259831"/>
    <b v="0"/>
    <n v="25"/>
    <b v="1"/>
    <s v="film &amp; video/documentary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s v="US"/>
    <s v="USD"/>
    <n v="1365395580"/>
    <n v="1364426260"/>
    <b v="0"/>
    <n v="52"/>
    <b v="1"/>
    <s v="film &amp; video/documentary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s v="US"/>
    <s v="USD"/>
    <n v="1437633997"/>
    <n v="1435041997"/>
    <b v="0"/>
    <n v="104"/>
    <b v="1"/>
    <s v="film &amp; video/documentary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n v="1.004375"/>
    <x v="0"/>
    <s v="US"/>
    <s v="USD"/>
    <n v="1372536787"/>
    <n v="1367352787"/>
    <b v="0"/>
    <n v="73"/>
    <b v="1"/>
    <s v="film &amp; video/documentary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s v="US"/>
    <s v="USD"/>
    <n v="1394772031"/>
    <n v="1392183631"/>
    <b v="0"/>
    <n v="3"/>
    <b v="0"/>
    <s v="film &amp; video/animation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s v="US"/>
    <s v="USD"/>
    <n v="1440157656"/>
    <n v="1434973656"/>
    <b v="0"/>
    <n v="6"/>
    <b v="0"/>
    <s v="film &amp; video/animation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s v="US"/>
    <s v="USD"/>
    <n v="1410416097"/>
    <n v="1407824097"/>
    <b v="0"/>
    <n v="12"/>
    <b v="0"/>
    <s v="film &amp; video/animation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s v="US"/>
    <s v="USD"/>
    <n v="1370470430"/>
    <n v="1367878430"/>
    <b v="0"/>
    <n v="13"/>
    <b v="0"/>
    <s v="film &amp; video/animation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s v="US"/>
    <s v="USD"/>
    <n v="1332748899"/>
    <n v="1327568499"/>
    <b v="0"/>
    <n v="5"/>
    <b v="0"/>
    <s v="film &amp; video/animation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s v="US"/>
    <s v="USD"/>
    <n v="1448660404"/>
    <n v="1443472804"/>
    <b v="0"/>
    <n v="2"/>
    <b v="0"/>
    <s v="film &amp; video/animation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s v="US"/>
    <s v="USD"/>
    <n v="1456851914"/>
    <n v="1454259914"/>
    <b v="0"/>
    <n v="8"/>
    <b v="0"/>
    <s v="film &amp; video/animation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s v="film &amp; video/animation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n v="5.6333333333333332E-2"/>
    <x v="2"/>
    <s v="US"/>
    <s v="USD"/>
    <n v="1402956000"/>
    <n v="1400523845"/>
    <b v="0"/>
    <n v="13"/>
    <b v="0"/>
    <s v="film &amp; video/animation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s v="film &amp; video/animation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s v="US"/>
    <s v="USD"/>
    <n v="1378866867"/>
    <n v="1377570867"/>
    <b v="0"/>
    <n v="5"/>
    <b v="0"/>
    <s v="film &amp; video/animation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s v="GB"/>
    <s v="GBP"/>
    <n v="1467752083"/>
    <n v="1465160083"/>
    <b v="0"/>
    <n v="8"/>
    <b v="0"/>
    <s v="film &amp; video/animation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s v="US"/>
    <s v="USD"/>
    <n v="1445448381"/>
    <n v="1440264381"/>
    <b v="0"/>
    <n v="8"/>
    <b v="0"/>
    <s v="film &amp; video/animation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s v="film &amp; video/animation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s v="US"/>
    <s v="USD"/>
    <n v="1385931702"/>
    <n v="1383076902"/>
    <b v="0"/>
    <n v="2"/>
    <b v="0"/>
    <s v="film &amp; video/animation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s v="US"/>
    <s v="USD"/>
    <n v="1379094980"/>
    <n v="1376502980"/>
    <b v="0"/>
    <n v="3"/>
    <b v="0"/>
    <s v="film &amp; video/animation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s v="film &amp; video/animation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s v="film &amp; video/animation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s v="US"/>
    <s v="USD"/>
    <n v="1447830958"/>
    <n v="1445235358"/>
    <b v="0"/>
    <n v="11"/>
    <b v="0"/>
    <s v="film &amp; video/animation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s v="film &amp; video/animation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n v="1E-3"/>
    <x v="2"/>
    <s v="US"/>
    <s v="USD"/>
    <n v="1458859153"/>
    <n v="1456270753"/>
    <b v="0"/>
    <n v="1"/>
    <b v="0"/>
    <s v="film &amp; video/animation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s v="film &amp; video/animation"/>
    <e v="#DIV/0!"/>
    <x v="0"/>
    <s v="animation"/>
    <x v="441"/>
    <d v="2013-11-02T19:03:16"/>
  </r>
  <r>
    <n v="442"/>
    <s v="The Paranormal Idiot"/>
    <s v="Doomsday is here"/>
    <n v="17000"/>
    <n v="6691"/>
    <n v="0.39358823529411763"/>
    <x v="2"/>
    <s v="US"/>
    <s v="USD"/>
    <n v="1424380783"/>
    <n v="1421788783"/>
    <b v="0"/>
    <n v="17"/>
    <b v="0"/>
    <s v="film &amp; video/animation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n v="1E-3"/>
    <x v="2"/>
    <s v="CA"/>
    <s v="CAD"/>
    <n v="1391991701"/>
    <n v="1389399701"/>
    <b v="0"/>
    <n v="2"/>
    <b v="0"/>
    <s v="film &amp; video/animation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n v="0.05"/>
    <x v="2"/>
    <s v="US"/>
    <s v="USD"/>
    <n v="1329342361"/>
    <n v="1324158361"/>
    <b v="0"/>
    <n v="1"/>
    <b v="0"/>
    <s v="film &amp; video/animation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s v="US"/>
    <s v="USD"/>
    <n v="1432195375"/>
    <n v="1430899375"/>
    <b v="0"/>
    <n v="2"/>
    <b v="0"/>
    <s v="film &amp; video/animation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s v="US"/>
    <s v="USD"/>
    <n v="1425434420"/>
    <n v="1422842420"/>
    <b v="0"/>
    <n v="16"/>
    <b v="0"/>
    <s v="film &amp; video/animation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s v="GB"/>
    <s v="GBP"/>
    <n v="1364041163"/>
    <n v="1361884763"/>
    <b v="0"/>
    <n v="1"/>
    <b v="0"/>
    <s v="film &amp; video/animation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s v="US"/>
    <s v="USD"/>
    <n v="1400091095"/>
    <n v="1398363095"/>
    <b v="0"/>
    <n v="4"/>
    <b v="0"/>
    <s v="film &amp; video/animation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s v="GB"/>
    <s v="GBP"/>
    <n v="1382017085"/>
    <n v="1379425085"/>
    <b v="0"/>
    <n v="5"/>
    <b v="0"/>
    <s v="film &amp; video/animation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s v="US"/>
    <s v="USD"/>
    <n v="1392417800"/>
    <n v="1389825800"/>
    <b v="0"/>
    <n v="7"/>
    <b v="0"/>
    <s v="film &amp; video/animation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s v="film &amp; video/animation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n v="0.64"/>
    <x v="2"/>
    <s v="US"/>
    <s v="USD"/>
    <n v="1431536015"/>
    <n v="1428944015"/>
    <b v="0"/>
    <n v="12"/>
    <b v="0"/>
    <s v="film &amp; video/animation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s v="US"/>
    <s v="USD"/>
    <n v="1424375279"/>
    <n v="1422992879"/>
    <b v="0"/>
    <n v="2"/>
    <b v="0"/>
    <s v="film &amp; video/animation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s v="US"/>
    <s v="USD"/>
    <n v="1417007640"/>
    <n v="1414343571"/>
    <b v="0"/>
    <n v="5"/>
    <b v="0"/>
    <s v="film &amp; video/animation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s v="US"/>
    <s v="USD"/>
    <n v="1334622660"/>
    <n v="1330733022"/>
    <b v="0"/>
    <n v="2"/>
    <b v="0"/>
    <s v="film &amp; video/animation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s v="US"/>
    <s v="USD"/>
    <n v="1382414340"/>
    <n v="1380559201"/>
    <b v="0"/>
    <n v="3"/>
    <b v="0"/>
    <s v="film &amp; video/animation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s v="film &amp; video/animation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s v="GB"/>
    <s v="GBP"/>
    <n v="1368550060"/>
    <n v="1365958060"/>
    <b v="0"/>
    <n v="49"/>
    <b v="0"/>
    <s v="film &amp; video/animation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s v="US"/>
    <s v="USD"/>
    <n v="1321201327"/>
    <n v="1316013727"/>
    <b v="0"/>
    <n v="1"/>
    <b v="0"/>
    <s v="film &amp; video/animation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n v="2.9411764705882353E-3"/>
    <x v="2"/>
    <s v="US"/>
    <s v="USD"/>
    <n v="1401595200"/>
    <n v="1398862875"/>
    <b v="0"/>
    <n v="2"/>
    <b v="0"/>
    <s v="film &amp; video/animation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s v="film &amp; video/animation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s v="film &amp; video/animation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s v="US"/>
    <s v="USD"/>
    <n v="1316883753"/>
    <n v="1311699753"/>
    <b v="0"/>
    <n v="11"/>
    <b v="0"/>
    <s v="film &amp; video/animation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s v="DE"/>
    <s v="EUR"/>
    <n v="1463602935"/>
    <n v="1461874935"/>
    <b v="0"/>
    <n v="1"/>
    <b v="0"/>
    <s v="film &amp; video/animation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n v="0.26953125"/>
    <x v="2"/>
    <s v="US"/>
    <s v="USD"/>
    <n v="1403837574"/>
    <n v="1402455174"/>
    <b v="0"/>
    <n v="8"/>
    <b v="0"/>
    <s v="film &amp; video/animation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s v="US"/>
    <s v="USD"/>
    <n v="1347057464"/>
    <n v="1344465464"/>
    <b v="0"/>
    <n v="5"/>
    <b v="0"/>
    <s v="film &amp; video/animation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s v="US"/>
    <s v="USD"/>
    <n v="1348849134"/>
    <n v="1344961134"/>
    <b v="0"/>
    <n v="39"/>
    <b v="0"/>
    <s v="film &amp; video/animation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s v="film &amp; video/animation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s v="film &amp; video/animation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s v="US"/>
    <s v="USD"/>
    <n v="1389844800"/>
    <n v="1385524889"/>
    <b v="0"/>
    <n v="2"/>
    <b v="0"/>
    <s v="film &amp; video/animation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s v="US"/>
    <s v="USD"/>
    <n v="1397924379"/>
    <n v="1394039979"/>
    <b v="0"/>
    <n v="170"/>
    <b v="0"/>
    <s v="film &amp; video/animation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s v="US"/>
    <s v="USD"/>
    <n v="1408831718"/>
    <n v="1406239718"/>
    <b v="0"/>
    <n v="5"/>
    <b v="0"/>
    <s v="film &amp; video/animation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s v="US"/>
    <s v="USD"/>
    <n v="1410972319"/>
    <n v="1408380319"/>
    <b v="0"/>
    <n v="14"/>
    <b v="0"/>
    <s v="film &amp; video/animation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s v="US"/>
    <s v="USD"/>
    <n v="1487318029"/>
    <n v="1484726029"/>
    <b v="0"/>
    <n v="1"/>
    <b v="0"/>
    <s v="film &amp; video/animation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s v="film &amp; video/animation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n v="2.2302681818181819E-2"/>
    <x v="2"/>
    <s v="US"/>
    <s v="USD"/>
    <n v="1401767940"/>
    <n v="1398727441"/>
    <b v="0"/>
    <n v="124"/>
    <b v="0"/>
    <s v="film &amp; video/animation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s v="film &amp; video/animation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s v="film &amp; video/animation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s v="US"/>
    <s v="USD"/>
    <n v="1416566835"/>
    <n v="1411379235"/>
    <b v="0"/>
    <n v="55"/>
    <b v="0"/>
    <s v="film &amp; video/animation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s v="US"/>
    <s v="USD"/>
    <n v="1376049615"/>
    <n v="1373457615"/>
    <b v="0"/>
    <n v="140"/>
    <b v="0"/>
    <s v="film &amp; video/animation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s v="US"/>
    <s v="USD"/>
    <n v="1349885289"/>
    <n v="1347293289"/>
    <b v="0"/>
    <n v="21"/>
    <b v="0"/>
    <s v="film &amp; video/animation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n v="1E-3"/>
    <x v="2"/>
    <s v="US"/>
    <s v="USD"/>
    <n v="1460644440"/>
    <n v="1458336690"/>
    <b v="0"/>
    <n v="1"/>
    <b v="0"/>
    <s v="film &amp; video/animation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s v="GB"/>
    <s v="GBP"/>
    <n v="1359434672"/>
    <n v="1354250672"/>
    <b v="0"/>
    <n v="147"/>
    <b v="0"/>
    <s v="film &amp; video/animation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s v="GB"/>
    <s v="GBP"/>
    <n v="1446766372"/>
    <n v="1443220372"/>
    <b v="0"/>
    <n v="11"/>
    <b v="0"/>
    <s v="film &amp; video/animation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s v="GB"/>
    <s v="GBP"/>
    <n v="1368792499"/>
    <n v="1366200499"/>
    <b v="0"/>
    <n v="125"/>
    <b v="0"/>
    <s v="film &amp; video/animation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s v="AU"/>
    <s v="AUD"/>
    <n v="1401662239"/>
    <n v="1399070239"/>
    <b v="0"/>
    <n v="1"/>
    <b v="0"/>
    <s v="film &amp; video/animation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s v="film &amp; video/animation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s v="film &amp; video/animation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s v="US"/>
    <s v="USD"/>
    <n v="1325763180"/>
    <n v="1323084816"/>
    <b v="0"/>
    <n v="3"/>
    <b v="0"/>
    <s v="film &amp; video/animation"/>
    <n v="71.666666666666671"/>
    <x v="0"/>
    <s v="animation"/>
    <x v="489"/>
    <d v="2012-01-05T11:33:00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s v="film &amp; video/animation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s v="film &amp; video/animation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s v="film &amp; video/animation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s v="film &amp; video/animation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s v="US"/>
    <s v="USD"/>
    <n v="1404356400"/>
    <n v="1402343765"/>
    <b v="0"/>
    <n v="3"/>
    <b v="0"/>
    <s v="film &amp; video/animation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s v="film &amp; video/animation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n v="1.6666666666666667E-5"/>
    <x v="2"/>
    <s v="US"/>
    <s v="USD"/>
    <n v="1392070874"/>
    <n v="1386886874"/>
    <b v="0"/>
    <n v="1"/>
    <b v="0"/>
    <s v="film &amp; video/animation"/>
    <n v="1"/>
    <x v="0"/>
    <s v="animation"/>
    <x v="496"/>
    <d v="2014-02-10T22:21:14"/>
  </r>
  <r>
    <n v="497"/>
    <s v="Galaxy Probe Kids"/>
    <s v="live-action/animated series pilot."/>
    <n v="4480"/>
    <n v="30"/>
    <n v="6.6964285714285711E-3"/>
    <x v="2"/>
    <s v="US"/>
    <s v="USD"/>
    <n v="1419483600"/>
    <n v="1414889665"/>
    <b v="0"/>
    <n v="3"/>
    <b v="0"/>
    <s v="film &amp; video/animation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s v="US"/>
    <s v="USD"/>
    <n v="1324664249"/>
    <n v="1321035449"/>
    <b v="0"/>
    <n v="22"/>
    <b v="0"/>
    <s v="film &amp; video/animation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s v="US"/>
    <s v="USD"/>
    <n v="1255381140"/>
    <n v="1250630968"/>
    <b v="0"/>
    <n v="26"/>
    <b v="0"/>
    <s v="film &amp; video/animation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s v="US"/>
    <s v="USD"/>
    <n v="1273356960"/>
    <n v="1268255751"/>
    <b v="0"/>
    <n v="4"/>
    <b v="0"/>
    <s v="film &amp; video/animation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s v="film &amp; video/animation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s v="US"/>
    <s v="USD"/>
    <n v="1332073025"/>
    <n v="1329484625"/>
    <b v="0"/>
    <n v="4"/>
    <b v="0"/>
    <s v="film &amp; video/animation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s v="GB"/>
    <s v="GBP"/>
    <n v="1421498303"/>
    <n v="1418906303"/>
    <b v="0"/>
    <n v="9"/>
    <b v="0"/>
    <s v="film &amp; video/animation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s v="US"/>
    <s v="USD"/>
    <n v="1334097387"/>
    <n v="1328916987"/>
    <b v="0"/>
    <n v="5"/>
    <b v="0"/>
    <s v="film &amp; video/animation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s v="US"/>
    <s v="USD"/>
    <n v="1451010086"/>
    <n v="1447122086"/>
    <b v="0"/>
    <n v="14"/>
    <b v="0"/>
    <s v="film &amp; video/animation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s v="US"/>
    <s v="USD"/>
    <n v="1376140520"/>
    <n v="1373548520"/>
    <b v="0"/>
    <n v="1"/>
    <b v="0"/>
    <s v="film &amp; video/animation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s v="US"/>
    <s v="USD"/>
    <n v="1350687657"/>
    <n v="1346799657"/>
    <b v="0"/>
    <n v="10"/>
    <b v="0"/>
    <s v="film &amp; video/animation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s v="US"/>
    <s v="USD"/>
    <n v="1337955240"/>
    <n v="1332808501"/>
    <b v="0"/>
    <n v="3"/>
    <b v="0"/>
    <s v="film &amp; video/animation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n v="2E-3"/>
    <x v="2"/>
    <s v="GB"/>
    <s v="GBP"/>
    <n v="1435504170"/>
    <n v="1432912170"/>
    <b v="0"/>
    <n v="1"/>
    <b v="0"/>
    <s v="film &amp; video/animation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s v="film &amp; video/animation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n v="0.03"/>
    <x v="2"/>
    <s v="US"/>
    <s v="USD"/>
    <n v="1365228982"/>
    <n v="1362640582"/>
    <b v="0"/>
    <n v="5"/>
    <b v="0"/>
    <s v="film &amp; video/animation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s v="US"/>
    <s v="USD"/>
    <n v="1479667727"/>
    <n v="1475776127"/>
    <b v="0"/>
    <n v="2"/>
    <b v="0"/>
    <s v="film &amp; video/animation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n v="0.13924"/>
    <x v="2"/>
    <s v="US"/>
    <s v="USD"/>
    <n v="1471244400"/>
    <n v="1467387705"/>
    <b v="0"/>
    <n v="68"/>
    <b v="0"/>
    <s v="film &amp; video/animation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s v="CA"/>
    <s v="CAD"/>
    <n v="1407595447"/>
    <n v="1405003447"/>
    <b v="0"/>
    <n v="3"/>
    <b v="0"/>
    <s v="film &amp; video/animation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s v="US"/>
    <s v="USD"/>
    <n v="1451389601"/>
    <n v="1447933601"/>
    <b v="0"/>
    <n v="34"/>
    <b v="0"/>
    <s v="film &amp; video/animation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s v="film &amp; video/animation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s v="US"/>
    <s v="USD"/>
    <n v="1486046761"/>
    <n v="1483454761"/>
    <b v="0"/>
    <n v="3"/>
    <b v="0"/>
    <s v="film &amp; video/animation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s v="film &amp; video/animation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s v="US"/>
    <s v="USD"/>
    <n v="1354699421"/>
    <n v="1352107421"/>
    <b v="0"/>
    <n v="70"/>
    <b v="0"/>
    <s v="film &amp; video/animation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s v="GB"/>
    <s v="GBP"/>
    <n v="1449766261"/>
    <n v="1447174261"/>
    <b v="0"/>
    <n v="34"/>
    <b v="1"/>
    <s v="theater/plays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s v="US"/>
    <s v="USD"/>
    <n v="1477976340"/>
    <n v="1475460819"/>
    <b v="0"/>
    <n v="56"/>
    <b v="1"/>
    <s v="theater/plays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s v="US"/>
    <s v="USD"/>
    <n v="1458518325"/>
    <n v="1456793925"/>
    <b v="0"/>
    <n v="31"/>
    <b v="1"/>
    <s v="theater/plays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s v="US"/>
    <s v="USD"/>
    <n v="1442805076"/>
    <n v="1440213076"/>
    <b v="0"/>
    <n v="84"/>
    <b v="1"/>
    <s v="theater/plays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s v="GB"/>
    <s v="GBP"/>
    <n v="1464801169"/>
    <n v="1462209169"/>
    <b v="0"/>
    <n v="130"/>
    <b v="1"/>
    <s v="theater/plays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s v="US"/>
    <s v="USD"/>
    <n v="1410601041"/>
    <n v="1406713041"/>
    <b v="0"/>
    <n v="12"/>
    <b v="1"/>
    <s v="theater/plays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s v="GB"/>
    <s v="GBP"/>
    <n v="1438966800"/>
    <n v="1436278344"/>
    <b v="0"/>
    <n v="23"/>
    <b v="1"/>
    <s v="theater/plays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s v="US"/>
    <s v="USD"/>
    <n v="1487347500"/>
    <n v="1484715366"/>
    <b v="0"/>
    <n v="158"/>
    <b v="1"/>
    <s v="theater/plays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n v="1.1565217391304348"/>
    <x v="0"/>
    <s v="US"/>
    <s v="USD"/>
    <n v="1434921600"/>
    <n v="1433109907"/>
    <b v="0"/>
    <n v="30"/>
    <b v="1"/>
    <s v="theater/plays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s v="CA"/>
    <s v="CAD"/>
    <n v="1484110800"/>
    <n v="1482281094"/>
    <b v="0"/>
    <n v="18"/>
    <b v="1"/>
    <s v="theater/plays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s v="US"/>
    <s v="USD"/>
    <n v="1435111200"/>
    <n v="1433254268"/>
    <b v="0"/>
    <n v="29"/>
    <b v="1"/>
    <s v="theater/plays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s v="US"/>
    <s v="USD"/>
    <n v="1481957940"/>
    <n v="1478050429"/>
    <b v="0"/>
    <n v="31"/>
    <b v="1"/>
    <s v="theater/plays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s v="US"/>
    <s v="USD"/>
    <n v="1463098208"/>
    <n v="1460506208"/>
    <b v="0"/>
    <n v="173"/>
    <b v="1"/>
    <s v="theater/plays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s v="GB"/>
    <s v="GBP"/>
    <n v="1463394365"/>
    <n v="1461320765"/>
    <b v="0"/>
    <n v="17"/>
    <b v="1"/>
    <s v="theater/plays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s v="NO"/>
    <s v="NOK"/>
    <n v="1446418800"/>
    <n v="1443036470"/>
    <b v="0"/>
    <n v="48"/>
    <b v="1"/>
    <s v="theater/plays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s v="GB"/>
    <s v="GBP"/>
    <n v="1483707905"/>
    <n v="1481115905"/>
    <b v="0"/>
    <n v="59"/>
    <b v="1"/>
    <s v="theater/plays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s v="GB"/>
    <s v="GBP"/>
    <n v="1438624800"/>
    <n v="1435133807"/>
    <b v="0"/>
    <n v="39"/>
    <b v="1"/>
    <s v="theater/plays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s v="US"/>
    <s v="USD"/>
    <n v="1446665191"/>
    <n v="1444069591"/>
    <b v="0"/>
    <n v="59"/>
    <b v="1"/>
    <s v="theater/plays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s v="US"/>
    <s v="USD"/>
    <n v="1463166263"/>
    <n v="1460574263"/>
    <b v="0"/>
    <n v="60"/>
    <b v="1"/>
    <s v="theater/plays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s v="GB"/>
    <s v="GBP"/>
    <n v="1467681107"/>
    <n v="1465866707"/>
    <b v="0"/>
    <n v="20"/>
    <b v="1"/>
    <s v="theater/plays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s v="US"/>
    <s v="USD"/>
    <n v="1423078606"/>
    <n v="1420486606"/>
    <b v="0"/>
    <n v="1"/>
    <b v="0"/>
    <s v="technology/web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n v="5.5555555555555558E-3"/>
    <x v="2"/>
    <s v="US"/>
    <s v="USD"/>
    <n v="1446080834"/>
    <n v="1443488834"/>
    <b v="0"/>
    <n v="1"/>
    <b v="0"/>
    <s v="technology/web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s v="US"/>
    <s v="USD"/>
    <n v="1462293716"/>
    <n v="1457113316"/>
    <b v="0"/>
    <n v="1"/>
    <b v="0"/>
    <s v="technology/web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s v="AU"/>
    <s v="AUD"/>
    <n v="1414807962"/>
    <n v="1412215962"/>
    <b v="0"/>
    <n v="2"/>
    <b v="0"/>
    <s v="technology/web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s v="US"/>
    <s v="USD"/>
    <n v="1467647160"/>
    <n v="1465055160"/>
    <b v="0"/>
    <n v="2"/>
    <b v="0"/>
    <s v="technology/web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s v="FR"/>
    <s v="EUR"/>
    <n v="1447600389"/>
    <n v="1444140789"/>
    <b v="0"/>
    <n v="34"/>
    <b v="0"/>
    <s v="technology/web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s v="US"/>
    <s v="USD"/>
    <n v="1445097715"/>
    <n v="1441209715"/>
    <b v="0"/>
    <n v="2"/>
    <b v="0"/>
    <s v="technology/web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s v="technology/web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s v="GB"/>
    <s v="GBP"/>
    <n v="1446154848"/>
    <n v="1443562848"/>
    <b v="0"/>
    <n v="1"/>
    <b v="0"/>
    <s v="technology/web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s v="GB"/>
    <s v="GBP"/>
    <n v="1436368622"/>
    <n v="1433776622"/>
    <b v="0"/>
    <n v="8"/>
    <b v="0"/>
    <s v="technology/web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s v="CA"/>
    <s v="CAD"/>
    <n v="1485838800"/>
    <n v="1484756245"/>
    <b v="0"/>
    <n v="4"/>
    <b v="0"/>
    <s v="technology/web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s v="US"/>
    <s v="USD"/>
    <n v="1438451580"/>
    <n v="1434609424"/>
    <b v="0"/>
    <n v="28"/>
    <b v="0"/>
    <s v="technology/web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s v="technology/web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s v="US"/>
    <s v="USD"/>
    <n v="1415988991"/>
    <n v="1413393391"/>
    <b v="0"/>
    <n v="6"/>
    <b v="0"/>
    <s v="technology/web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s v="US"/>
    <s v="USD"/>
    <n v="1413735972"/>
    <n v="1411143972"/>
    <b v="0"/>
    <n v="22"/>
    <b v="0"/>
    <s v="technology/web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s v="technology/web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n v="2.5000000000000001E-2"/>
    <x v="2"/>
    <s v="US"/>
    <s v="USD"/>
    <n v="1452112717"/>
    <n v="1449520717"/>
    <b v="0"/>
    <n v="1"/>
    <b v="0"/>
    <s v="technology/web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s v="DE"/>
    <s v="EUR"/>
    <n v="1480721803"/>
    <n v="1478126203"/>
    <b v="0"/>
    <n v="20"/>
    <b v="0"/>
    <s v="technology/web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s v="technology/web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s v="US"/>
    <s v="USD"/>
    <n v="1449989260"/>
    <n v="1447397260"/>
    <b v="0"/>
    <n v="1"/>
    <b v="0"/>
    <s v="technology/web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s v="CA"/>
    <s v="CAD"/>
    <n v="1418841045"/>
    <n v="1416249045"/>
    <b v="0"/>
    <n v="3"/>
    <b v="0"/>
    <s v="technology/web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s v="US"/>
    <s v="USD"/>
    <n v="1445874513"/>
    <n v="1442850513"/>
    <b v="0"/>
    <n v="2"/>
    <b v="0"/>
    <s v="technology/web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s v="technology/web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s v="AU"/>
    <s v="AUD"/>
    <n v="1424137247"/>
    <n v="1421545247"/>
    <b v="0"/>
    <n v="2"/>
    <b v="0"/>
    <s v="technology/web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s v="FR"/>
    <s v="EUR"/>
    <n v="1457822275"/>
    <n v="1455230275"/>
    <b v="0"/>
    <n v="1"/>
    <b v="0"/>
    <s v="technology/web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s v="technology/web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s v="US"/>
    <s v="USD"/>
    <n v="1468513533"/>
    <n v="1465921533"/>
    <b v="0"/>
    <n v="1"/>
    <b v="0"/>
    <s v="technology/web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s v="technology/web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s v="NZ"/>
    <s v="NZD"/>
    <n v="1452942000"/>
    <n v="1449785223"/>
    <b v="0"/>
    <n v="5"/>
    <b v="0"/>
    <s v="technology/web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n v="8.0000000000000002E-3"/>
    <x v="2"/>
    <s v="CA"/>
    <s v="CAD"/>
    <n v="1451679612"/>
    <n v="1449087612"/>
    <b v="0"/>
    <n v="1"/>
    <b v="0"/>
    <s v="technology/web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n v="1.6705882352941177E-3"/>
    <x v="2"/>
    <s v="US"/>
    <s v="USD"/>
    <n v="1455822569"/>
    <n v="1453230569"/>
    <b v="0"/>
    <n v="1"/>
    <b v="0"/>
    <s v="technology/web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s v="US"/>
    <s v="USD"/>
    <n v="1437969540"/>
    <n v="1436297723"/>
    <b v="0"/>
    <n v="2"/>
    <b v="0"/>
    <s v="technology/web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s v="technology/web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s v="US"/>
    <s v="USD"/>
    <n v="1421543520"/>
    <n v="1416445931"/>
    <b v="0"/>
    <n v="9"/>
    <b v="0"/>
    <s v="technology/web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s v="GB"/>
    <s v="GBP"/>
    <n v="1476873507"/>
    <n v="1474281507"/>
    <b v="0"/>
    <n v="4"/>
    <b v="0"/>
    <s v="technology/web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s v="DE"/>
    <s v="EUR"/>
    <n v="1434213443"/>
    <n v="1431621443"/>
    <b v="0"/>
    <n v="4"/>
    <b v="0"/>
    <s v="technology/web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n v="1.2500000000000001E-5"/>
    <x v="2"/>
    <s v="US"/>
    <s v="USD"/>
    <n v="1427537952"/>
    <n v="1422357552"/>
    <b v="0"/>
    <n v="1"/>
    <b v="0"/>
    <s v="technology/web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n v="2E-3"/>
    <x v="2"/>
    <s v="US"/>
    <s v="USD"/>
    <n v="1463753302"/>
    <n v="1458569302"/>
    <b v="0"/>
    <n v="1"/>
    <b v="0"/>
    <s v="technology/web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n v="1.12E-4"/>
    <x v="2"/>
    <s v="GB"/>
    <s v="GBP"/>
    <n v="1441633993"/>
    <n v="1439560393"/>
    <b v="0"/>
    <n v="7"/>
    <b v="0"/>
    <s v="technology/web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n v="1.4583333333333334E-2"/>
    <x v="2"/>
    <s v="US"/>
    <s v="USD"/>
    <n v="1419539223"/>
    <n v="1416947223"/>
    <b v="0"/>
    <n v="5"/>
    <b v="0"/>
    <s v="technology/web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s v="US"/>
    <s v="USD"/>
    <n v="1474580867"/>
    <n v="1471988867"/>
    <b v="0"/>
    <n v="1"/>
    <b v="0"/>
    <s v="technology/web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s v="technology/web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s v="technology/web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n v="1.1111111111111112E-4"/>
    <x v="2"/>
    <s v="US"/>
    <s v="USD"/>
    <n v="1426800687"/>
    <n v="1424212287"/>
    <b v="0"/>
    <n v="1"/>
    <b v="0"/>
    <s v="technology/web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n v="0.01"/>
    <x v="2"/>
    <s v="US"/>
    <s v="USD"/>
    <n v="1426522316"/>
    <n v="1423933916"/>
    <b v="0"/>
    <n v="2"/>
    <b v="0"/>
    <s v="technology/web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s v="technology/web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n v="5.5999999999999999E-3"/>
    <x v="2"/>
    <s v="US"/>
    <s v="USD"/>
    <n v="1424032207"/>
    <n v="1421440207"/>
    <b v="0"/>
    <n v="4"/>
    <b v="0"/>
    <s v="technology/web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s v="CA"/>
    <s v="CAD"/>
    <n v="1429207833"/>
    <n v="1426615833"/>
    <b v="0"/>
    <n v="7"/>
    <b v="0"/>
    <s v="technology/web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s v="IT"/>
    <s v="EUR"/>
    <n v="1479410886"/>
    <n v="1474223286"/>
    <b v="0"/>
    <n v="2"/>
    <b v="0"/>
    <s v="technology/web"/>
    <n v="150.5"/>
    <x v="2"/>
    <s v="web"/>
    <x v="588"/>
    <d v="2016-11-17T19:28:06"/>
  </r>
  <r>
    <n v="589"/>
    <s v="Get Neighborly"/>
    <s v="Services closer than you think..."/>
    <n v="7500"/>
    <n v="1"/>
    <n v="1.3333333333333334E-4"/>
    <x v="2"/>
    <s v="US"/>
    <s v="USD"/>
    <n v="1436366699"/>
    <n v="1435070699"/>
    <b v="0"/>
    <n v="1"/>
    <b v="0"/>
    <s v="technology/web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s v="GB"/>
    <s v="GBP"/>
    <n v="1454936460"/>
    <n v="1452259131"/>
    <b v="0"/>
    <n v="9"/>
    <b v="0"/>
    <s v="technology/web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s v="US"/>
    <s v="USD"/>
    <n v="1437570130"/>
    <n v="1434978130"/>
    <b v="0"/>
    <n v="2"/>
    <b v="0"/>
    <s v="technology/web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s v="US"/>
    <s v="USD"/>
    <n v="1417584860"/>
    <n v="1414992860"/>
    <b v="0"/>
    <n v="1"/>
    <b v="0"/>
    <s v="technology/web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s v="GB"/>
    <s v="GBP"/>
    <n v="1428333345"/>
    <n v="1425744945"/>
    <b v="0"/>
    <n v="7"/>
    <b v="0"/>
    <s v="technology/web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n v="1.0399999999999999E-3"/>
    <x v="2"/>
    <s v="US"/>
    <s v="USD"/>
    <n v="1460832206"/>
    <n v="1458240206"/>
    <b v="0"/>
    <n v="2"/>
    <b v="0"/>
    <s v="technology/web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s v="US"/>
    <s v="USD"/>
    <n v="1430703638"/>
    <n v="1426815638"/>
    <b v="0"/>
    <n v="8"/>
    <b v="0"/>
    <s v="technology/web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n v="2.9999999999999997E-4"/>
    <x v="2"/>
    <s v="US"/>
    <s v="USD"/>
    <n v="1478122292"/>
    <n v="1475530292"/>
    <b v="0"/>
    <n v="2"/>
    <b v="0"/>
    <s v="technology/web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s v="US"/>
    <s v="USD"/>
    <n v="1469980800"/>
    <n v="1466787335"/>
    <b v="0"/>
    <n v="2"/>
    <b v="0"/>
    <s v="technology/web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n v="0.34"/>
    <x v="2"/>
    <s v="US"/>
    <s v="USD"/>
    <n v="1417737781"/>
    <n v="1415145781"/>
    <b v="0"/>
    <n v="7"/>
    <b v="0"/>
    <s v="technology/web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n v="6.2E-4"/>
    <x v="2"/>
    <s v="US"/>
    <s v="USD"/>
    <n v="1425827760"/>
    <n v="1423769402"/>
    <b v="0"/>
    <n v="2"/>
    <b v="0"/>
    <s v="technology/web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n v="0.02"/>
    <x v="1"/>
    <s v="US"/>
    <s v="USD"/>
    <n v="1431198562"/>
    <n v="1426014562"/>
    <b v="0"/>
    <n v="1"/>
    <b v="0"/>
    <s v="technology/web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s v="CA"/>
    <s v="CAD"/>
    <n v="1419626139"/>
    <n v="1417034139"/>
    <b v="0"/>
    <n v="6"/>
    <b v="0"/>
    <s v="technology/web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s v="technology/web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s v="US"/>
    <s v="USD"/>
    <n v="1408029623"/>
    <n v="1405437623"/>
    <b v="0"/>
    <n v="13"/>
    <b v="0"/>
    <s v="technology/web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s v="technology/web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n v="2.6200000000000001E-2"/>
    <x v="1"/>
    <s v="US"/>
    <s v="USD"/>
    <n v="1440318908"/>
    <n v="1436430908"/>
    <b v="0"/>
    <n v="8"/>
    <b v="0"/>
    <s v="technology/web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s v="NL"/>
    <s v="EUR"/>
    <n v="1432479600"/>
    <n v="1428507409"/>
    <b v="0"/>
    <n v="1"/>
    <b v="0"/>
    <s v="technology/web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s v="technology/web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s v="US"/>
    <s v="USD"/>
    <n v="1434405980"/>
    <n v="1431813980"/>
    <b v="0"/>
    <n v="5"/>
    <b v="0"/>
    <s v="technology/web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s v="GB"/>
    <s v="GBP"/>
    <n v="1448761744"/>
    <n v="1446166144"/>
    <b v="0"/>
    <n v="1"/>
    <b v="0"/>
    <s v="technology/web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s v="technology/web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s v="technology/web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s v="technology/web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s v="US"/>
    <s v="USD"/>
    <n v="1443675540"/>
    <n v="1441022120"/>
    <b v="0"/>
    <n v="121"/>
    <b v="0"/>
    <s v="technology/web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s v="technology/web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s v="technology/web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s v="technology/web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s v="GB"/>
    <s v="GBP"/>
    <n v="1431072843"/>
    <n v="1427184843"/>
    <b v="0"/>
    <n v="3"/>
    <b v="0"/>
    <s v="technology/web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s v="technology/web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n v="3.9999999999999998E-7"/>
    <x v="1"/>
    <s v="US"/>
    <s v="USD"/>
    <n v="1416933390"/>
    <n v="1411745790"/>
    <b v="0"/>
    <n v="1"/>
    <b v="0"/>
    <s v="technology/web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s v="CA"/>
    <s v="CAD"/>
    <n v="1408986738"/>
    <n v="1405098738"/>
    <b v="0"/>
    <n v="1"/>
    <b v="0"/>
    <s v="technology/web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s v="US"/>
    <s v="USD"/>
    <n v="1467934937"/>
    <n v="1465342937"/>
    <b v="0"/>
    <n v="3"/>
    <b v="0"/>
    <s v="technology/web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s v="US"/>
    <s v="USD"/>
    <n v="1467398138"/>
    <n v="1465670138"/>
    <b v="0"/>
    <n v="9"/>
    <b v="0"/>
    <s v="technology/web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s v="technology/web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s v="technology/web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s v="technology/web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s v="US"/>
    <s v="USD"/>
    <n v="1439644920"/>
    <n v="1436793939"/>
    <b v="0"/>
    <n v="39"/>
    <b v="0"/>
    <s v="technology/web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s v="SE"/>
    <s v="SEK"/>
    <n v="1457996400"/>
    <n v="1452842511"/>
    <b v="0"/>
    <n v="1"/>
    <b v="0"/>
    <s v="technology/web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s v="technology/web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s v="AU"/>
    <s v="AUD"/>
    <n v="1463239108"/>
    <n v="1460647108"/>
    <b v="0"/>
    <n v="3"/>
    <b v="0"/>
    <s v="technology/web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s v="US"/>
    <s v="USD"/>
    <n v="1441516200"/>
    <n v="1438959121"/>
    <b v="0"/>
    <n v="1"/>
    <b v="0"/>
    <s v="technology/web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s v="CA"/>
    <s v="CAD"/>
    <n v="1464460329"/>
    <n v="1461954729"/>
    <b v="0"/>
    <n v="9"/>
    <b v="0"/>
    <s v="technology/web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s v="technology/web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s v="US"/>
    <s v="USD"/>
    <n v="1466204400"/>
    <n v="1463469062"/>
    <b v="0"/>
    <n v="25"/>
    <b v="0"/>
    <s v="technology/web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n v="2.0000000000000001E-4"/>
    <x v="1"/>
    <s v="US"/>
    <s v="USD"/>
    <n v="1424989029"/>
    <n v="1422397029"/>
    <b v="0"/>
    <n v="1"/>
    <b v="0"/>
    <s v="technology/web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n v="8.0000000000000007E-5"/>
    <x v="1"/>
    <s v="US"/>
    <s v="USD"/>
    <n v="1428804762"/>
    <n v="1426212762"/>
    <b v="0"/>
    <n v="1"/>
    <b v="0"/>
    <s v="technology/web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n v="2E-3"/>
    <x v="1"/>
    <s v="GB"/>
    <s v="GBP"/>
    <n v="1433587620"/>
    <n v="1430996150"/>
    <b v="0"/>
    <n v="1"/>
    <b v="0"/>
    <s v="technology/web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s v="technology/web"/>
    <e v="#DIV/0!"/>
    <x v="2"/>
    <s v="web"/>
    <x v="637"/>
    <d v="2017-02-25T23:04:00"/>
  </r>
  <r>
    <n v="638"/>
    <s v="W (Canceled)"/>
    <s v="O0"/>
    <n v="200000"/>
    <n v="18"/>
    <n v="9.0000000000000006E-5"/>
    <x v="1"/>
    <s v="DE"/>
    <s v="EUR"/>
    <n v="1490447662"/>
    <n v="1485267262"/>
    <b v="0"/>
    <n v="6"/>
    <b v="0"/>
    <s v="technology/web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n v="9.9999999999999995E-7"/>
    <x v="1"/>
    <s v="US"/>
    <s v="USD"/>
    <n v="1413208795"/>
    <n v="1408024795"/>
    <b v="0"/>
    <n v="1"/>
    <b v="0"/>
    <s v="technology/web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s v="FR"/>
    <s v="EUR"/>
    <n v="1480028400"/>
    <n v="1478685915"/>
    <b v="0"/>
    <n v="2"/>
    <b v="1"/>
    <s v="technology/wearables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s v="US"/>
    <s v="USD"/>
    <n v="1439473248"/>
    <n v="1436881248"/>
    <b v="0"/>
    <n v="315"/>
    <b v="1"/>
    <s v="technology/wearables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s v="DE"/>
    <s v="EUR"/>
    <n v="1439998674"/>
    <n v="1436888274"/>
    <b v="0"/>
    <n v="2174"/>
    <b v="1"/>
    <s v="technology/wearables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s v="US"/>
    <s v="USD"/>
    <n v="1433085875"/>
    <n v="1428333875"/>
    <b v="0"/>
    <n v="152"/>
    <b v="1"/>
    <s v="technology/wearables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s v="US"/>
    <s v="USD"/>
    <n v="1414544400"/>
    <n v="1410883139"/>
    <b v="0"/>
    <n v="1021"/>
    <b v="1"/>
    <s v="technology/wearables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n v="2.7869999999999999"/>
    <x v="0"/>
    <s v="US"/>
    <s v="USD"/>
    <n v="1470962274"/>
    <n v="1468370274"/>
    <b v="0"/>
    <n v="237"/>
    <b v="1"/>
    <s v="technology/wearables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s v="US"/>
    <s v="USD"/>
    <n v="1407788867"/>
    <n v="1405196867"/>
    <b v="0"/>
    <n v="27"/>
    <b v="1"/>
    <s v="technology/wearables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s v="CA"/>
    <s v="CAD"/>
    <n v="1458235549"/>
    <n v="1455647149"/>
    <b v="0"/>
    <n v="17"/>
    <b v="1"/>
    <s v="technology/wearables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n v="1.2682285714285715"/>
    <x v="0"/>
    <s v="US"/>
    <s v="USD"/>
    <n v="1413304708"/>
    <n v="1410280708"/>
    <b v="0"/>
    <n v="27"/>
    <b v="1"/>
    <s v="technology/wearables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s v="US"/>
    <s v="USD"/>
    <n v="1410904413"/>
    <n v="1409090013"/>
    <b v="0"/>
    <n v="82"/>
    <b v="1"/>
    <s v="technology/wearables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s v="US"/>
    <s v="USD"/>
    <n v="1418953984"/>
    <n v="1413766384"/>
    <b v="0"/>
    <n v="48"/>
    <b v="1"/>
    <s v="technology/wearables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s v="US"/>
    <s v="USD"/>
    <n v="1418430311"/>
    <n v="1415838311"/>
    <b v="0"/>
    <n v="105"/>
    <b v="1"/>
    <s v="technology/wearables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s v="US"/>
    <s v="USD"/>
    <n v="1480613650"/>
    <n v="1478018050"/>
    <b v="0"/>
    <n v="28"/>
    <b v="1"/>
    <s v="technology/wearables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s v="US"/>
    <s v="USD"/>
    <n v="1440082240"/>
    <n v="1436885440"/>
    <b v="0"/>
    <n v="1107"/>
    <b v="1"/>
    <s v="technology/wearables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s v="US"/>
    <s v="USD"/>
    <n v="1436396313"/>
    <n v="1433804313"/>
    <b v="0"/>
    <n v="1013"/>
    <b v="1"/>
    <s v="technology/wearables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s v="US"/>
    <s v="USD"/>
    <n v="1426197512"/>
    <n v="1423609112"/>
    <b v="0"/>
    <n v="274"/>
    <b v="1"/>
    <s v="technology/wearables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s v="US"/>
    <s v="USD"/>
    <n v="1460917119"/>
    <n v="1455736719"/>
    <b v="0"/>
    <n v="87"/>
    <b v="1"/>
    <s v="technology/wearables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s v="US"/>
    <s v="USD"/>
    <n v="1450901872"/>
    <n v="1448309872"/>
    <b v="0"/>
    <n v="99"/>
    <b v="1"/>
    <s v="technology/wearables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s v="US"/>
    <s v="USD"/>
    <n v="1437933600"/>
    <n v="1435117889"/>
    <b v="0"/>
    <n v="276"/>
    <b v="1"/>
    <s v="technology/wearables"/>
    <n v="109.33695652173913"/>
    <x v="2"/>
    <s v="wearables"/>
    <x v="658"/>
    <d v="2015-07-26T18:00:00"/>
  </r>
  <r>
    <n v="659"/>
    <s v="Lulu Watch Designs - Apple Watch"/>
    <s v="Sync up your lifestyle"/>
    <n v="3000"/>
    <n v="3017"/>
    <n v="1.0056666666666667"/>
    <x v="0"/>
    <s v="US"/>
    <s v="USD"/>
    <n v="1440339295"/>
    <n v="1437747295"/>
    <b v="0"/>
    <n v="21"/>
    <b v="1"/>
    <s v="technology/wearables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s v="US"/>
    <s v="USD"/>
    <n v="1415558879"/>
    <n v="1412963279"/>
    <b v="0"/>
    <n v="18"/>
    <b v="0"/>
    <s v="technology/wearables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s v="US"/>
    <s v="USD"/>
    <n v="1477236559"/>
    <n v="1474644559"/>
    <b v="0"/>
    <n v="9"/>
    <b v="0"/>
    <s v="technology/wearables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s v="US"/>
    <s v="USD"/>
    <n v="1421404247"/>
    <n v="1418812247"/>
    <b v="0"/>
    <n v="4"/>
    <b v="0"/>
    <s v="technology/wearables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s v="DK"/>
    <s v="DKK"/>
    <n v="1437250456"/>
    <n v="1434658456"/>
    <b v="0"/>
    <n v="7"/>
    <b v="0"/>
    <s v="technology/wearables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s v="US"/>
    <s v="USD"/>
    <n v="1428940775"/>
    <n v="1426348775"/>
    <b v="0"/>
    <n v="29"/>
    <b v="0"/>
    <s v="technology/wearables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s v="US"/>
    <s v="USD"/>
    <n v="1484327061"/>
    <n v="1479143061"/>
    <b v="0"/>
    <n v="12"/>
    <b v="0"/>
    <s v="technology/wearables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s v="US"/>
    <s v="USD"/>
    <n v="1408305498"/>
    <n v="1405713498"/>
    <b v="0"/>
    <n v="4"/>
    <b v="0"/>
    <s v="technology/wearables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s v="IT"/>
    <s v="EUR"/>
    <n v="1477731463"/>
    <n v="1474275463"/>
    <b v="0"/>
    <n v="28"/>
    <b v="0"/>
    <s v="technology/wearables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s v="US"/>
    <s v="USD"/>
    <n v="1431374222"/>
    <n v="1427486222"/>
    <b v="0"/>
    <n v="25"/>
    <b v="0"/>
    <s v="technology/wearables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s v="SE"/>
    <s v="SEK"/>
    <n v="1467817258"/>
    <n v="1465225258"/>
    <b v="0"/>
    <n v="28"/>
    <b v="0"/>
    <s v="technology/wearables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s v="IT"/>
    <s v="EUR"/>
    <n v="1466323800"/>
    <n v="1463418120"/>
    <b v="0"/>
    <n v="310"/>
    <b v="0"/>
    <s v="technology/wearables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s v="US"/>
    <s v="USD"/>
    <n v="1421208000"/>
    <n v="1418315852"/>
    <b v="0"/>
    <n v="15"/>
    <b v="0"/>
    <s v="technology/wearables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s v="US"/>
    <s v="USD"/>
    <n v="1420088340"/>
    <n v="1417410964"/>
    <b v="0"/>
    <n v="215"/>
    <b v="0"/>
    <s v="technology/wearables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s v="US"/>
    <s v="USD"/>
    <n v="1409602217"/>
    <n v="1405714217"/>
    <b v="0"/>
    <n v="3"/>
    <b v="0"/>
    <s v="technology/wearables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s v="US"/>
    <s v="USD"/>
    <n v="1407811627"/>
    <n v="1402627627"/>
    <b v="0"/>
    <n v="2"/>
    <b v="0"/>
    <s v="technology/wearables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s v="US"/>
    <s v="USD"/>
    <n v="1420095540"/>
    <n v="1417558804"/>
    <b v="0"/>
    <n v="26"/>
    <b v="0"/>
    <s v="technology/wearables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s v="CA"/>
    <s v="CAD"/>
    <n v="1423333581"/>
    <n v="1420741581"/>
    <b v="0"/>
    <n v="24"/>
    <b v="0"/>
    <s v="technology/wearables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s v="IT"/>
    <s v="EUR"/>
    <n v="1467106895"/>
    <n v="1463218895"/>
    <b v="0"/>
    <n v="96"/>
    <b v="0"/>
    <s v="technology/wearables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s v="US"/>
    <s v="USD"/>
    <n v="1463821338"/>
    <n v="1461229338"/>
    <b v="0"/>
    <n v="17"/>
    <b v="0"/>
    <s v="technology/wearables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s v="US"/>
    <s v="USD"/>
    <n v="1472920909"/>
    <n v="1467736909"/>
    <b v="0"/>
    <n v="94"/>
    <b v="0"/>
    <s v="technology/wearables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s v="US"/>
    <s v="USD"/>
    <n v="1410955331"/>
    <n v="1407931331"/>
    <b v="0"/>
    <n v="129"/>
    <b v="0"/>
    <s v="technology/wearables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s v="US"/>
    <s v="USD"/>
    <n v="1477509604"/>
    <n v="1474917604"/>
    <b v="0"/>
    <n v="1"/>
    <b v="0"/>
    <s v="technology/wearables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n v="1.06E-3"/>
    <x v="2"/>
    <s v="US"/>
    <s v="USD"/>
    <n v="1489512122"/>
    <n v="1486923722"/>
    <b v="0"/>
    <n v="4"/>
    <b v="0"/>
    <s v="technology/wearables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s v="US"/>
    <s v="USD"/>
    <n v="1477949764"/>
    <n v="1474493764"/>
    <b v="0"/>
    <n v="3"/>
    <b v="0"/>
    <s v="technology/wearables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n v="7.4837500000000001E-2"/>
    <x v="2"/>
    <s v="US"/>
    <s v="USD"/>
    <n v="1406257200"/>
    <n v="1403176891"/>
    <b v="0"/>
    <n v="135"/>
    <b v="0"/>
    <s v="technology/wearables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s v="US"/>
    <s v="USD"/>
    <n v="1421095672"/>
    <n v="1417207672"/>
    <b v="0"/>
    <n v="10"/>
    <b v="0"/>
    <s v="technology/wearables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s v="technology/wearables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s v="MX"/>
    <s v="MXN"/>
    <n v="1486317653"/>
    <n v="1481133653"/>
    <b v="0"/>
    <n v="6"/>
    <b v="0"/>
    <s v="technology/wearables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s v="US"/>
    <s v="USD"/>
    <n v="1444876253"/>
    <n v="1442284253"/>
    <b v="0"/>
    <n v="36"/>
    <b v="0"/>
    <s v="technology/wearables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s v="US"/>
    <s v="USD"/>
    <n v="1481173140"/>
    <n v="1478016097"/>
    <b v="0"/>
    <n v="336"/>
    <b v="0"/>
    <s v="technology/wearables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n v="0.1234"/>
    <x v="2"/>
    <s v="US"/>
    <s v="USD"/>
    <n v="1473400800"/>
    <n v="1469718841"/>
    <b v="0"/>
    <n v="34"/>
    <b v="0"/>
    <s v="technology/wearables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s v="US"/>
    <s v="USD"/>
    <n v="1435711246"/>
    <n v="1433292046"/>
    <b v="0"/>
    <n v="10"/>
    <b v="0"/>
    <s v="technology/wearables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s v="GB"/>
    <s v="GBP"/>
    <n v="1482397263"/>
    <n v="1479805263"/>
    <b v="0"/>
    <n v="201"/>
    <b v="0"/>
    <s v="technology/wearables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s v="US"/>
    <s v="USD"/>
    <n v="1430421827"/>
    <n v="1427829827"/>
    <b v="0"/>
    <n v="296"/>
    <b v="0"/>
    <s v="technology/wearables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s v="US"/>
    <s v="USD"/>
    <n v="1485964559"/>
    <n v="1483372559"/>
    <b v="0"/>
    <n v="7"/>
    <b v="0"/>
    <s v="technology/wearables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s v="US"/>
    <s v="USD"/>
    <n v="1414758620"/>
    <n v="1412166620"/>
    <b v="0"/>
    <n v="7"/>
    <b v="0"/>
    <s v="technology/wearables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n v="5.7142857142857145E-6"/>
    <x v="2"/>
    <s v="NL"/>
    <s v="EUR"/>
    <n v="1406326502"/>
    <n v="1403734502"/>
    <b v="0"/>
    <n v="1"/>
    <b v="0"/>
    <s v="technology/wearables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s v="DE"/>
    <s v="EUR"/>
    <n v="1454502789"/>
    <n v="1453206789"/>
    <b v="0"/>
    <n v="114"/>
    <b v="0"/>
    <s v="technology/wearables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s v="US"/>
    <s v="USD"/>
    <n v="1411005600"/>
    <n v="1408141245"/>
    <b v="0"/>
    <n v="29"/>
    <b v="0"/>
    <s v="technology/wearables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s v="US"/>
    <s v="USD"/>
    <n v="1385136000"/>
    <n v="1381923548"/>
    <b v="0"/>
    <n v="890"/>
    <b v="0"/>
    <s v="technology/wearables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s v="ES"/>
    <s v="EUR"/>
    <n v="1484065881"/>
    <n v="1481473881"/>
    <b v="0"/>
    <n v="31"/>
    <b v="0"/>
    <s v="technology/wearables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s v="GB"/>
    <s v="GBP"/>
    <n v="1406130880"/>
    <n v="1403538880"/>
    <b v="0"/>
    <n v="21"/>
    <b v="0"/>
    <s v="technology/wearables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s v="US"/>
    <s v="USD"/>
    <n v="1480011987"/>
    <n v="1477416387"/>
    <b v="0"/>
    <n v="37"/>
    <b v="0"/>
    <s v="technology/wearables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s v="US"/>
    <s v="USD"/>
    <n v="1485905520"/>
    <n v="1481150949"/>
    <b v="0"/>
    <n v="7"/>
    <b v="0"/>
    <s v="technology/wearables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s v="CA"/>
    <s v="CAD"/>
    <n v="1487565468"/>
    <n v="1482381468"/>
    <b v="0"/>
    <n v="4"/>
    <b v="0"/>
    <s v="technology/wearables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n v="9.7699999999999992E-3"/>
    <x v="2"/>
    <s v="NL"/>
    <s v="EUR"/>
    <n v="1484999278"/>
    <n v="1482407278"/>
    <b v="0"/>
    <n v="5"/>
    <b v="0"/>
    <s v="technology/wearables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s v="technology/wearables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s v="GB"/>
    <s v="GBP"/>
    <n v="1483286127"/>
    <n v="1479830127"/>
    <b v="0"/>
    <n v="456"/>
    <b v="0"/>
    <s v="technology/wearables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s v="GB"/>
    <s v="GBP"/>
    <n v="1410616600"/>
    <n v="1405432600"/>
    <b v="0"/>
    <n v="369"/>
    <b v="0"/>
    <s v="technology/wearables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n v="4.0666666666666663E-3"/>
    <x v="2"/>
    <s v="US"/>
    <s v="USD"/>
    <n v="1417741159"/>
    <n v="1415149159"/>
    <b v="0"/>
    <n v="2"/>
    <b v="0"/>
    <s v="technology/wearables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s v="technology/wearables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s v="NL"/>
    <s v="EUR"/>
    <n v="1481716868"/>
    <n v="1478257268"/>
    <b v="0"/>
    <n v="338"/>
    <b v="0"/>
    <s v="technology/wearables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s v="US"/>
    <s v="USD"/>
    <n v="1455466832"/>
    <n v="1452874832"/>
    <b v="0"/>
    <n v="4"/>
    <b v="0"/>
    <s v="technology/wearables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s v="IT"/>
    <s v="EUR"/>
    <n v="1465130532"/>
    <n v="1462538532"/>
    <b v="0"/>
    <n v="1"/>
    <b v="0"/>
    <s v="technology/wearables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s v="US"/>
    <s v="USD"/>
    <n v="1488308082"/>
    <n v="1483124082"/>
    <b v="0"/>
    <n v="28"/>
    <b v="0"/>
    <s v="technology/wearables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s v="US"/>
    <s v="USD"/>
    <n v="1446693040"/>
    <n v="1443233440"/>
    <b v="0"/>
    <n v="12"/>
    <b v="0"/>
    <s v="technology/wearables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s v="US"/>
    <s v="USD"/>
    <n v="1417392000"/>
    <n v="1414511307"/>
    <b v="0"/>
    <n v="16"/>
    <b v="0"/>
    <s v="technology/wearables"/>
    <n v="44.6875"/>
    <x v="2"/>
    <s v="wearables"/>
    <x v="716"/>
    <d v="2014-12-01T00:00:00"/>
  </r>
  <r>
    <n v="717"/>
    <s v="cool air belt"/>
    <s v="Cool air flowing under clothing keeps you cool."/>
    <n v="100000"/>
    <n v="305"/>
    <n v="3.0500000000000002E-3"/>
    <x v="2"/>
    <s v="US"/>
    <s v="USD"/>
    <n v="1409949002"/>
    <n v="1407357002"/>
    <b v="0"/>
    <n v="4"/>
    <b v="0"/>
    <s v="technology/wearables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s v="US"/>
    <s v="USD"/>
    <n v="1487397540"/>
    <n v="1484684247"/>
    <b v="0"/>
    <n v="4"/>
    <b v="0"/>
    <s v="technology/wearables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s v="US"/>
    <s v="USD"/>
    <n v="1456189076"/>
    <n v="1454979476"/>
    <b v="0"/>
    <n v="10"/>
    <b v="0"/>
    <s v="technology/wearables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s v="US"/>
    <s v="USD"/>
    <n v="1327851291"/>
    <n v="1325432091"/>
    <b v="0"/>
    <n v="41"/>
    <b v="1"/>
    <s v="publishing/nonfiction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s v="US"/>
    <s v="USD"/>
    <n v="1406900607"/>
    <n v="1403012607"/>
    <b v="0"/>
    <n v="119"/>
    <b v="1"/>
    <s v="publishing/nonfiction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s v="US"/>
    <s v="USD"/>
    <n v="1333909178"/>
    <n v="1331320778"/>
    <b v="0"/>
    <n v="153"/>
    <b v="1"/>
    <s v="publishing/nonfiction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n v="1.0938000000000001"/>
    <x v="0"/>
    <s v="US"/>
    <s v="USD"/>
    <n v="1438228740"/>
    <n v="1435606549"/>
    <b v="0"/>
    <n v="100"/>
    <b v="1"/>
    <s v="publishing/nonfiction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s v="US"/>
    <s v="USD"/>
    <n v="1309447163"/>
    <n v="1306855163"/>
    <b v="0"/>
    <n v="143"/>
    <b v="1"/>
    <s v="publishing/nonfiction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s v="US"/>
    <s v="USD"/>
    <n v="1450018912"/>
    <n v="1447426912"/>
    <b v="0"/>
    <n v="140"/>
    <b v="1"/>
    <s v="publishing/nonfiction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s v="US"/>
    <s v="USD"/>
    <n v="1365728487"/>
    <n v="1363136487"/>
    <b v="0"/>
    <n v="35"/>
    <b v="1"/>
    <s v="publishing/nonfiction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s v="US"/>
    <s v="USD"/>
    <n v="1358198400"/>
    <n v="1354580949"/>
    <b v="0"/>
    <n v="149"/>
    <b v="1"/>
    <s v="publishing/nonfiction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s v="US"/>
    <s v="USD"/>
    <n v="1313957157"/>
    <n v="1310069157"/>
    <b v="0"/>
    <n v="130"/>
    <b v="1"/>
    <s v="publishing/nonfiction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s v="US"/>
    <s v="USD"/>
    <n v="1348028861"/>
    <n v="1342844861"/>
    <b v="0"/>
    <n v="120"/>
    <b v="1"/>
    <s v="publishing/nonfiction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n v="1.3219000000000001"/>
    <x v="0"/>
    <s v="US"/>
    <s v="USD"/>
    <n v="1323280391"/>
    <n v="1320688391"/>
    <b v="0"/>
    <n v="265"/>
    <b v="1"/>
    <s v="publishing/nonfiction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s v="US"/>
    <s v="USD"/>
    <n v="1327212000"/>
    <n v="1322852747"/>
    <b v="0"/>
    <n v="71"/>
    <b v="1"/>
    <s v="publishing/nonfiction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s v="GB"/>
    <s v="GBP"/>
    <n v="1380449461"/>
    <n v="1375265461"/>
    <b v="0"/>
    <n v="13"/>
    <b v="1"/>
    <s v="publishing/nonfiction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s v="GB"/>
    <s v="GBP"/>
    <n v="1387533892"/>
    <n v="1384941892"/>
    <b v="0"/>
    <n v="169"/>
    <b v="1"/>
    <s v="publishing/nonfiction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n v="1.2552941176470589"/>
    <x v="0"/>
    <s v="CA"/>
    <s v="CAD"/>
    <n v="1431147600"/>
    <n v="1428465420"/>
    <b v="0"/>
    <n v="57"/>
    <b v="1"/>
    <s v="publishing/nonfiction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s v="US"/>
    <s v="USD"/>
    <n v="1417653540"/>
    <n v="1414975346"/>
    <b v="0"/>
    <n v="229"/>
    <b v="1"/>
    <s v="publishing/nonfiction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s v="US"/>
    <s v="USD"/>
    <n v="1385009940"/>
    <n v="1383327440"/>
    <b v="0"/>
    <n v="108"/>
    <b v="1"/>
    <s v="publishing/nonfiction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s v="US"/>
    <s v="USD"/>
    <n v="1392408000"/>
    <n v="1390890987"/>
    <b v="0"/>
    <n v="108"/>
    <b v="1"/>
    <s v="publishing/nonfiction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s v="US"/>
    <s v="USD"/>
    <n v="1417409940"/>
    <n v="1414765794"/>
    <b v="0"/>
    <n v="41"/>
    <b v="1"/>
    <s v="publishing/nonfiction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s v="US"/>
    <s v="USD"/>
    <n v="1407758629"/>
    <n v="1404907429"/>
    <b v="0"/>
    <n v="139"/>
    <b v="1"/>
    <s v="publishing/nonfiction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s v="US"/>
    <s v="USD"/>
    <n v="1434857482"/>
    <n v="1433647882"/>
    <b v="0"/>
    <n v="19"/>
    <b v="1"/>
    <s v="publishing/nonfiction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n v="1.0226"/>
    <x v="0"/>
    <s v="US"/>
    <s v="USD"/>
    <n v="1370964806"/>
    <n v="1367940806"/>
    <b v="0"/>
    <n v="94"/>
    <b v="1"/>
    <s v="publishing/nonfiction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s v="US"/>
    <s v="USD"/>
    <n v="1395435712"/>
    <n v="1392847312"/>
    <b v="0"/>
    <n v="23"/>
    <b v="1"/>
    <s v="publishing/nonfiction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s v="US"/>
    <s v="USD"/>
    <n v="1334610000"/>
    <n v="1332435685"/>
    <b v="0"/>
    <n v="15"/>
    <b v="1"/>
    <s v="publishing/nonfiction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s v="US"/>
    <s v="USD"/>
    <n v="1355439503"/>
    <n v="1352847503"/>
    <b v="0"/>
    <n v="62"/>
    <b v="1"/>
    <s v="publishing/nonfiction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s v="US"/>
    <s v="USD"/>
    <n v="1367588645"/>
    <n v="1364996645"/>
    <b v="0"/>
    <n v="74"/>
    <b v="1"/>
    <s v="publishing/nonfiction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n v="1.1108135252761968"/>
    <x v="0"/>
    <s v="US"/>
    <s v="USD"/>
    <n v="1348372740"/>
    <n v="1346806909"/>
    <b v="0"/>
    <n v="97"/>
    <b v="1"/>
    <s v="publishing/nonfiction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s v="NL"/>
    <s v="EUR"/>
    <n v="1421319240"/>
    <n v="1418649019"/>
    <b v="0"/>
    <n v="55"/>
    <b v="1"/>
    <s v="publishing/nonfiction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s v="US"/>
    <s v="USD"/>
    <n v="1407701966"/>
    <n v="1405109966"/>
    <b v="0"/>
    <n v="44"/>
    <b v="1"/>
    <s v="publishing/nonfiction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s v="US"/>
    <s v="USD"/>
    <n v="1485642930"/>
    <n v="1483050930"/>
    <b v="0"/>
    <n v="110"/>
    <b v="1"/>
    <s v="publishing/nonfiction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s v="US"/>
    <s v="USD"/>
    <n v="1361739872"/>
    <n v="1359147872"/>
    <b v="0"/>
    <n v="59"/>
    <b v="1"/>
    <s v="publishing/nonfiction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s v="US"/>
    <s v="USD"/>
    <n v="1312470475"/>
    <n v="1308496075"/>
    <b v="0"/>
    <n v="62"/>
    <b v="1"/>
    <s v="publishing/nonfiction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s v="AU"/>
    <s v="AUD"/>
    <n v="1476615600"/>
    <n v="1474884417"/>
    <b v="0"/>
    <n v="105"/>
    <b v="1"/>
    <s v="publishing/nonfiction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s v="US"/>
    <s v="USD"/>
    <n v="1423922991"/>
    <n v="1421330991"/>
    <b v="0"/>
    <n v="26"/>
    <b v="1"/>
    <s v="publishing/nonfiction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s v="US"/>
    <s v="USD"/>
    <n v="1357408721"/>
    <n v="1354816721"/>
    <b v="0"/>
    <n v="49"/>
    <b v="1"/>
    <s v="publishing/nonfiction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s v="US"/>
    <s v="USD"/>
    <n v="1369010460"/>
    <n v="1366381877"/>
    <b v="0"/>
    <n v="68"/>
    <b v="1"/>
    <s v="publishing/nonfiction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s v="US"/>
    <s v="USD"/>
    <n v="1303147459"/>
    <n v="1297880659"/>
    <b v="0"/>
    <n v="22"/>
    <b v="1"/>
    <s v="publishing/nonfiction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s v="US"/>
    <s v="USD"/>
    <n v="1354756714"/>
    <n v="1353547114"/>
    <b v="0"/>
    <n v="18"/>
    <b v="1"/>
    <s v="publishing/nonfiction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n v="1.02"/>
    <x v="0"/>
    <s v="US"/>
    <s v="USD"/>
    <n v="1286568268"/>
    <n v="1283976268"/>
    <b v="0"/>
    <n v="19"/>
    <b v="1"/>
    <s v="publishing/nonfiction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n v="1.0192000000000001"/>
    <x v="0"/>
    <s v="GB"/>
    <s v="GBP"/>
    <n v="1404892539"/>
    <n v="1401436539"/>
    <b v="0"/>
    <n v="99"/>
    <b v="1"/>
    <s v="publishing/nonfiction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s v="publishing/fiction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n v="4.7E-2"/>
    <x v="2"/>
    <s v="US"/>
    <s v="USD"/>
    <n v="1391364126"/>
    <n v="1388772126"/>
    <b v="0"/>
    <n v="6"/>
    <b v="0"/>
    <s v="publishing/fiction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s v="publishing/fiction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s v="GB"/>
    <s v="GBP"/>
    <n v="1376563408"/>
    <n v="1373971408"/>
    <b v="0"/>
    <n v="1"/>
    <b v="0"/>
    <s v="publishing/fiction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s v="publishing/fiction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s v="US"/>
    <s v="USD"/>
    <n v="1413723684"/>
    <n v="1411131684"/>
    <b v="0"/>
    <n v="44"/>
    <b v="0"/>
    <s v="publishing/fiction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s v="publishing/fiction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s v="US"/>
    <s v="USD"/>
    <n v="1432178810"/>
    <n v="1429586810"/>
    <b v="0"/>
    <n v="3"/>
    <b v="0"/>
    <s v="publishing/fiction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s v="publishing/fiction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s v="US"/>
    <s v="USD"/>
    <n v="1388102094"/>
    <n v="1385510094"/>
    <b v="0"/>
    <n v="52"/>
    <b v="0"/>
    <s v="publishing/fiction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s v="publishing/fiction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s v="US"/>
    <s v="USD"/>
    <n v="1454183202"/>
    <n v="1449863202"/>
    <b v="0"/>
    <n v="1"/>
    <b v="0"/>
    <s v="publishing/fiction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s v="US"/>
    <s v="USD"/>
    <n v="1257047940"/>
    <n v="1252718519"/>
    <b v="0"/>
    <n v="1"/>
    <b v="0"/>
    <s v="publishing/fiction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s v="GB"/>
    <s v="GBP"/>
    <n v="1431298860"/>
    <n v="1428341985"/>
    <b v="0"/>
    <n v="2"/>
    <b v="0"/>
    <s v="publishing/fiction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s v="US"/>
    <s v="USD"/>
    <n v="1393181018"/>
    <n v="1390589018"/>
    <b v="0"/>
    <n v="9"/>
    <b v="0"/>
    <s v="publishing/fiction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s v="US"/>
    <s v="USD"/>
    <n v="1323998795"/>
    <n v="1321406795"/>
    <b v="0"/>
    <n v="5"/>
    <b v="0"/>
    <s v="publishing/fiction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s v="US"/>
    <s v="USD"/>
    <n v="1444539600"/>
    <n v="1441297645"/>
    <b v="0"/>
    <n v="57"/>
    <b v="0"/>
    <s v="publishing/fiction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s v="US"/>
    <s v="USD"/>
    <n v="1375313577"/>
    <n v="1372721577"/>
    <b v="0"/>
    <n v="3"/>
    <b v="0"/>
    <s v="publishing/fiction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s v="US"/>
    <s v="USD"/>
    <n v="1398876680"/>
    <n v="1396284680"/>
    <b v="0"/>
    <n v="1"/>
    <b v="0"/>
    <s v="publishing/fiction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s v="US"/>
    <s v="USD"/>
    <n v="1287115200"/>
    <n v="1284567905"/>
    <b v="0"/>
    <n v="6"/>
    <b v="0"/>
    <s v="publishing/fiction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n v="1.04"/>
    <x v="0"/>
    <s v="US"/>
    <s v="USD"/>
    <n v="1304439025"/>
    <n v="1301847025"/>
    <b v="0"/>
    <n v="27"/>
    <b v="1"/>
    <s v="music/rock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s v="US"/>
    <s v="USD"/>
    <n v="1370649674"/>
    <n v="1368057674"/>
    <b v="0"/>
    <n v="25"/>
    <b v="1"/>
    <s v="music/rock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s v="US"/>
    <s v="USD"/>
    <n v="1345918302"/>
    <n v="1343326302"/>
    <b v="0"/>
    <n v="14"/>
    <b v="1"/>
    <s v="music/rock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s v="US"/>
    <s v="USD"/>
    <n v="1335564000"/>
    <n v="1332182049"/>
    <b v="0"/>
    <n v="35"/>
    <b v="1"/>
    <s v="music/rock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s v="US"/>
    <s v="USD"/>
    <n v="1395023719"/>
    <n v="1391571319"/>
    <b v="0"/>
    <n v="10"/>
    <b v="1"/>
    <s v="music/rock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s v="US"/>
    <s v="USD"/>
    <n v="1362060915"/>
    <n v="1359468915"/>
    <b v="0"/>
    <n v="29"/>
    <b v="1"/>
    <s v="music/rock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s v="US"/>
    <s v="USD"/>
    <n v="1336751220"/>
    <n v="1331774434"/>
    <b v="0"/>
    <n v="44"/>
    <b v="1"/>
    <s v="music/rock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s v="US"/>
    <s v="USD"/>
    <n v="1383318226"/>
    <n v="1380726226"/>
    <b v="0"/>
    <n v="17"/>
    <b v="1"/>
    <s v="music/rock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s v="US"/>
    <s v="USD"/>
    <n v="1341633540"/>
    <n v="1338336588"/>
    <b v="0"/>
    <n v="34"/>
    <b v="1"/>
    <s v="music/rock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s v="US"/>
    <s v="USD"/>
    <n v="1358755140"/>
    <n v="1357187280"/>
    <b v="0"/>
    <n v="14"/>
    <b v="1"/>
    <s v="music/rock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s v="US"/>
    <s v="USD"/>
    <n v="1359680939"/>
    <n v="1357088939"/>
    <b v="0"/>
    <n v="156"/>
    <b v="1"/>
    <s v="music/rock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s v="US"/>
    <s v="USD"/>
    <n v="1384322340"/>
    <n v="1381430646"/>
    <b v="0"/>
    <n v="128"/>
    <b v="1"/>
    <s v="music/rock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n v="1.0044440000000001"/>
    <x v="0"/>
    <s v="US"/>
    <s v="USD"/>
    <n v="1383861483"/>
    <n v="1381265883"/>
    <b v="0"/>
    <n v="60"/>
    <b v="1"/>
    <s v="music/rock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s v="US"/>
    <s v="USD"/>
    <n v="1372827540"/>
    <n v="1371491244"/>
    <b v="0"/>
    <n v="32"/>
    <b v="1"/>
    <s v="music/rock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s v="US"/>
    <s v="USD"/>
    <n v="1315242360"/>
    <n v="1310438737"/>
    <b v="0"/>
    <n v="53"/>
    <b v="1"/>
    <s v="music/rock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s v="US"/>
    <s v="USD"/>
    <n v="1333774740"/>
    <n v="1330094566"/>
    <b v="0"/>
    <n v="184"/>
    <b v="1"/>
    <s v="music/rock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s v="US"/>
    <s v="USD"/>
    <n v="1379279400"/>
    <n v="1376687485"/>
    <b v="0"/>
    <n v="90"/>
    <b v="1"/>
    <s v="music/rock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s v="US"/>
    <s v="USD"/>
    <n v="1335672000"/>
    <n v="1332978688"/>
    <b v="0"/>
    <n v="71"/>
    <b v="1"/>
    <s v="music/rock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s v="US"/>
    <s v="USD"/>
    <n v="1412086187"/>
    <n v="1409494187"/>
    <b v="0"/>
    <n v="87"/>
    <b v="1"/>
    <s v="music/rock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s v="US"/>
    <s v="USD"/>
    <n v="1335542446"/>
    <n v="1332950446"/>
    <b v="0"/>
    <n v="28"/>
    <b v="1"/>
    <s v="music/rock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n v="1.5213333333333334"/>
    <x v="0"/>
    <s v="GB"/>
    <s v="GBP"/>
    <n v="1410431054"/>
    <n v="1407839054"/>
    <b v="0"/>
    <n v="56"/>
    <b v="1"/>
    <s v="music/rock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s v="US"/>
    <s v="USD"/>
    <n v="1309547120"/>
    <n v="1306955120"/>
    <b v="0"/>
    <n v="51"/>
    <b v="1"/>
    <s v="music/rock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s v="US"/>
    <s v="USD"/>
    <n v="1347854700"/>
    <n v="1343867524"/>
    <b v="0"/>
    <n v="75"/>
    <b v="1"/>
    <s v="music/rock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s v="US"/>
    <s v="USD"/>
    <n v="1306630800"/>
    <n v="1304376478"/>
    <b v="0"/>
    <n v="38"/>
    <b v="1"/>
    <s v="music/rock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s v="US"/>
    <s v="USD"/>
    <n v="1311393540"/>
    <n v="1309919526"/>
    <b v="0"/>
    <n v="18"/>
    <b v="1"/>
    <s v="music/rock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s v="US"/>
    <s v="USD"/>
    <n v="1310857200"/>
    <n v="1306525512"/>
    <b v="0"/>
    <n v="54"/>
    <b v="1"/>
    <s v="music/rock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n v="1.0443750000000001"/>
    <x v="0"/>
    <s v="US"/>
    <s v="USD"/>
    <n v="1315413339"/>
    <n v="1312821339"/>
    <b v="0"/>
    <n v="71"/>
    <b v="1"/>
    <s v="music/rock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n v="1.05125"/>
    <x v="0"/>
    <s v="US"/>
    <s v="USD"/>
    <n v="1488333600"/>
    <n v="1485270311"/>
    <b v="0"/>
    <n v="57"/>
    <b v="1"/>
    <s v="music/rock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s v="CA"/>
    <s v="CAD"/>
    <n v="1419224340"/>
    <n v="1416363886"/>
    <b v="0"/>
    <n v="43"/>
    <b v="1"/>
    <s v="music/rock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n v="1.03775"/>
    <x v="0"/>
    <s v="US"/>
    <s v="USD"/>
    <n v="1390161630"/>
    <n v="1387569630"/>
    <b v="0"/>
    <n v="52"/>
    <b v="1"/>
    <s v="music/rock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s v="US"/>
    <s v="USD"/>
    <n v="1346462462"/>
    <n v="1343870462"/>
    <b v="0"/>
    <n v="27"/>
    <b v="1"/>
    <s v="music/rock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n v="1.04"/>
    <x v="0"/>
    <s v="US"/>
    <s v="USD"/>
    <n v="1373475120"/>
    <n v="1371569202"/>
    <b v="0"/>
    <n v="12"/>
    <b v="1"/>
    <s v="music/rock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s v="US"/>
    <s v="USD"/>
    <n v="1362146280"/>
    <n v="1357604752"/>
    <b v="0"/>
    <n v="33"/>
    <b v="1"/>
    <s v="music/rock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n v="1.59996"/>
    <x v="0"/>
    <s v="US"/>
    <s v="USD"/>
    <n v="1342825365"/>
    <n v="1340233365"/>
    <b v="0"/>
    <n v="96"/>
    <b v="1"/>
    <s v="music/rock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s v="US"/>
    <s v="USD"/>
    <n v="1306865040"/>
    <n v="1305568201"/>
    <b v="0"/>
    <n v="28"/>
    <b v="1"/>
    <s v="music/rock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n v="1.07"/>
    <x v="0"/>
    <s v="US"/>
    <s v="USD"/>
    <n v="1414879303"/>
    <n v="1412287303"/>
    <b v="0"/>
    <n v="43"/>
    <b v="1"/>
    <s v="music/rock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s v="US"/>
    <s v="USD"/>
    <n v="1365489000"/>
    <n v="1362776043"/>
    <b v="0"/>
    <n v="205"/>
    <b v="1"/>
    <s v="music/rock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s v="US"/>
    <s v="USD"/>
    <n v="1331441940"/>
    <n v="1326810211"/>
    <b v="0"/>
    <n v="23"/>
    <b v="1"/>
    <s v="music/rock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s v="US"/>
    <s v="USD"/>
    <n v="1344358860"/>
    <n v="1343682681"/>
    <b v="0"/>
    <n v="19"/>
    <b v="1"/>
    <s v="music/rock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n v="1.0874999999999999"/>
    <x v="0"/>
    <s v="US"/>
    <s v="USD"/>
    <n v="1387601040"/>
    <n v="1386806254"/>
    <b v="0"/>
    <n v="14"/>
    <b v="1"/>
    <s v="music/rock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s v="US"/>
    <s v="USD"/>
    <n v="1402290000"/>
    <n v="1399666342"/>
    <b v="0"/>
    <n v="38"/>
    <b v="1"/>
    <s v="music/rock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s v="US"/>
    <s v="USD"/>
    <n v="1430712060"/>
    <n v="1427753265"/>
    <b v="0"/>
    <n v="78"/>
    <b v="1"/>
    <s v="music/rock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s v="US"/>
    <s v="USD"/>
    <n v="1349477050"/>
    <n v="1346885050"/>
    <b v="0"/>
    <n v="69"/>
    <b v="1"/>
    <s v="music/rock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n v="1.7949999999999999"/>
    <x v="0"/>
    <s v="US"/>
    <s v="USD"/>
    <n v="1427062852"/>
    <n v="1424474452"/>
    <b v="0"/>
    <n v="33"/>
    <b v="1"/>
    <s v="music/rock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s v="US"/>
    <s v="USD"/>
    <n v="1271573940"/>
    <n v="1268459318"/>
    <b v="0"/>
    <n v="54"/>
    <b v="1"/>
    <s v="music/rock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n v="1.0043200000000001"/>
    <x v="0"/>
    <s v="US"/>
    <s v="USD"/>
    <n v="1351495284"/>
    <n v="1349335284"/>
    <b v="0"/>
    <n v="99"/>
    <b v="1"/>
    <s v="music/rock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s v="US"/>
    <s v="USD"/>
    <n v="1332719730"/>
    <n v="1330908930"/>
    <b v="0"/>
    <n v="49"/>
    <b v="1"/>
    <s v="music/rock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s v="US"/>
    <s v="USD"/>
    <n v="1329248940"/>
    <n v="1326972107"/>
    <b v="0"/>
    <n v="11"/>
    <b v="1"/>
    <s v="music/rock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s v="US"/>
    <s v="USD"/>
    <n v="1340641440"/>
    <n v="1339549982"/>
    <b v="0"/>
    <n v="38"/>
    <b v="1"/>
    <s v="music/rock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n v="1.04"/>
    <x v="0"/>
    <s v="GB"/>
    <s v="GBP"/>
    <n v="1468437240"/>
    <n v="1463253240"/>
    <b v="0"/>
    <n v="16"/>
    <b v="1"/>
    <s v="music/rock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s v="US"/>
    <s v="USD"/>
    <n v="1363952225"/>
    <n v="1361363825"/>
    <b v="0"/>
    <n v="32"/>
    <b v="1"/>
    <s v="music/rock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n v="2.3333333333333335"/>
    <x v="0"/>
    <s v="US"/>
    <s v="USD"/>
    <n v="1335540694"/>
    <n v="1332948694"/>
    <b v="0"/>
    <n v="20"/>
    <b v="1"/>
    <s v="music/rock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s v="US"/>
    <s v="USD"/>
    <n v="1327133580"/>
    <n v="1321978335"/>
    <b v="0"/>
    <n v="154"/>
    <b v="1"/>
    <s v="music/rock"/>
    <n v="97.993896103896105"/>
    <x v="4"/>
    <s v="rock"/>
    <x v="832"/>
    <d v="2012-01-21T08:13:00"/>
  </r>
  <r>
    <n v="833"/>
    <s v="Ragman Rolls"/>
    <s v="This is an American rock album."/>
    <n v="6000"/>
    <n v="6100"/>
    <n v="1.0166666666666666"/>
    <x v="0"/>
    <s v="US"/>
    <s v="USD"/>
    <n v="1397941475"/>
    <n v="1395349475"/>
    <b v="0"/>
    <n v="41"/>
    <b v="1"/>
    <s v="music/rock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s v="US"/>
    <s v="USD"/>
    <n v="1372651140"/>
    <n v="1369770292"/>
    <b v="0"/>
    <n v="75"/>
    <b v="1"/>
    <s v="music/rock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s v="US"/>
    <s v="USD"/>
    <n v="1337396400"/>
    <n v="1333709958"/>
    <b v="0"/>
    <n v="40"/>
    <b v="1"/>
    <s v="music/rock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n v="1.009304"/>
    <x v="0"/>
    <s v="US"/>
    <s v="USD"/>
    <n v="1381108918"/>
    <n v="1378516918"/>
    <b v="0"/>
    <n v="46"/>
    <b v="1"/>
    <s v="music/rock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n v="1.218"/>
    <x v="0"/>
    <s v="US"/>
    <s v="USD"/>
    <n v="1398988662"/>
    <n v="1396396662"/>
    <b v="0"/>
    <n v="62"/>
    <b v="1"/>
    <s v="music/rock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s v="US"/>
    <s v="USD"/>
    <n v="1326835985"/>
    <n v="1324243985"/>
    <b v="0"/>
    <n v="61"/>
    <b v="1"/>
    <s v="music/rock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s v="US"/>
    <s v="USD"/>
    <n v="1348337956"/>
    <n v="1345745956"/>
    <b v="0"/>
    <n v="96"/>
    <b v="1"/>
    <s v="music/rock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s v="US"/>
    <s v="USD"/>
    <n v="1474694787"/>
    <n v="1472102787"/>
    <b v="0"/>
    <n v="190"/>
    <b v="1"/>
    <s v="music/metal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s v="US"/>
    <s v="USD"/>
    <n v="1415653663"/>
    <n v="1413058063"/>
    <b v="1"/>
    <n v="94"/>
    <b v="1"/>
    <s v="music/metal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s v="CA"/>
    <s v="CAD"/>
    <n v="1381723140"/>
    <n v="1378735983"/>
    <b v="1"/>
    <n v="39"/>
    <b v="1"/>
    <s v="music/metal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s v="US"/>
    <s v="USD"/>
    <n v="1481184000"/>
    <n v="1479708680"/>
    <b v="0"/>
    <n v="127"/>
    <b v="1"/>
    <s v="music/metal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s v="US"/>
    <s v="USD"/>
    <n v="1414817940"/>
    <n v="1411489552"/>
    <b v="1"/>
    <n v="159"/>
    <b v="1"/>
    <s v="music/metal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s v="US"/>
    <s v="USD"/>
    <n v="1473047940"/>
    <n v="1469595396"/>
    <b v="0"/>
    <n v="177"/>
    <b v="1"/>
    <s v="music/metal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s v="GB"/>
    <s v="GBP"/>
    <n v="1394460000"/>
    <n v="1393233855"/>
    <b v="0"/>
    <n v="47"/>
    <b v="1"/>
    <s v="music/metal"/>
    <n v="28.553404255319148"/>
    <x v="4"/>
    <s v="metal"/>
    <x v="846"/>
    <d v="2014-03-10T14:00:00"/>
  </r>
  <r>
    <n v="847"/>
    <s v="CENTROPYMUSIC"/>
    <s v="MUSIC WITH MEANING!  MUSIC THAT MATTERS!!!"/>
    <n v="10"/>
    <n v="10"/>
    <n v="1"/>
    <x v="0"/>
    <s v="US"/>
    <s v="USD"/>
    <n v="1436555376"/>
    <n v="1433963376"/>
    <b v="0"/>
    <n v="1"/>
    <b v="1"/>
    <s v="music/metal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n v="1"/>
    <x v="0"/>
    <s v="US"/>
    <s v="USD"/>
    <n v="1429038033"/>
    <n v="1426446033"/>
    <b v="0"/>
    <n v="16"/>
    <b v="1"/>
    <s v="music/metal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s v="US"/>
    <s v="USD"/>
    <n v="1426473264"/>
    <n v="1424057664"/>
    <b v="0"/>
    <n v="115"/>
    <b v="1"/>
    <s v="music/metal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s v="US"/>
    <s v="USD"/>
    <n v="1461560340"/>
    <n v="1458762717"/>
    <b v="0"/>
    <n v="133"/>
    <b v="1"/>
    <s v="music/metal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s v="FR"/>
    <s v="EUR"/>
    <n v="1469994300"/>
    <n v="1464815253"/>
    <b v="0"/>
    <n v="70"/>
    <b v="1"/>
    <s v="music/metal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s v="US"/>
    <s v="USD"/>
    <n v="1477342800"/>
    <n v="1476386395"/>
    <b v="0"/>
    <n v="62"/>
    <b v="1"/>
    <s v="music/metal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n v="1"/>
    <x v="0"/>
    <s v="US"/>
    <s v="USD"/>
    <n v="1424116709"/>
    <n v="1421524709"/>
    <b v="0"/>
    <n v="10"/>
    <b v="1"/>
    <s v="music/metal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s v="US"/>
    <s v="USD"/>
    <n v="1482901546"/>
    <n v="1480309546"/>
    <b v="0"/>
    <n v="499"/>
    <b v="1"/>
    <s v="music/metal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s v="US"/>
    <s v="USD"/>
    <n v="1469329217"/>
    <n v="1466737217"/>
    <b v="0"/>
    <n v="47"/>
    <b v="1"/>
    <s v="music/metal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s v="DE"/>
    <s v="EUR"/>
    <n v="1477422000"/>
    <n v="1472282956"/>
    <b v="0"/>
    <n v="28"/>
    <b v="1"/>
    <s v="music/metal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n v="1"/>
    <x v="0"/>
    <s v="ES"/>
    <s v="EUR"/>
    <n v="1448463431"/>
    <n v="1444831031"/>
    <b v="0"/>
    <n v="24"/>
    <b v="1"/>
    <s v="music/metal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s v="GB"/>
    <s v="GBP"/>
    <n v="1429138740"/>
    <n v="1426528418"/>
    <b v="0"/>
    <n v="76"/>
    <b v="1"/>
    <s v="music/metal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n v="1.0467500000000001"/>
    <x v="0"/>
    <s v="US"/>
    <s v="USD"/>
    <n v="1433376000"/>
    <n v="1430768468"/>
    <b v="0"/>
    <n v="98"/>
    <b v="1"/>
    <s v="music/metal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s v="US"/>
    <s v="USD"/>
    <n v="1385123713"/>
    <n v="1382528113"/>
    <b v="0"/>
    <n v="48"/>
    <b v="0"/>
    <s v="music/jazz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s v="US"/>
    <s v="USD"/>
    <n v="1474067404"/>
    <n v="1471475404"/>
    <b v="0"/>
    <n v="2"/>
    <b v="0"/>
    <s v="music/jazz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s v="GB"/>
    <s v="GBP"/>
    <n v="1384179548"/>
    <n v="1381583948"/>
    <b v="0"/>
    <n v="4"/>
    <b v="0"/>
    <s v="music/jazz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s v="US"/>
    <s v="USD"/>
    <n v="1329014966"/>
    <n v="1326422966"/>
    <b v="0"/>
    <n v="5"/>
    <b v="0"/>
    <s v="music/jazz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s v="US"/>
    <s v="USD"/>
    <n v="1381917540"/>
    <n v="1379990038"/>
    <b v="0"/>
    <n v="79"/>
    <b v="0"/>
    <s v="music/jazz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s v="US"/>
    <s v="USD"/>
    <n v="1358361197"/>
    <n v="1353177197"/>
    <b v="0"/>
    <n v="2"/>
    <b v="0"/>
    <s v="music/jazz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s v="US"/>
    <s v="USD"/>
    <n v="1425136200"/>
    <n v="1421853518"/>
    <b v="0"/>
    <n v="11"/>
    <b v="0"/>
    <s v="music/jazz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s v="US"/>
    <s v="USD"/>
    <n v="1259643540"/>
    <n v="1254450706"/>
    <b v="0"/>
    <n v="11"/>
    <b v="0"/>
    <s v="music/jazz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s v="US"/>
    <s v="USD"/>
    <n v="1389055198"/>
    <n v="1386463198"/>
    <b v="0"/>
    <n v="1"/>
    <b v="0"/>
    <s v="music/jazz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s v="US"/>
    <s v="USD"/>
    <n v="1365448657"/>
    <n v="1362860257"/>
    <b v="0"/>
    <n v="3"/>
    <b v="0"/>
    <s v="music/jazz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s v="GB"/>
    <s v="GBP"/>
    <n v="1377995523"/>
    <n v="1375403523"/>
    <b v="0"/>
    <n v="5"/>
    <b v="0"/>
    <s v="music/jazz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s v="US"/>
    <s v="USD"/>
    <n v="1385735295"/>
    <n v="1383139695"/>
    <b v="0"/>
    <n v="12"/>
    <b v="0"/>
    <s v="music/jazz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s v="US"/>
    <s v="USD"/>
    <n v="1299786527"/>
    <n v="1295898527"/>
    <b v="0"/>
    <n v="2"/>
    <b v="0"/>
    <s v="music/jazz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n v="1.2857142857142857E-2"/>
    <x v="2"/>
    <s v="US"/>
    <s v="USD"/>
    <n v="1352610040"/>
    <n v="1349150440"/>
    <b v="0"/>
    <n v="5"/>
    <b v="0"/>
    <s v="music/jazz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s v="US"/>
    <s v="USD"/>
    <n v="1367676034"/>
    <n v="1365084034"/>
    <b v="0"/>
    <n v="21"/>
    <b v="0"/>
    <s v="music/jazz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s v="music/jazz"/>
    <e v="#DIV/0!"/>
    <x v="4"/>
    <s v="jazz"/>
    <x v="875"/>
    <d v="2015-09-21T17:22:11"/>
  </r>
  <r>
    <n v="876"/>
    <s v="Sound Of Dobells"/>
    <s v="What was the greatest record shop ever?  DOBELLS!"/>
    <n v="3152"/>
    <n v="1286"/>
    <n v="0.40799492385786801"/>
    <x v="2"/>
    <s v="GB"/>
    <s v="GBP"/>
    <n v="1359978927"/>
    <n v="1357127727"/>
    <b v="0"/>
    <n v="45"/>
    <b v="0"/>
    <s v="music/jazz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s v="US"/>
    <s v="USD"/>
    <n v="1387479360"/>
    <n v="1384887360"/>
    <b v="0"/>
    <n v="29"/>
    <b v="0"/>
    <s v="music/jazz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s v="US"/>
    <s v="USD"/>
    <n v="1293082524"/>
    <n v="1290490524"/>
    <b v="0"/>
    <n v="2"/>
    <b v="0"/>
    <s v="music/jazz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s v="US"/>
    <s v="USD"/>
    <n v="1338321305"/>
    <n v="1336506905"/>
    <b v="0"/>
    <n v="30"/>
    <b v="0"/>
    <s v="music/jazz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s v="US"/>
    <s v="USD"/>
    <n v="1351582938"/>
    <n v="1348731738"/>
    <b v="0"/>
    <n v="8"/>
    <b v="0"/>
    <s v="music/indie rock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s v="US"/>
    <s v="USD"/>
    <n v="1326520886"/>
    <n v="1322632886"/>
    <b v="0"/>
    <n v="1"/>
    <b v="0"/>
    <s v="music/indie rock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s v="US"/>
    <s v="USD"/>
    <n v="1315341550"/>
    <n v="1312490350"/>
    <b v="0"/>
    <n v="14"/>
    <b v="0"/>
    <s v="music/indie rock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s v="US"/>
    <s v="USD"/>
    <n v="1456957635"/>
    <n v="1451773635"/>
    <b v="0"/>
    <n v="24"/>
    <b v="0"/>
    <s v="music/indie rock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s v="US"/>
    <s v="USD"/>
    <n v="1336789860"/>
    <n v="1331666146"/>
    <b v="0"/>
    <n v="2"/>
    <b v="0"/>
    <s v="music/indie rock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s v="US"/>
    <s v="USD"/>
    <n v="1483137311"/>
    <n v="1481322911"/>
    <b v="0"/>
    <n v="21"/>
    <b v="0"/>
    <s v="music/indie rock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s v="US"/>
    <s v="USD"/>
    <n v="1473972813"/>
    <n v="1471812813"/>
    <b v="0"/>
    <n v="7"/>
    <b v="0"/>
    <s v="music/indie rock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s v="music/indie rock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s v="US"/>
    <s v="USD"/>
    <n v="1314856800"/>
    <n v="1311789885"/>
    <b v="0"/>
    <n v="4"/>
    <b v="0"/>
    <s v="music/indie rock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s v="US"/>
    <s v="USD"/>
    <n v="1412534943"/>
    <n v="1409942943"/>
    <b v="0"/>
    <n v="32"/>
    <b v="0"/>
    <s v="music/indie rock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s v="US"/>
    <s v="USD"/>
    <n v="1385055979"/>
    <n v="1382460379"/>
    <b v="0"/>
    <n v="4"/>
    <b v="0"/>
    <s v="music/indie rock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s v="US"/>
    <s v="USD"/>
    <n v="1408581930"/>
    <n v="1405989930"/>
    <b v="0"/>
    <n v="9"/>
    <b v="0"/>
    <s v="music/indie rock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s v="US"/>
    <s v="USD"/>
    <n v="1280635200"/>
    <n v="1273121283"/>
    <b v="0"/>
    <n v="17"/>
    <b v="0"/>
    <s v="music/indie rock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s v="US"/>
    <s v="USD"/>
    <n v="1427920363"/>
    <n v="1425331963"/>
    <b v="0"/>
    <n v="5"/>
    <b v="0"/>
    <s v="music/indie rock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s v="US"/>
    <s v="USD"/>
    <n v="1465169610"/>
    <n v="1462577610"/>
    <b v="0"/>
    <n v="53"/>
    <b v="0"/>
    <s v="music/indie rock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s v="US"/>
    <s v="USD"/>
    <n v="1287975829"/>
    <n v="1284087829"/>
    <b v="0"/>
    <n v="7"/>
    <b v="0"/>
    <s v="music/indie rock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s v="US"/>
    <s v="USD"/>
    <n v="1440734400"/>
    <n v="1438549026"/>
    <b v="0"/>
    <n v="72"/>
    <b v="0"/>
    <s v="music/indie rock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s v="music/indie rock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s v="US"/>
    <s v="USD"/>
    <n v="1326651110"/>
    <n v="1322763110"/>
    <b v="0"/>
    <n v="2"/>
    <b v="0"/>
    <s v="music/indie rock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n v="0.37333333333333335"/>
    <x v="2"/>
    <s v="US"/>
    <s v="USD"/>
    <n v="1306549362"/>
    <n v="1302661362"/>
    <b v="0"/>
    <n v="8"/>
    <b v="0"/>
    <s v="music/indie rock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s v="US"/>
    <s v="USD"/>
    <n v="1459365802"/>
    <n v="1456777402"/>
    <b v="0"/>
    <n v="2"/>
    <b v="0"/>
    <s v="music/jazz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s v="music/jazz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s v="US"/>
    <s v="USD"/>
    <n v="1409412600"/>
    <n v="1404947422"/>
    <b v="0"/>
    <n v="3"/>
    <b v="0"/>
    <s v="music/jazz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s v="US"/>
    <s v="USD"/>
    <n v="1348367100"/>
    <n v="1346180780"/>
    <b v="0"/>
    <n v="4"/>
    <b v="0"/>
    <s v="music/jazz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s v="US"/>
    <s v="USD"/>
    <n v="1451786137"/>
    <n v="1449194137"/>
    <b v="0"/>
    <n v="3"/>
    <b v="0"/>
    <s v="music/jazz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s v="US"/>
    <s v="USD"/>
    <n v="1295847926"/>
    <n v="1290663926"/>
    <b v="0"/>
    <n v="6"/>
    <b v="0"/>
    <s v="music/jazz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s v="music/jazz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s v="music/jazz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s v="music/jazz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s v="US"/>
    <s v="USD"/>
    <n v="1343016000"/>
    <n v="1340296440"/>
    <b v="0"/>
    <n v="8"/>
    <b v="0"/>
    <s v="music/jazz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s v="GB"/>
    <s v="GBP"/>
    <n v="1488546319"/>
    <n v="1483362319"/>
    <b v="0"/>
    <n v="5"/>
    <b v="0"/>
    <s v="music/jazz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s v="music/jazz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s v="US"/>
    <s v="USD"/>
    <n v="1355197047"/>
    <n v="1350009447"/>
    <b v="0"/>
    <n v="2"/>
    <b v="0"/>
    <s v="music/jazz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s v="US"/>
    <s v="USD"/>
    <n v="1336188019"/>
    <n v="1333596019"/>
    <b v="0"/>
    <n v="24"/>
    <b v="0"/>
    <s v="music/jazz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s v="music/jazz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s v="US"/>
    <s v="USD"/>
    <n v="1330577940"/>
    <n v="1327853914"/>
    <b v="0"/>
    <n v="9"/>
    <b v="0"/>
    <s v="music/jazz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s v="music/jazz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s v="US"/>
    <s v="USD"/>
    <n v="1405305000"/>
    <n v="1402612730"/>
    <b v="0"/>
    <n v="1"/>
    <b v="0"/>
    <s v="music/jazz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s v="GB"/>
    <s v="GBP"/>
    <n v="1417474761"/>
    <n v="1414879161"/>
    <b v="0"/>
    <n v="10"/>
    <b v="0"/>
    <s v="music/jazz"/>
    <n v="19.600000000000001"/>
    <x v="4"/>
    <s v="jazz"/>
    <x v="918"/>
    <d v="2014-12-01T22:59:21"/>
  </r>
  <r>
    <n v="919"/>
    <s v="Jazz CD:  Out of The Blue"/>
    <s v="Cool jazz with a New Orleans flavor."/>
    <n v="20000"/>
    <n v="100"/>
    <n v="5.0000000000000001E-3"/>
    <x v="2"/>
    <s v="US"/>
    <s v="USD"/>
    <n v="1355930645"/>
    <n v="1352906645"/>
    <b v="0"/>
    <n v="1"/>
    <b v="0"/>
    <s v="music/jazz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s v="music/jazz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s v="US"/>
    <s v="USD"/>
    <n v="1323666376"/>
    <n v="1320033976"/>
    <b v="0"/>
    <n v="20"/>
    <b v="0"/>
    <s v="music/jazz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s v="US"/>
    <s v="USD"/>
    <n v="1412167393"/>
    <n v="1409143393"/>
    <b v="0"/>
    <n v="30"/>
    <b v="0"/>
    <s v="music/jazz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s v="US"/>
    <s v="USD"/>
    <n v="1416614523"/>
    <n v="1414018923"/>
    <b v="0"/>
    <n v="6"/>
    <b v="0"/>
    <s v="music/jazz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s v="US"/>
    <s v="USD"/>
    <n v="1360795069"/>
    <n v="1358203069"/>
    <b v="0"/>
    <n v="15"/>
    <b v="0"/>
    <s v="music/jazz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s v="US"/>
    <s v="USD"/>
    <n v="1385590111"/>
    <n v="1382994511"/>
    <b v="0"/>
    <n v="5"/>
    <b v="0"/>
    <s v="music/jazz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s v="music/jazz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s v="music/jazz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n v="0.10862068965517241"/>
    <x v="2"/>
    <s v="US"/>
    <s v="USD"/>
    <n v="1353196800"/>
    <n v="1348864913"/>
    <b v="0"/>
    <n v="28"/>
    <b v="0"/>
    <s v="music/jazz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s v="music/jazz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s v="US"/>
    <s v="USD"/>
    <n v="1277501520"/>
    <n v="1273874306"/>
    <b v="0"/>
    <n v="5"/>
    <b v="0"/>
    <s v="music/jazz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s v="GB"/>
    <s v="GBP"/>
    <n v="1395007200"/>
    <n v="1392021502"/>
    <b v="0"/>
    <n v="7"/>
    <b v="0"/>
    <s v="music/jazz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n v="0.14536842105263159"/>
    <x v="2"/>
    <s v="US"/>
    <s v="USD"/>
    <n v="1363990545"/>
    <n v="1360106145"/>
    <b v="0"/>
    <n v="30"/>
    <b v="0"/>
    <s v="music/jazz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s v="US"/>
    <s v="USD"/>
    <n v="1399867409"/>
    <n v="1394683409"/>
    <b v="0"/>
    <n v="2"/>
    <b v="0"/>
    <s v="music/jazz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s v="CA"/>
    <s v="CAD"/>
    <n v="1399183200"/>
    <n v="1396633284"/>
    <b v="0"/>
    <n v="30"/>
    <b v="0"/>
    <s v="music/jazz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s v="US"/>
    <s v="USD"/>
    <n v="1454054429"/>
    <n v="1451462429"/>
    <b v="0"/>
    <n v="2"/>
    <b v="0"/>
    <s v="music/jazz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s v="music/jazz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s v="US"/>
    <s v="USD"/>
    <n v="1383509357"/>
    <n v="1380913757"/>
    <b v="0"/>
    <n v="2"/>
    <b v="0"/>
    <s v="music/jazz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s v="US"/>
    <s v="USD"/>
    <n v="1346585448"/>
    <n v="1343993448"/>
    <b v="0"/>
    <n v="1"/>
    <b v="0"/>
    <s v="music/jazz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s v="US"/>
    <s v="USD"/>
    <n v="1372622280"/>
    <n v="1369246738"/>
    <b v="0"/>
    <n v="2"/>
    <b v="0"/>
    <s v="music/jazz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s v="US"/>
    <s v="USD"/>
    <n v="1439251926"/>
    <n v="1435363926"/>
    <b v="0"/>
    <n v="14"/>
    <b v="0"/>
    <s v="technology/wearables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s v="US"/>
    <s v="USD"/>
    <n v="1486693145"/>
    <n v="1484101145"/>
    <b v="0"/>
    <n v="31"/>
    <b v="0"/>
    <s v="technology/wearables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s v="US"/>
    <s v="USD"/>
    <n v="1455826460"/>
    <n v="1452716060"/>
    <b v="0"/>
    <n v="16"/>
    <b v="0"/>
    <s v="technology/wearables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n v="9.633333333333334E-2"/>
    <x v="2"/>
    <s v="US"/>
    <s v="USD"/>
    <n v="1480438905"/>
    <n v="1477843305"/>
    <b v="0"/>
    <n v="12"/>
    <b v="0"/>
    <s v="technology/wearables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s v="US"/>
    <s v="USD"/>
    <n v="1460988000"/>
    <n v="1458050450"/>
    <b v="0"/>
    <n v="96"/>
    <b v="0"/>
    <s v="technology/wearables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n v="2.4840000000000001E-2"/>
    <x v="2"/>
    <s v="FR"/>
    <s v="EUR"/>
    <n v="1487462340"/>
    <n v="1482958626"/>
    <b v="0"/>
    <n v="16"/>
    <b v="0"/>
    <s v="technology/wearables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n v="1.9066666666666666E-2"/>
    <x v="2"/>
    <s v="US"/>
    <s v="USD"/>
    <n v="1473444048"/>
    <n v="1470852048"/>
    <b v="0"/>
    <n v="5"/>
    <b v="0"/>
    <s v="technology/wearables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s v="technology/wearables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s v="NL"/>
    <s v="EUR"/>
    <n v="1457812364"/>
    <n v="1455220364"/>
    <b v="0"/>
    <n v="8"/>
    <b v="0"/>
    <s v="technology/wearables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n v="1.3650000000000001E-2"/>
    <x v="2"/>
    <s v="DE"/>
    <s v="EUR"/>
    <n v="1456016576"/>
    <n v="1450832576"/>
    <b v="0"/>
    <n v="7"/>
    <b v="0"/>
    <s v="technology/wearables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n v="0.28039999999999998"/>
    <x v="2"/>
    <s v="CA"/>
    <s v="CAD"/>
    <n v="1453053661"/>
    <n v="1450461661"/>
    <b v="0"/>
    <n v="24"/>
    <b v="0"/>
    <s v="technology/wearables"/>
    <n v="58.416666666666664"/>
    <x v="2"/>
    <s v="wearables"/>
    <x v="950"/>
    <d v="2016-01-17T18:01:01"/>
  </r>
  <r>
    <n v="951"/>
    <s v="Smart Harness"/>
    <s v="Revolutionizing the way we walk our dogs!"/>
    <n v="50000"/>
    <n v="19195"/>
    <n v="0.38390000000000002"/>
    <x v="2"/>
    <s v="US"/>
    <s v="USD"/>
    <n v="1465054872"/>
    <n v="1461166872"/>
    <b v="0"/>
    <n v="121"/>
    <b v="0"/>
    <s v="technology/wearables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n v="0.39942857142857141"/>
    <x v="2"/>
    <s v="US"/>
    <s v="USD"/>
    <n v="1479483812"/>
    <n v="1476888212"/>
    <b v="0"/>
    <n v="196"/>
    <b v="0"/>
    <s v="technology/wearables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s v="US"/>
    <s v="USD"/>
    <n v="1422158199"/>
    <n v="1419566199"/>
    <b v="0"/>
    <n v="5"/>
    <b v="0"/>
    <s v="technology/wearables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s v="US"/>
    <s v="USD"/>
    <n v="1440100839"/>
    <n v="1436472039"/>
    <b v="0"/>
    <n v="73"/>
    <b v="0"/>
    <s v="technology/wearables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s v="US"/>
    <s v="USD"/>
    <n v="1473750300"/>
    <n v="1470294300"/>
    <b v="0"/>
    <n v="93"/>
    <b v="0"/>
    <s v="technology/wearables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s v="US"/>
    <s v="USD"/>
    <n v="1430081759"/>
    <n v="1424901359"/>
    <b v="0"/>
    <n v="17"/>
    <b v="0"/>
    <s v="technology/wearables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n v="1.9416666666666665E-2"/>
    <x v="2"/>
    <s v="US"/>
    <s v="USD"/>
    <n v="1479392133"/>
    <n v="1476710133"/>
    <b v="0"/>
    <n v="7"/>
    <b v="0"/>
    <s v="technology/wearables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s v="US"/>
    <s v="USD"/>
    <n v="1428641940"/>
    <n v="1426792563"/>
    <b v="0"/>
    <n v="17"/>
    <b v="0"/>
    <s v="technology/wearables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s v="US"/>
    <s v="USD"/>
    <n v="1421640665"/>
    <n v="1419048665"/>
    <b v="0"/>
    <n v="171"/>
    <b v="0"/>
    <s v="technology/wearables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s v="US"/>
    <s v="USD"/>
    <n v="1489500155"/>
    <n v="1485874955"/>
    <b v="0"/>
    <n v="188"/>
    <b v="0"/>
    <s v="technology/wearables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s v="US"/>
    <s v="USD"/>
    <n v="1487617200"/>
    <n v="1483634335"/>
    <b v="0"/>
    <n v="110"/>
    <b v="0"/>
    <s v="technology/wearables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s v="US"/>
    <s v="USD"/>
    <n v="1455210353"/>
    <n v="1451927153"/>
    <b v="0"/>
    <n v="37"/>
    <b v="0"/>
    <s v="technology/wearables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n v="1.0771428571428571E-2"/>
    <x v="2"/>
    <s v="US"/>
    <s v="USD"/>
    <n v="1476717319"/>
    <n v="1473693319"/>
    <b v="0"/>
    <n v="9"/>
    <b v="0"/>
    <s v="technology/wearables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s v="CA"/>
    <s v="CAD"/>
    <n v="1441119919"/>
    <n v="1437663919"/>
    <b v="0"/>
    <n v="29"/>
    <b v="0"/>
    <s v="technology/wearables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s v="US"/>
    <s v="USD"/>
    <n v="1477454340"/>
    <n v="1474676646"/>
    <b v="0"/>
    <n v="6"/>
    <b v="0"/>
    <s v="technology/wearables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s v="US"/>
    <s v="USD"/>
    <n v="1475766932"/>
    <n v="1473174932"/>
    <b v="0"/>
    <n v="30"/>
    <b v="0"/>
    <s v="technology/wearables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n v="0.17810000000000001"/>
    <x v="2"/>
    <s v="US"/>
    <s v="USD"/>
    <n v="1461301574"/>
    <n v="1456121174"/>
    <b v="0"/>
    <n v="81"/>
    <b v="0"/>
    <s v="technology/wearables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s v="US"/>
    <s v="USD"/>
    <n v="1408134034"/>
    <n v="1405542034"/>
    <b v="0"/>
    <n v="4"/>
    <b v="0"/>
    <s v="technology/wearables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n v="0.46666666666666667"/>
    <x v="2"/>
    <s v="MX"/>
    <s v="MXN"/>
    <n v="1486624607"/>
    <n v="1483773407"/>
    <b v="0"/>
    <n v="11"/>
    <b v="0"/>
    <s v="technology/wearables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s v="CA"/>
    <s v="CAD"/>
    <n v="1485147540"/>
    <n v="1481951853"/>
    <b v="0"/>
    <n v="14"/>
    <b v="0"/>
    <s v="technology/wearables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s v="US"/>
    <s v="USD"/>
    <n v="1433178060"/>
    <n v="1429290060"/>
    <b v="0"/>
    <n v="5"/>
    <b v="0"/>
    <s v="technology/wearables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s v="US"/>
    <s v="USD"/>
    <n v="1409813940"/>
    <n v="1407271598"/>
    <b v="0"/>
    <n v="45"/>
    <b v="0"/>
    <s v="technology/wearables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s v="US"/>
    <s v="USD"/>
    <n v="1447032093"/>
    <n v="1441844493"/>
    <b v="0"/>
    <n v="8"/>
    <b v="0"/>
    <s v="technology/wearables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s v="US"/>
    <s v="USD"/>
    <n v="1458925156"/>
    <n v="1456336756"/>
    <b v="0"/>
    <n v="3"/>
    <b v="0"/>
    <s v="technology/wearables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s v="US"/>
    <s v="USD"/>
    <n v="1467132185"/>
    <n v="1461948185"/>
    <b v="0"/>
    <n v="24"/>
    <b v="0"/>
    <s v="technology/wearables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s v="AU"/>
    <s v="AUD"/>
    <n v="1439515497"/>
    <n v="1435627497"/>
    <b v="0"/>
    <n v="18"/>
    <b v="0"/>
    <s v="technology/wearables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s v="AT"/>
    <s v="EUR"/>
    <n v="1456094197"/>
    <n v="1453502197"/>
    <b v="0"/>
    <n v="12"/>
    <b v="0"/>
    <s v="technology/wearables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s v="SE"/>
    <s v="SEK"/>
    <n v="1456385101"/>
    <n v="1453793101"/>
    <b v="0"/>
    <n v="123"/>
    <b v="0"/>
    <s v="technology/wearables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s v="US"/>
    <s v="USD"/>
    <n v="1466449140"/>
    <n v="1463392828"/>
    <b v="0"/>
    <n v="96"/>
    <b v="0"/>
    <s v="technology/wearables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s v="US"/>
    <s v="USD"/>
    <n v="1417387322"/>
    <n v="1413495722"/>
    <b v="0"/>
    <n v="31"/>
    <b v="0"/>
    <s v="technology/wearables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s v="US"/>
    <s v="USD"/>
    <n v="1407624222"/>
    <n v="1405032222"/>
    <b v="0"/>
    <n v="4"/>
    <b v="0"/>
    <s v="technology/wearables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n v="1.7142857142857143E-4"/>
    <x v="2"/>
    <s v="US"/>
    <s v="USD"/>
    <n v="1475431486"/>
    <n v="1472839486"/>
    <b v="0"/>
    <n v="3"/>
    <b v="0"/>
    <s v="technology/wearables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s v="ES"/>
    <s v="EUR"/>
    <n v="1471985640"/>
    <n v="1469289685"/>
    <b v="0"/>
    <n v="179"/>
    <b v="0"/>
    <s v="technology/wearables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s v="US"/>
    <s v="USD"/>
    <n v="1427507208"/>
    <n v="1424918808"/>
    <b v="0"/>
    <n v="3"/>
    <b v="0"/>
    <s v="technology/wearables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s v="DE"/>
    <s v="EUR"/>
    <n v="1451602800"/>
    <n v="1449011610"/>
    <b v="0"/>
    <n v="23"/>
    <b v="0"/>
    <s v="technology/wearables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s v="GB"/>
    <s v="GBP"/>
    <n v="1452384000"/>
    <n v="1447698300"/>
    <b v="0"/>
    <n v="23"/>
    <b v="0"/>
    <s v="technology/wearables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s v="NL"/>
    <s v="EUR"/>
    <n v="1403507050"/>
    <n v="1400051050"/>
    <b v="0"/>
    <n v="41"/>
    <b v="0"/>
    <s v="technology/wearables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s v="technology/wearables"/>
    <e v="#DIV/0!"/>
    <x v="2"/>
    <s v="wearables"/>
    <x v="988"/>
    <d v="2016-10-01T08:33:45"/>
  </r>
  <r>
    <n v="989"/>
    <s v="Power Rope"/>
    <s v="The most useful phone charger you will ever buy"/>
    <n v="10000"/>
    <n v="1677"/>
    <n v="0.16769999999999999"/>
    <x v="2"/>
    <s v="US"/>
    <s v="USD"/>
    <n v="1475101495"/>
    <n v="1472509495"/>
    <b v="0"/>
    <n v="32"/>
    <b v="0"/>
    <s v="technology/wearables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s v="US"/>
    <s v="USD"/>
    <n v="1409770164"/>
    <n v="1407178164"/>
    <b v="0"/>
    <n v="2"/>
    <b v="0"/>
    <s v="technology/wearables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s v="GB"/>
    <s v="GBP"/>
    <n v="1468349460"/>
    <n v="1466186988"/>
    <b v="0"/>
    <n v="7"/>
    <b v="0"/>
    <s v="technology/wearables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n v="4.6699999999999997E-3"/>
    <x v="2"/>
    <s v="US"/>
    <s v="USD"/>
    <n v="1462655519"/>
    <n v="1457475119"/>
    <b v="0"/>
    <n v="4"/>
    <b v="0"/>
    <s v="technology/wearables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s v="US"/>
    <s v="USD"/>
    <n v="1478926800"/>
    <n v="1476054568"/>
    <b v="0"/>
    <n v="196"/>
    <b v="0"/>
    <s v="technology/wearables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s v="US"/>
    <s v="USD"/>
    <n v="1417388340"/>
    <n v="1412835530"/>
    <b v="0"/>
    <n v="11"/>
    <b v="0"/>
    <s v="technology/wearables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s v="US"/>
    <s v="USD"/>
    <n v="1417276800"/>
    <n v="1415140480"/>
    <b v="0"/>
    <n v="9"/>
    <b v="0"/>
    <s v="technology/wearables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s v="US"/>
    <s v="USD"/>
    <n v="1406474820"/>
    <n v="1403902060"/>
    <b v="0"/>
    <n v="5"/>
    <b v="0"/>
    <s v="technology/wearables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n v="1.2999999999999999E-2"/>
    <x v="2"/>
    <s v="US"/>
    <s v="USD"/>
    <n v="1417145297"/>
    <n v="1414549697"/>
    <b v="0"/>
    <n v="8"/>
    <b v="0"/>
    <s v="technology/wearables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s v="CA"/>
    <s v="CAD"/>
    <n v="1447909401"/>
    <n v="1444017801"/>
    <b v="0"/>
    <n v="229"/>
    <b v="0"/>
    <s v="technology/wearables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s v="CA"/>
    <s v="CAD"/>
    <n v="1415865720"/>
    <n v="1413270690"/>
    <b v="0"/>
    <n v="40"/>
    <b v="0"/>
    <s v="technology/wearables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s v="US"/>
    <s v="USD"/>
    <n v="1489537560"/>
    <n v="1484357160"/>
    <b v="0"/>
    <n v="6"/>
    <b v="0"/>
    <s v="technology/wearables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s v="GB"/>
    <s v="GBP"/>
    <n v="1485796613"/>
    <n v="1481908613"/>
    <b v="0"/>
    <n v="4"/>
    <b v="0"/>
    <s v="technology/wearables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s v="US"/>
    <s v="USD"/>
    <n v="1450331940"/>
    <n v="1447777514"/>
    <b v="0"/>
    <n v="22"/>
    <b v="0"/>
    <s v="technology/wearables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s v="FR"/>
    <s v="EUR"/>
    <n v="1489680061"/>
    <n v="1487091661"/>
    <b v="0"/>
    <n v="15"/>
    <b v="0"/>
    <s v="technology/wearables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s v="US"/>
    <s v="USD"/>
    <n v="1455814827"/>
    <n v="1453222827"/>
    <b v="0"/>
    <n v="95"/>
    <b v="0"/>
    <s v="technology/wearables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s v="US"/>
    <s v="USD"/>
    <n v="1446217183"/>
    <n v="1443538783"/>
    <b v="0"/>
    <n v="161"/>
    <b v="0"/>
    <s v="technology/wearables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s v="US"/>
    <s v="USD"/>
    <n v="1418368260"/>
    <n v="1417654672"/>
    <b v="0"/>
    <n v="8"/>
    <b v="0"/>
    <s v="technology/wearables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s v="US"/>
    <s v="USD"/>
    <n v="1481727623"/>
    <n v="1478095223"/>
    <b v="0"/>
    <n v="76"/>
    <b v="0"/>
    <s v="technology/wearables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s v="MX"/>
    <s v="MXN"/>
    <n v="1482953115"/>
    <n v="1480361115"/>
    <b v="0"/>
    <n v="1"/>
    <b v="0"/>
    <s v="technology/wearables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s v="US"/>
    <s v="USD"/>
    <n v="1466346646"/>
    <n v="1463754646"/>
    <b v="0"/>
    <n v="101"/>
    <b v="0"/>
    <s v="technology/wearables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s v="US"/>
    <s v="USD"/>
    <n v="1473044340"/>
    <n v="1468180462"/>
    <b v="0"/>
    <n v="4"/>
    <b v="0"/>
    <s v="technology/wearables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s v="US"/>
    <s v="USD"/>
    <n v="1418938395"/>
    <n v="1415050395"/>
    <b v="0"/>
    <n v="1"/>
    <b v="0"/>
    <s v="technology/wearables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s v="US"/>
    <s v="USD"/>
    <n v="1485254052"/>
    <n v="1481366052"/>
    <b v="0"/>
    <n v="775"/>
    <b v="0"/>
    <s v="technology/wearables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s v="US"/>
    <s v="USD"/>
    <n v="1451419200"/>
    <n v="1449000056"/>
    <b v="0"/>
    <n v="90"/>
    <b v="0"/>
    <s v="technology/wearables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s v="US"/>
    <s v="USD"/>
    <n v="1420070615"/>
    <n v="1415750615"/>
    <b v="0"/>
    <n v="16"/>
    <b v="0"/>
    <s v="technology/wearables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s v="CH"/>
    <s v="CHF"/>
    <n v="1448489095"/>
    <n v="1445893495"/>
    <b v="0"/>
    <n v="6"/>
    <b v="0"/>
    <s v="technology/wearables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s v="US"/>
    <s v="USD"/>
    <n v="1459992856"/>
    <n v="1456108456"/>
    <b v="0"/>
    <n v="38"/>
    <b v="0"/>
    <s v="technology/wearables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s v="US"/>
    <s v="USD"/>
    <n v="1448125935"/>
    <n v="1444666335"/>
    <b v="0"/>
    <n v="355"/>
    <b v="0"/>
    <s v="technology/wearables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n v="3.1050000000000001E-2"/>
    <x v="1"/>
    <s v="US"/>
    <s v="USD"/>
    <n v="1468496933"/>
    <n v="1465904933"/>
    <b v="0"/>
    <n v="7"/>
    <b v="0"/>
    <s v="technology/wearables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s v="US"/>
    <s v="USD"/>
    <n v="1423092149"/>
    <n v="1420500149"/>
    <b v="0"/>
    <n v="400"/>
    <b v="0"/>
    <s v="technology/wearables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s v="CA"/>
    <s v="CAD"/>
    <n v="1433206020"/>
    <n v="1430617209"/>
    <b v="0"/>
    <n v="30"/>
    <b v="1"/>
    <s v="music/electronic music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s v="US"/>
    <s v="USD"/>
    <n v="1445054400"/>
    <n v="1443074571"/>
    <b v="1"/>
    <n v="478"/>
    <b v="1"/>
    <s v="music/electronic music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n v="1.149"/>
    <x v="0"/>
    <s v="US"/>
    <s v="USD"/>
    <n v="1431876677"/>
    <n v="1429284677"/>
    <b v="1"/>
    <n v="74"/>
    <b v="1"/>
    <s v="music/electronic music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s v="GB"/>
    <s v="GBP"/>
    <n v="1434837861"/>
    <n v="1432245861"/>
    <b v="0"/>
    <n v="131"/>
    <b v="1"/>
    <s v="music/electronic music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s v="SE"/>
    <s v="SEK"/>
    <n v="1454248563"/>
    <n v="1451656563"/>
    <b v="1"/>
    <n v="61"/>
    <b v="1"/>
    <s v="music/electronic music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n v="1.099283142857143"/>
    <x v="0"/>
    <s v="US"/>
    <s v="USD"/>
    <n v="1426532437"/>
    <n v="1423944037"/>
    <b v="1"/>
    <n v="1071"/>
    <b v="1"/>
    <s v="music/electronic music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s v="GB"/>
    <s v="GBP"/>
    <n v="1459414016"/>
    <n v="1456480016"/>
    <b v="1"/>
    <n v="122"/>
    <b v="1"/>
    <s v="music/electronic music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s v="US"/>
    <s v="USD"/>
    <n v="1414025347"/>
    <n v="1411433347"/>
    <b v="1"/>
    <n v="111"/>
    <b v="1"/>
    <s v="music/electronic music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s v="GB"/>
    <s v="GBP"/>
    <n v="1488830400"/>
    <n v="1484924605"/>
    <b v="1"/>
    <n v="255"/>
    <b v="1"/>
    <s v="music/electronic music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n v="1.1175999999999999"/>
    <x v="0"/>
    <s v="SE"/>
    <s v="SEK"/>
    <n v="1428184740"/>
    <n v="1423501507"/>
    <b v="0"/>
    <n v="141"/>
    <b v="1"/>
    <s v="music/electronic music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n v="3.4209999999999998"/>
    <x v="0"/>
    <s v="US"/>
    <s v="USD"/>
    <n v="1473680149"/>
    <n v="1472470549"/>
    <b v="0"/>
    <n v="159"/>
    <b v="1"/>
    <s v="music/electronic music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s v="US"/>
    <s v="USD"/>
    <n v="1450290010"/>
    <n v="1447698010"/>
    <b v="0"/>
    <n v="99"/>
    <b v="1"/>
    <s v="music/electronic music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n v="1.0849703703703704"/>
    <x v="0"/>
    <s v="US"/>
    <s v="USD"/>
    <n v="1466697625"/>
    <n v="1464105625"/>
    <b v="0"/>
    <n v="96"/>
    <b v="1"/>
    <s v="music/electronic music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s v="GB"/>
    <s v="GBP"/>
    <n v="1481564080"/>
    <n v="1479144880"/>
    <b v="0"/>
    <n v="27"/>
    <b v="1"/>
    <s v="music/electronic music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s v="US"/>
    <s v="USD"/>
    <n v="1470369540"/>
    <n v="1467604804"/>
    <b v="0"/>
    <n v="166"/>
    <b v="1"/>
    <s v="music/electronic music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s v="US"/>
    <s v="USD"/>
    <n v="1423668220"/>
    <n v="1421076220"/>
    <b v="0"/>
    <n v="76"/>
    <b v="1"/>
    <s v="music/electronic music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s v="US"/>
    <s v="USD"/>
    <n v="1357545600"/>
    <n v="1354790790"/>
    <b v="0"/>
    <n v="211"/>
    <b v="1"/>
    <s v="music/electronic music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s v="US"/>
    <s v="USD"/>
    <n v="1431925200"/>
    <n v="1429991062"/>
    <b v="0"/>
    <n v="21"/>
    <b v="1"/>
    <s v="music/electronic music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s v="US"/>
    <s v="USD"/>
    <n v="1458362023"/>
    <n v="1455773623"/>
    <b v="0"/>
    <n v="61"/>
    <b v="1"/>
    <s v="music/electronic music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s v="US"/>
    <s v="USD"/>
    <n v="1481615940"/>
    <n v="1479436646"/>
    <b v="0"/>
    <n v="30"/>
    <b v="1"/>
    <s v="music/electronic music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s v="US"/>
    <s v="USD"/>
    <n v="1472317209"/>
    <n v="1469725209"/>
    <b v="0"/>
    <n v="1"/>
    <b v="0"/>
    <s v="journalism/audio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s v="journalism/audio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s v="US"/>
    <s v="USD"/>
    <n v="1410516000"/>
    <n v="1406824948"/>
    <b v="0"/>
    <n v="1"/>
    <b v="0"/>
    <s v="journalism/audio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s v="US"/>
    <s v="USD"/>
    <n v="1432101855"/>
    <n v="1429509855"/>
    <b v="0"/>
    <n v="292"/>
    <b v="0"/>
    <s v="journalism/audio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s v="US"/>
    <s v="USD"/>
    <n v="1425587220"/>
    <n v="1420668801"/>
    <b v="0"/>
    <n v="2"/>
    <b v="0"/>
    <s v="journalism/audio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s v="US"/>
    <s v="USD"/>
    <n v="1408827550"/>
    <n v="1406235550"/>
    <b v="0"/>
    <n v="8"/>
    <b v="0"/>
    <s v="journalism/audio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s v="journalism/audio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s v="US"/>
    <s v="USD"/>
    <n v="1415219915"/>
    <n v="1412624315"/>
    <b v="0"/>
    <n v="1"/>
    <b v="0"/>
    <s v="journalism/audio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s v="US"/>
    <s v="USD"/>
    <n v="1474766189"/>
    <n v="1471310189"/>
    <b v="0"/>
    <n v="4"/>
    <b v="0"/>
    <s v="journalism/audio"/>
    <n v="53"/>
    <x v="5"/>
    <s v="audio"/>
    <x v="1048"/>
    <d v="2016-09-25T01:16:29"/>
  </r>
  <r>
    <n v="1049"/>
    <s v="J1 (Canceled)"/>
    <s v="------"/>
    <n v="12000"/>
    <n v="0"/>
    <n v="0"/>
    <x v="1"/>
    <s v="US"/>
    <s v="USD"/>
    <n v="1455272445"/>
    <n v="1452680445"/>
    <b v="0"/>
    <n v="0"/>
    <b v="0"/>
    <s v="journalism/audio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s v="journalism/audio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s v="journalism/audio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s v="journalism/audio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s v="US"/>
    <s v="USD"/>
    <n v="1488773332"/>
    <n v="1486613332"/>
    <b v="0"/>
    <n v="1"/>
    <b v="0"/>
    <s v="journalism/audio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s v="journalism/audio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s v="journalism/audio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s v="journalism/audio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s v="journalism/audio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s v="journalism/audio"/>
    <e v="#DIV/0!"/>
    <x v="5"/>
    <s v="audio"/>
    <x v="1058"/>
    <d v="2015-03-26T00:00:0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s v="journalism/audio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s v="US"/>
    <s v="USD"/>
    <n v="1429134893"/>
    <n v="1426542893"/>
    <b v="0"/>
    <n v="1"/>
    <b v="0"/>
    <s v="journalism/audio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s v="journalism/audio"/>
    <e v="#DIV/0!"/>
    <x v="5"/>
    <s v="audio"/>
    <x v="1061"/>
    <d v="2016-05-02T01:00:00"/>
  </r>
  <r>
    <n v="1062"/>
    <s v="RETURNING AT A LATER DATE"/>
    <s v="SEE US ON PATREON www.badgirlartwork.com"/>
    <n v="199"/>
    <n v="190"/>
    <n v="0.95477386934673369"/>
    <x v="1"/>
    <s v="US"/>
    <s v="USD"/>
    <n v="1468351341"/>
    <n v="1467746541"/>
    <b v="0"/>
    <n v="4"/>
    <b v="0"/>
    <s v="journalism/audio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s v="journalism/audio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s v="US"/>
    <s v="USD"/>
    <n v="1373174903"/>
    <n v="1369286903"/>
    <b v="0"/>
    <n v="123"/>
    <b v="0"/>
    <s v="games/video games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s v="AU"/>
    <s v="AUD"/>
    <n v="1392800922"/>
    <n v="1390381722"/>
    <b v="0"/>
    <n v="5"/>
    <b v="0"/>
    <s v="games/video games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s v="US"/>
    <s v="USD"/>
    <n v="1375657582"/>
    <n v="1371769582"/>
    <b v="0"/>
    <n v="148"/>
    <b v="0"/>
    <s v="games/video games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s v="US"/>
    <s v="USD"/>
    <n v="1387657931"/>
    <n v="1385065931"/>
    <b v="0"/>
    <n v="10"/>
    <b v="0"/>
    <s v="games/video games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s v="US"/>
    <s v="USD"/>
    <n v="1460274864"/>
    <n v="1457686464"/>
    <b v="0"/>
    <n v="4"/>
    <b v="0"/>
    <s v="games/video games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s v="US"/>
    <s v="USD"/>
    <n v="1385447459"/>
    <n v="1382679059"/>
    <b v="0"/>
    <n v="21"/>
    <b v="0"/>
    <s v="games/video games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s v="US"/>
    <s v="USD"/>
    <n v="1349050622"/>
    <n v="1347322622"/>
    <b v="0"/>
    <n v="2"/>
    <b v="0"/>
    <s v="games/video games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s v="games/video games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s v="US"/>
    <s v="USD"/>
    <n v="1391630297"/>
    <n v="1389038297"/>
    <b v="0"/>
    <n v="4"/>
    <b v="0"/>
    <s v="games/video games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n v="1.3333333333333334E-2"/>
    <x v="2"/>
    <s v="US"/>
    <s v="USD"/>
    <n v="1318806541"/>
    <n v="1316214541"/>
    <b v="0"/>
    <n v="1"/>
    <b v="0"/>
    <s v="games/video games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s v="US"/>
    <s v="USD"/>
    <n v="1388808545"/>
    <n v="1386216545"/>
    <b v="0"/>
    <n v="30"/>
    <b v="0"/>
    <s v="games/video games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n v="4.4999999999999998E-2"/>
    <x v="2"/>
    <s v="US"/>
    <s v="USD"/>
    <n v="1336340516"/>
    <n v="1333748516"/>
    <b v="0"/>
    <n v="3"/>
    <b v="0"/>
    <s v="games/video games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s v="US"/>
    <s v="USD"/>
    <n v="1410426250"/>
    <n v="1405674250"/>
    <b v="0"/>
    <n v="975"/>
    <b v="0"/>
    <s v="games/video games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s v="US"/>
    <s v="USD"/>
    <n v="1452744011"/>
    <n v="1450152011"/>
    <b v="0"/>
    <n v="167"/>
    <b v="0"/>
    <s v="games/video games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s v="US"/>
    <s v="USD"/>
    <n v="1311309721"/>
    <n v="1307421721"/>
    <b v="0"/>
    <n v="5"/>
    <b v="0"/>
    <s v="games/video games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s v="DE"/>
    <s v="EUR"/>
    <n v="1463232936"/>
    <n v="1461072936"/>
    <b v="0"/>
    <n v="18"/>
    <b v="0"/>
    <s v="games/video games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s v="US"/>
    <s v="USD"/>
    <n v="1399778333"/>
    <n v="1397186333"/>
    <b v="0"/>
    <n v="98"/>
    <b v="0"/>
    <s v="games/video games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n v="1.7647058823529413E-4"/>
    <x v="2"/>
    <s v="US"/>
    <s v="USD"/>
    <n v="1422483292"/>
    <n v="1419891292"/>
    <b v="0"/>
    <n v="4"/>
    <b v="0"/>
    <s v="games/video games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s v="US"/>
    <s v="USD"/>
    <n v="1344635088"/>
    <n v="1342043088"/>
    <b v="0"/>
    <n v="3"/>
    <b v="0"/>
    <s v="games/video games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s v="CA"/>
    <s v="CAD"/>
    <n v="1406994583"/>
    <n v="1401810583"/>
    <b v="0"/>
    <n v="1"/>
    <b v="0"/>
    <s v="games/video games"/>
    <n v="410"/>
    <x v="6"/>
    <s v="video games"/>
    <x v="1083"/>
    <d v="2014-08-02T15:49:4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s v="games/video games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n v="3.4200000000000001E-2"/>
    <x v="2"/>
    <s v="CA"/>
    <s v="CAD"/>
    <n v="1457967975"/>
    <n v="1455379575"/>
    <b v="0"/>
    <n v="9"/>
    <b v="0"/>
    <s v="games/video games"/>
    <n v="114"/>
    <x v="6"/>
    <s v="video games"/>
    <x v="1085"/>
    <d v="2016-03-14T15:06:15"/>
  </r>
  <r>
    <n v="1086"/>
    <s v="Cyber Universe Online"/>
    <s v="Humanity's future in the Galaxy"/>
    <n v="18000"/>
    <n v="15"/>
    <n v="8.3333333333333339E-4"/>
    <x v="2"/>
    <s v="US"/>
    <s v="USD"/>
    <n v="1408913291"/>
    <n v="1406321291"/>
    <b v="0"/>
    <n v="2"/>
    <b v="0"/>
    <s v="games/video games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s v="games/video games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n v="0.14182977777777778"/>
    <x v="2"/>
    <s v="US"/>
    <s v="USD"/>
    <n v="1398366667"/>
    <n v="1395774667"/>
    <b v="0"/>
    <n v="147"/>
    <b v="0"/>
    <s v="games/video games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n v="7.8266666666666665E-2"/>
    <x v="2"/>
    <s v="FR"/>
    <s v="EUR"/>
    <n v="1435293175"/>
    <n v="1432701175"/>
    <b v="0"/>
    <n v="49"/>
    <b v="0"/>
    <s v="games/video games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s v="AU"/>
    <s v="AUD"/>
    <n v="1432873653"/>
    <n v="1430281653"/>
    <b v="0"/>
    <n v="1"/>
    <b v="0"/>
    <s v="games/video games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s v="GB"/>
    <s v="GBP"/>
    <n v="1460313672"/>
    <n v="1457725272"/>
    <b v="0"/>
    <n v="2"/>
    <b v="0"/>
    <s v="games/video games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s v="US"/>
    <s v="USD"/>
    <n v="1357432638"/>
    <n v="1354840638"/>
    <b v="0"/>
    <n v="7"/>
    <b v="0"/>
    <s v="games/video games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s v="CA"/>
    <s v="CAD"/>
    <n v="1455232937"/>
    <n v="1453936937"/>
    <b v="0"/>
    <n v="4"/>
    <b v="0"/>
    <s v="games/video games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s v="US"/>
    <s v="USD"/>
    <n v="1318180033"/>
    <n v="1315588033"/>
    <b v="0"/>
    <n v="27"/>
    <b v="0"/>
    <s v="games/video games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s v="US"/>
    <s v="USD"/>
    <n v="1377867220"/>
    <n v="1375275220"/>
    <b v="0"/>
    <n v="94"/>
    <b v="0"/>
    <s v="games/video games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s v="US"/>
    <s v="USD"/>
    <n v="1412393400"/>
    <n v="1409747154"/>
    <b v="0"/>
    <n v="29"/>
    <b v="0"/>
    <s v="games/video games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n v="4.6999999999999999E-4"/>
    <x v="2"/>
    <s v="US"/>
    <s v="USD"/>
    <n v="1393786877"/>
    <n v="1390330877"/>
    <b v="0"/>
    <n v="7"/>
    <b v="0"/>
    <s v="games/video games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n v="7.2120000000000004E-2"/>
    <x v="2"/>
    <s v="US"/>
    <s v="USD"/>
    <n v="1397413095"/>
    <n v="1394821095"/>
    <b v="0"/>
    <n v="22"/>
    <b v="0"/>
    <s v="games/video games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s v="GB"/>
    <s v="GBP"/>
    <n v="1431547468"/>
    <n v="1428955468"/>
    <b v="0"/>
    <n v="1"/>
    <b v="0"/>
    <s v="games/video games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s v="DE"/>
    <s v="EUR"/>
    <n v="1455417571"/>
    <n v="1452825571"/>
    <b v="0"/>
    <n v="10"/>
    <b v="0"/>
    <s v="games/video games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n v="4.0999999999999999E-4"/>
    <x v="2"/>
    <s v="US"/>
    <s v="USD"/>
    <n v="1468519920"/>
    <n v="1466188338"/>
    <b v="0"/>
    <n v="6"/>
    <b v="0"/>
    <s v="games/video games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s v="US"/>
    <s v="USD"/>
    <n v="1386568740"/>
    <n v="1383095125"/>
    <b v="0"/>
    <n v="24"/>
    <b v="0"/>
    <s v="games/video games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s v="US"/>
    <s v="USD"/>
    <n v="1466227190"/>
    <n v="1461043190"/>
    <b v="0"/>
    <n v="15"/>
    <b v="0"/>
    <s v="games/video games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s v="GB"/>
    <s v="GBP"/>
    <n v="1402480221"/>
    <n v="1399888221"/>
    <b v="0"/>
    <n v="37"/>
    <b v="0"/>
    <s v="games/video games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s v="US"/>
    <s v="USD"/>
    <n v="1395627327"/>
    <n v="1393038927"/>
    <b v="0"/>
    <n v="20"/>
    <b v="0"/>
    <s v="games/video games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s v="US"/>
    <s v="USD"/>
    <n v="1333557975"/>
    <n v="1330969575"/>
    <b v="0"/>
    <n v="7"/>
    <b v="0"/>
    <s v="games/video games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s v="games/video games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s v="US"/>
    <s v="USD"/>
    <n v="1334326635"/>
    <n v="1329146235"/>
    <b v="0"/>
    <n v="21"/>
    <b v="0"/>
    <s v="games/video games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s v="US"/>
    <s v="USD"/>
    <n v="1479495790"/>
    <n v="1476900190"/>
    <b v="0"/>
    <n v="3"/>
    <b v="0"/>
    <s v="games/video games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s v="US"/>
    <s v="USD"/>
    <n v="1354919022"/>
    <n v="1352327022"/>
    <b v="0"/>
    <n v="11"/>
    <b v="0"/>
    <s v="games/video games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s v="US"/>
    <s v="USD"/>
    <n v="1452228790"/>
    <n v="1449636790"/>
    <b v="0"/>
    <n v="1"/>
    <b v="0"/>
    <s v="games/video games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s v="US"/>
    <s v="USD"/>
    <n v="1421656200"/>
    <n v="1416507211"/>
    <b v="0"/>
    <n v="312"/>
    <b v="0"/>
    <s v="games/video games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s v="GB"/>
    <s v="GBP"/>
    <n v="1408058820"/>
    <n v="1405466820"/>
    <b v="0"/>
    <n v="1"/>
    <b v="0"/>
    <s v="games/video games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s v="GB"/>
    <s v="GBP"/>
    <n v="1381306687"/>
    <n v="1378714687"/>
    <b v="0"/>
    <n v="3"/>
    <b v="0"/>
    <s v="games/video games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s v="US"/>
    <s v="USD"/>
    <n v="1459352495"/>
    <n v="1456764095"/>
    <b v="0"/>
    <n v="4"/>
    <b v="0"/>
    <s v="games/video games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n v="3.5704000000000004E-4"/>
    <x v="2"/>
    <s v="US"/>
    <s v="USD"/>
    <n v="1339273208"/>
    <n v="1334089208"/>
    <b v="0"/>
    <n v="10"/>
    <b v="0"/>
    <s v="games/video games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n v="8.3000000000000004E-2"/>
    <x v="2"/>
    <s v="DE"/>
    <s v="EUR"/>
    <n v="1451053313"/>
    <n v="1448461313"/>
    <b v="0"/>
    <n v="8"/>
    <b v="0"/>
    <s v="games/video games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s v="AU"/>
    <s v="AUD"/>
    <n v="1396666779"/>
    <n v="1394078379"/>
    <b v="0"/>
    <n v="3"/>
    <b v="0"/>
    <s v="games/video games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s v="US"/>
    <s v="USD"/>
    <n v="1396810864"/>
    <n v="1395687664"/>
    <b v="0"/>
    <n v="1"/>
    <b v="0"/>
    <s v="games/video games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s v="games/video games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n v="1.16E-4"/>
    <x v="2"/>
    <s v="US"/>
    <s v="USD"/>
    <n v="1457904316"/>
    <n v="1455315916"/>
    <b v="0"/>
    <n v="5"/>
    <b v="0"/>
    <s v="games/video games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s v="games/video games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s v="US"/>
    <s v="USD"/>
    <n v="1397910848"/>
    <n v="1395318848"/>
    <b v="0"/>
    <n v="3"/>
    <b v="0"/>
    <s v="games/video games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s v="US"/>
    <s v="USD"/>
    <n v="1430409651"/>
    <n v="1427817651"/>
    <b v="0"/>
    <n v="7"/>
    <b v="0"/>
    <s v="games/mobile games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s v="games/mobile games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n v="5.0000000000000001E-3"/>
    <x v="2"/>
    <s v="US"/>
    <s v="USD"/>
    <n v="1468482694"/>
    <n v="1465890694"/>
    <b v="0"/>
    <n v="2"/>
    <b v="0"/>
    <s v="games/mobile games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s v="US"/>
    <s v="USD"/>
    <n v="1416000600"/>
    <n v="1413318600"/>
    <b v="0"/>
    <n v="23"/>
    <b v="0"/>
    <s v="games/mobile games"/>
    <n v="25.434782608695652"/>
    <x v="6"/>
    <s v="mobile games"/>
    <x v="1127"/>
    <d v="2014-11-14T21:30:00"/>
  </r>
  <r>
    <n v="1128"/>
    <s v="Flying Turds"/>
    <s v="#havingfunFTW"/>
    <n v="1000"/>
    <n v="1"/>
    <n v="1E-3"/>
    <x v="2"/>
    <s v="GB"/>
    <s v="GBP"/>
    <n v="1407425717"/>
    <n v="1404833717"/>
    <b v="0"/>
    <n v="1"/>
    <b v="0"/>
    <s v="games/mobile games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s v="US"/>
    <s v="USD"/>
    <n v="1465107693"/>
    <n v="1462515693"/>
    <b v="0"/>
    <n v="2"/>
    <b v="0"/>
    <s v="games/mobile games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s v="US"/>
    <s v="USD"/>
    <n v="1416963300"/>
    <n v="1411775700"/>
    <b v="0"/>
    <n v="3"/>
    <b v="0"/>
    <s v="games/mobile games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s v="games/mobile games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n v="0.14380000000000001"/>
    <x v="2"/>
    <s v="CA"/>
    <s v="CAD"/>
    <n v="1483238771"/>
    <n v="1480646771"/>
    <b v="0"/>
    <n v="13"/>
    <b v="0"/>
    <s v="games/mobile games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s v="GB"/>
    <s v="GBP"/>
    <n v="1406799981"/>
    <n v="1404207981"/>
    <b v="0"/>
    <n v="1"/>
    <b v="0"/>
    <s v="games/mobile games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s v="AU"/>
    <s v="AUD"/>
    <n v="1417235580"/>
    <n v="1416034228"/>
    <b v="0"/>
    <n v="1"/>
    <b v="0"/>
    <s v="games/mobile games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s v="DE"/>
    <s v="EUR"/>
    <n v="1470527094"/>
    <n v="1467935094"/>
    <b v="0"/>
    <n v="1"/>
    <b v="0"/>
    <s v="games/mobile games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s v="FR"/>
    <s v="EUR"/>
    <n v="1450541229"/>
    <n v="1447949229"/>
    <b v="0"/>
    <n v="6"/>
    <b v="0"/>
    <s v="games/mobile games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s v="US"/>
    <s v="USD"/>
    <n v="1461440421"/>
    <n v="1458848421"/>
    <b v="0"/>
    <n v="39"/>
    <b v="0"/>
    <s v="games/mobile games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s v="US"/>
    <s v="USD"/>
    <n v="1485035131"/>
    <n v="1483307131"/>
    <b v="0"/>
    <n v="4"/>
    <b v="0"/>
    <s v="games/mobile games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s v="US"/>
    <s v="USD"/>
    <n v="1420100426"/>
    <n v="1417508426"/>
    <b v="0"/>
    <n v="1"/>
    <b v="0"/>
    <s v="games/mobile games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s v="games/mobile games"/>
    <e v="#DIV/0!"/>
    <x v="6"/>
    <s v="mobile games"/>
    <x v="1140"/>
    <d v="2015-08-06T11:05:21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s v="games/mobile games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s v="games/mobile games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s v="US"/>
    <s v="USD"/>
    <n v="1450327126"/>
    <n v="1447735126"/>
    <b v="0"/>
    <n v="8"/>
    <b v="0"/>
    <s v="games/mobile games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s v="food/food trucks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n v="1.25E-3"/>
    <x v="2"/>
    <s v="US"/>
    <s v="USD"/>
    <n v="1412272592"/>
    <n v="1407088592"/>
    <b v="0"/>
    <n v="1"/>
    <b v="0"/>
    <s v="food/food trucks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s v="US"/>
    <s v="USD"/>
    <n v="1399071173"/>
    <n v="1395787973"/>
    <b v="0"/>
    <n v="12"/>
    <b v="0"/>
    <s v="food/food trucks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s v="food/food trucks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n v="4.8666666666666667E-3"/>
    <x v="2"/>
    <s v="US"/>
    <s v="USD"/>
    <n v="1480568781"/>
    <n v="1477973181"/>
    <b v="0"/>
    <n v="3"/>
    <b v="0"/>
    <s v="food/food trucks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n v="1.5E-3"/>
    <x v="2"/>
    <s v="US"/>
    <s v="USD"/>
    <n v="1466096566"/>
    <n v="1463504566"/>
    <b v="0"/>
    <n v="2"/>
    <b v="0"/>
    <s v="food/food trucks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n v="0.1008"/>
    <x v="2"/>
    <s v="US"/>
    <s v="USD"/>
    <n v="1452293675"/>
    <n v="1447109675"/>
    <b v="0"/>
    <n v="6"/>
    <b v="0"/>
    <s v="food/food trucks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s v="food/food trucks"/>
    <e v="#DIV/0!"/>
    <x v="7"/>
    <s v="food trucks"/>
    <x v="1151"/>
    <d v="2015-09-07T02:27:43"/>
  </r>
  <r>
    <n v="1152"/>
    <s v="Peruvian King Food Truck"/>
    <s v="Peruvian food truck with an LA twist."/>
    <n v="16000"/>
    <n v="911"/>
    <n v="5.6937500000000002E-2"/>
    <x v="2"/>
    <s v="US"/>
    <s v="USD"/>
    <n v="1431709312"/>
    <n v="1429117312"/>
    <b v="0"/>
    <n v="15"/>
    <b v="0"/>
    <s v="food/food trucks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n v="6.2500000000000003E-3"/>
    <x v="2"/>
    <s v="US"/>
    <s v="USD"/>
    <n v="1434647305"/>
    <n v="1432055305"/>
    <b v="0"/>
    <n v="1"/>
    <b v="0"/>
    <s v="food/food trucks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s v="US"/>
    <s v="USD"/>
    <n v="1441507006"/>
    <n v="1438915006"/>
    <b v="0"/>
    <n v="3"/>
    <b v="0"/>
    <s v="food/food trucks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s v="US"/>
    <s v="USD"/>
    <n v="1408040408"/>
    <n v="1405448408"/>
    <b v="0"/>
    <n v="8"/>
    <b v="0"/>
    <s v="food/food trucks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s v="food/food trucks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s v="US"/>
    <s v="USD"/>
    <n v="1417795480"/>
    <n v="1412607880"/>
    <b v="0"/>
    <n v="3"/>
    <b v="0"/>
    <s v="food/food trucks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s v="US"/>
    <s v="USD"/>
    <n v="1418091128"/>
    <n v="1415499128"/>
    <b v="0"/>
    <n v="3"/>
    <b v="0"/>
    <s v="food/food trucks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s v="food/food trucks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s v="US"/>
    <s v="USD"/>
    <n v="1427510586"/>
    <n v="1424922186"/>
    <b v="0"/>
    <n v="19"/>
    <b v="0"/>
    <s v="food/food trucks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s v="food/food trucks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s v="US"/>
    <s v="USD"/>
    <n v="1411662264"/>
    <n v="1408983864"/>
    <b v="0"/>
    <n v="2"/>
    <b v="0"/>
    <s v="food/food trucks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s v="food/food trucks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s v="food/food trucks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s v="US"/>
    <s v="USD"/>
    <n v="1404623330"/>
    <n v="1401685730"/>
    <b v="0"/>
    <n v="25"/>
    <b v="0"/>
    <s v="food/food trucks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s v="US"/>
    <s v="USD"/>
    <n v="1435291200"/>
    <n v="1432640342"/>
    <b v="0"/>
    <n v="8"/>
    <b v="0"/>
    <s v="food/food trucks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s v="US"/>
    <s v="USD"/>
    <n v="1410543495"/>
    <n v="1407865095"/>
    <b v="0"/>
    <n v="16"/>
    <b v="0"/>
    <s v="food/food trucks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s v="US"/>
    <s v="USD"/>
    <n v="1474507065"/>
    <n v="1471915065"/>
    <b v="0"/>
    <n v="3"/>
    <b v="0"/>
    <s v="food/food trucks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s v="US"/>
    <s v="USD"/>
    <n v="1424593763"/>
    <n v="1422001763"/>
    <b v="0"/>
    <n v="3"/>
    <b v="0"/>
    <s v="food/food trucks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s v="GB"/>
    <s v="GBP"/>
    <n v="1433021171"/>
    <n v="1430429171"/>
    <b v="0"/>
    <n v="2"/>
    <b v="0"/>
    <s v="food/food trucks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n v="1E-3"/>
    <x v="2"/>
    <s v="US"/>
    <s v="USD"/>
    <n v="1415909927"/>
    <n v="1414351127"/>
    <b v="0"/>
    <n v="1"/>
    <b v="0"/>
    <s v="food/food trucks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s v="food/food trucks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s v="US"/>
    <s v="USD"/>
    <n v="1438576057"/>
    <n v="1435552057"/>
    <b v="0"/>
    <n v="1"/>
    <b v="0"/>
    <s v="food/food trucks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s v="US"/>
    <s v="USD"/>
    <n v="1462738327"/>
    <n v="1460146327"/>
    <b v="0"/>
    <n v="19"/>
    <b v="0"/>
    <s v="food/food trucks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s v="US"/>
    <s v="USD"/>
    <n v="1436981339"/>
    <n v="1434389339"/>
    <b v="0"/>
    <n v="9"/>
    <b v="0"/>
    <s v="food/food trucks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s v="AU"/>
    <s v="AUD"/>
    <n v="1488805200"/>
    <n v="1484094498"/>
    <b v="0"/>
    <n v="1"/>
    <b v="0"/>
    <s v="food/food trucks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s v="food/food trucks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s v="US"/>
    <s v="USD"/>
    <n v="1408225452"/>
    <n v="1405633452"/>
    <b v="0"/>
    <n v="1"/>
    <b v="0"/>
    <s v="food/food trucks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s v="CA"/>
    <s v="CAD"/>
    <n v="1446052627"/>
    <n v="1443460627"/>
    <b v="0"/>
    <n v="5"/>
    <b v="0"/>
    <s v="food/food trucks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s v="US"/>
    <s v="USD"/>
    <n v="1403983314"/>
    <n v="1400786514"/>
    <b v="0"/>
    <n v="85"/>
    <b v="0"/>
    <s v="food/food trucks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n v="8.0000000000000007E-5"/>
    <x v="2"/>
    <s v="US"/>
    <s v="USD"/>
    <n v="1425197321"/>
    <n v="1422605321"/>
    <b v="0"/>
    <n v="3"/>
    <b v="0"/>
    <s v="food/food trucks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s v="US"/>
    <s v="USD"/>
    <n v="1484239320"/>
    <n v="1482609088"/>
    <b v="0"/>
    <n v="4"/>
    <b v="0"/>
    <s v="food/food trucks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s v="US"/>
    <s v="USD"/>
    <n v="1478059140"/>
    <n v="1476391223"/>
    <b v="0"/>
    <n v="3"/>
    <b v="0"/>
    <s v="food/food trucks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s v="GB"/>
    <s v="GBP"/>
    <n v="1486391011"/>
    <n v="1483712611"/>
    <b v="0"/>
    <n v="375"/>
    <b v="1"/>
    <s v="photography/photobooks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s v="US"/>
    <s v="USD"/>
    <n v="1433736000"/>
    <n v="1430945149"/>
    <b v="0"/>
    <n v="111"/>
    <b v="1"/>
    <s v="photography/photobooks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s v="GB"/>
    <s v="GBP"/>
    <n v="1433198520"/>
    <n v="1430340195"/>
    <b v="0"/>
    <n v="123"/>
    <b v="1"/>
    <s v="photography/photobooks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s v="US"/>
    <s v="USD"/>
    <n v="1431885600"/>
    <n v="1429133323"/>
    <b v="0"/>
    <n v="70"/>
    <b v="1"/>
    <s v="photography/photobooks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n v="1.6054999999999999"/>
    <x v="0"/>
    <s v="CA"/>
    <s v="CAD"/>
    <n v="1482943740"/>
    <n v="1481129340"/>
    <b v="0"/>
    <n v="85"/>
    <b v="1"/>
    <s v="photography/photobooks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s v="US"/>
    <s v="USD"/>
    <n v="1467242995"/>
    <n v="1465428595"/>
    <b v="0"/>
    <n v="86"/>
    <b v="1"/>
    <s v="photography/photobooks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n v="1.35"/>
    <x v="0"/>
    <s v="US"/>
    <s v="USD"/>
    <n v="1409500725"/>
    <n v="1406908725"/>
    <b v="0"/>
    <n v="13"/>
    <b v="1"/>
    <s v="photography/photobooks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s v="US"/>
    <s v="USD"/>
    <n v="1458480560"/>
    <n v="1455892160"/>
    <b v="0"/>
    <n v="33"/>
    <b v="1"/>
    <s v="photography/photobooks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n v="2.9"/>
    <x v="0"/>
    <s v="GB"/>
    <s v="GBP"/>
    <n v="1486814978"/>
    <n v="1484222978"/>
    <b v="0"/>
    <n v="15"/>
    <b v="1"/>
    <s v="photography/photobooks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s v="US"/>
    <s v="USD"/>
    <n v="1460223453"/>
    <n v="1455043053"/>
    <b v="0"/>
    <n v="273"/>
    <b v="1"/>
    <s v="photography/photobooks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s v="IE"/>
    <s v="EUR"/>
    <n v="1428493379"/>
    <n v="1425901379"/>
    <b v="0"/>
    <n v="714"/>
    <b v="1"/>
    <s v="photography/photobooks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s v="IT"/>
    <s v="EUR"/>
    <n v="1450602000"/>
    <n v="1445415653"/>
    <b v="0"/>
    <n v="170"/>
    <b v="1"/>
    <s v="photography/photobooks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s v="GB"/>
    <s v="GBP"/>
    <n v="1450467539"/>
    <n v="1447875539"/>
    <b v="0"/>
    <n v="512"/>
    <b v="1"/>
    <s v="photography/photobooks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s v="US"/>
    <s v="USD"/>
    <n v="1465797540"/>
    <n v="1463155034"/>
    <b v="0"/>
    <n v="314"/>
    <b v="1"/>
    <s v="photography/photobooks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s v="US"/>
    <s v="USD"/>
    <n v="1451530800"/>
    <n v="1448463086"/>
    <b v="0"/>
    <n v="167"/>
    <b v="1"/>
    <s v="photography/photobooks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s v="GB"/>
    <s v="GBP"/>
    <n v="1436380200"/>
    <n v="1433615400"/>
    <b v="0"/>
    <n v="9"/>
    <b v="1"/>
    <s v="photography/photobooks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s v="US"/>
    <s v="USD"/>
    <n v="1429183656"/>
    <n v="1427369256"/>
    <b v="0"/>
    <n v="103"/>
    <b v="1"/>
    <s v="photography/photobooks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s v="GB"/>
    <s v="GBP"/>
    <n v="1468593246"/>
    <n v="1466001246"/>
    <b v="0"/>
    <n v="111"/>
    <b v="1"/>
    <s v="photography/photobooks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s v="AU"/>
    <s v="AUD"/>
    <n v="1435388154"/>
    <n v="1432796154"/>
    <b v="0"/>
    <n v="271"/>
    <b v="1"/>
    <s v="photography/photobooks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s v="US"/>
    <s v="USD"/>
    <n v="1433083527"/>
    <n v="1430491527"/>
    <b v="0"/>
    <n v="101"/>
    <b v="1"/>
    <s v="photography/photobooks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s v="US"/>
    <s v="USD"/>
    <n v="1449205200"/>
    <n v="1445363833"/>
    <b v="0"/>
    <n v="57"/>
    <b v="1"/>
    <s v="photography/photobooks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s v="DE"/>
    <s v="EUR"/>
    <n v="1434197351"/>
    <n v="1431605351"/>
    <b v="0"/>
    <n v="62"/>
    <b v="1"/>
    <s v="photography/photobooks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s v="AT"/>
    <s v="EUR"/>
    <n v="1489238940"/>
    <n v="1486406253"/>
    <b v="0"/>
    <n v="32"/>
    <b v="1"/>
    <s v="photography/photobooks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n v="1.0416766467065868"/>
    <x v="0"/>
    <s v="IT"/>
    <s v="EUR"/>
    <n v="1459418400"/>
    <n v="1456827573"/>
    <b v="0"/>
    <n v="141"/>
    <b v="1"/>
    <s v="photography/photobooks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s v="US"/>
    <s v="USD"/>
    <n v="1458835264"/>
    <n v="1456246864"/>
    <b v="0"/>
    <n v="75"/>
    <b v="1"/>
    <s v="photography/photobooks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s v="US"/>
    <s v="USD"/>
    <n v="1488053905"/>
    <n v="1485461905"/>
    <b v="0"/>
    <n v="46"/>
    <b v="1"/>
    <s v="photography/photobooks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n v="2.5431499999999998"/>
    <x v="0"/>
    <s v="SE"/>
    <s v="SEK"/>
    <n v="1433106000"/>
    <n v="1431124572"/>
    <b v="0"/>
    <n v="103"/>
    <b v="1"/>
    <s v="photography/photobooks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s v="CA"/>
    <s v="CAD"/>
    <n v="1465505261"/>
    <n v="1464209261"/>
    <b v="0"/>
    <n v="6"/>
    <b v="1"/>
    <s v="photography/photobooks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s v="US"/>
    <s v="USD"/>
    <n v="1448586000"/>
    <n v="1447195695"/>
    <b v="0"/>
    <n v="83"/>
    <b v="1"/>
    <s v="photography/photobooks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s v="GB"/>
    <s v="GBP"/>
    <n v="1485886100"/>
    <n v="1482862100"/>
    <b v="0"/>
    <n v="108"/>
    <b v="1"/>
    <s v="photography/photobooks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s v="US"/>
    <s v="USD"/>
    <n v="1433880605"/>
    <n v="1428696605"/>
    <b v="0"/>
    <n v="25"/>
    <b v="1"/>
    <s v="photography/photobooks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s v="US"/>
    <s v="USD"/>
    <n v="1401487756"/>
    <n v="1398895756"/>
    <b v="0"/>
    <n v="549"/>
    <b v="1"/>
    <s v="photography/photobooks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n v="1.4570000000000001"/>
    <x v="0"/>
    <s v="US"/>
    <s v="USD"/>
    <n v="1443826980"/>
    <n v="1441032457"/>
    <b v="0"/>
    <n v="222"/>
    <b v="1"/>
    <s v="photography/photobooks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s v="US"/>
    <s v="USD"/>
    <n v="1468524340"/>
    <n v="1465932340"/>
    <b v="0"/>
    <n v="183"/>
    <b v="1"/>
    <s v="photography/photobooks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s v="US"/>
    <s v="USD"/>
    <n v="1446346800"/>
    <n v="1443714800"/>
    <b v="0"/>
    <n v="89"/>
    <b v="1"/>
    <s v="photography/photobooks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n v="1.5916819571865444"/>
    <x v="0"/>
    <s v="US"/>
    <s v="USD"/>
    <n v="1476961513"/>
    <n v="1474369513"/>
    <b v="0"/>
    <n v="253"/>
    <b v="1"/>
    <s v="photography/photobooks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n v="1.0376666666666667"/>
    <x v="0"/>
    <s v="DE"/>
    <s v="EUR"/>
    <n v="1440515112"/>
    <n v="1437923112"/>
    <b v="0"/>
    <n v="140"/>
    <b v="1"/>
    <s v="photography/photobooks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s v="GB"/>
    <s v="GBP"/>
    <n v="1480809600"/>
    <n v="1478431488"/>
    <b v="0"/>
    <n v="103"/>
    <b v="1"/>
    <s v="photography/photobooks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n v="2.80375"/>
    <x v="0"/>
    <s v="CA"/>
    <s v="CAD"/>
    <n v="1459483200"/>
    <n v="1456852647"/>
    <b v="0"/>
    <n v="138"/>
    <b v="1"/>
    <s v="photography/photobooks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n v="1.1210606060606061"/>
    <x v="0"/>
    <s v="US"/>
    <s v="USD"/>
    <n v="1478754909"/>
    <n v="1476159309"/>
    <b v="0"/>
    <n v="191"/>
    <b v="1"/>
    <s v="photography/photobooks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s v="US"/>
    <s v="USD"/>
    <n v="1402060302"/>
    <n v="1396876302"/>
    <b v="0"/>
    <n v="18"/>
    <b v="0"/>
    <s v="music/world music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s v="US"/>
    <s v="USD"/>
    <n v="1382478278"/>
    <n v="1377294278"/>
    <b v="0"/>
    <n v="3"/>
    <b v="0"/>
    <s v="music/world music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s v="US"/>
    <s v="USD"/>
    <n v="1398042000"/>
    <n v="1395089981"/>
    <b v="0"/>
    <n v="40"/>
    <b v="0"/>
    <s v="music/world music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s v="music/world music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s v="US"/>
    <s v="USD"/>
    <n v="1317231008"/>
    <n v="1312047008"/>
    <b v="0"/>
    <n v="24"/>
    <b v="0"/>
    <s v="music/world music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s v="US"/>
    <s v="USD"/>
    <n v="1334592000"/>
    <n v="1331982127"/>
    <b v="0"/>
    <n v="1"/>
    <b v="0"/>
    <s v="music/world music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s v="music/world music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s v="music/world music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s v="US"/>
    <s v="USD"/>
    <n v="1381090870"/>
    <n v="1377030070"/>
    <b v="0"/>
    <n v="1"/>
    <b v="0"/>
    <s v="music/world music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s v="US"/>
    <s v="USD"/>
    <n v="1329864374"/>
    <n v="1328049974"/>
    <b v="0"/>
    <n v="6"/>
    <b v="0"/>
    <s v="music/world music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s v="music/world music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s v="US"/>
    <s v="USD"/>
    <n v="1387077299"/>
    <n v="1383621299"/>
    <b v="0"/>
    <n v="6"/>
    <b v="0"/>
    <s v="music/world music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s v="music/world music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s v="music/world music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s v="US"/>
    <s v="USD"/>
    <n v="1312641536"/>
    <n v="1310049536"/>
    <b v="0"/>
    <n v="3"/>
    <b v="0"/>
    <s v="music/world music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s v="music/world music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s v="US"/>
    <s v="USD"/>
    <n v="1373665860"/>
    <n v="1368579457"/>
    <b v="0"/>
    <n v="8"/>
    <b v="0"/>
    <s v="music/world music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s v="US"/>
    <s v="USD"/>
    <n v="1414994340"/>
    <n v="1413057980"/>
    <b v="0"/>
    <n v="34"/>
    <b v="0"/>
    <s v="music/world music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s v="US"/>
    <s v="USD"/>
    <n v="1315747080"/>
    <n v="1314417502"/>
    <b v="0"/>
    <n v="1"/>
    <b v="0"/>
    <s v="music/world music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s v="US"/>
    <s v="USD"/>
    <n v="1310158800"/>
    <n v="1304888771"/>
    <b v="0"/>
    <n v="38"/>
    <b v="0"/>
    <s v="music/world music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s v="US"/>
    <s v="USD"/>
    <n v="1366664400"/>
    <n v="1363981723"/>
    <b v="1"/>
    <n v="45"/>
    <b v="1"/>
    <s v="music/rock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s v="US"/>
    <s v="USD"/>
    <n v="1402755834"/>
    <n v="1400163834"/>
    <b v="1"/>
    <n v="17"/>
    <b v="1"/>
    <s v="music/rock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s v="US"/>
    <s v="USD"/>
    <n v="1323136949"/>
    <n v="1319245349"/>
    <b v="1"/>
    <n v="31"/>
    <b v="1"/>
    <s v="music/rock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n v="1.2214285714285715"/>
    <x v="0"/>
    <s v="US"/>
    <s v="USD"/>
    <n v="1367823655"/>
    <n v="1365231655"/>
    <b v="1"/>
    <n v="50"/>
    <b v="1"/>
    <s v="music/rock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n v="1.5164"/>
    <x v="0"/>
    <s v="US"/>
    <s v="USD"/>
    <n v="1402642740"/>
    <n v="1399563953"/>
    <b v="1"/>
    <n v="59"/>
    <b v="1"/>
    <s v="music/rock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s v="US"/>
    <s v="USD"/>
    <n v="1341683211"/>
    <n v="1339091211"/>
    <b v="1"/>
    <n v="81"/>
    <b v="1"/>
    <s v="music/rock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s v="US"/>
    <s v="USD"/>
    <n v="1410017131"/>
    <n v="1406129131"/>
    <b v="1"/>
    <n v="508"/>
    <b v="1"/>
    <s v="music/rock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n v="1.018"/>
    <x v="0"/>
    <s v="US"/>
    <s v="USD"/>
    <n v="1316979167"/>
    <n v="1311795167"/>
    <b v="1"/>
    <n v="74"/>
    <b v="1"/>
    <s v="music/rock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s v="US"/>
    <s v="USD"/>
    <n v="1382658169"/>
    <n v="1380238969"/>
    <b v="1"/>
    <n v="141"/>
    <b v="1"/>
    <s v="music/rock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s v="US"/>
    <s v="USD"/>
    <n v="1409770107"/>
    <n v="1407178107"/>
    <b v="1"/>
    <n v="711"/>
    <b v="1"/>
    <s v="music/rock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s v="US"/>
    <s v="USD"/>
    <n v="1293857940"/>
    <n v="1288968886"/>
    <b v="1"/>
    <n v="141"/>
    <b v="1"/>
    <s v="music/rock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s v="US"/>
    <s v="USD"/>
    <n v="1385932652"/>
    <n v="1383337052"/>
    <b v="1"/>
    <n v="109"/>
    <b v="1"/>
    <s v="music/rock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s v="US"/>
    <s v="USD"/>
    <n v="1329084231"/>
    <n v="1326492231"/>
    <b v="1"/>
    <n v="361"/>
    <b v="1"/>
    <s v="music/rock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s v="US"/>
    <s v="USD"/>
    <n v="1301792590"/>
    <n v="1297562590"/>
    <b v="1"/>
    <n v="176"/>
    <b v="1"/>
    <s v="music/rock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s v="US"/>
    <s v="USD"/>
    <n v="1377960012"/>
    <n v="1375368012"/>
    <b v="1"/>
    <n v="670"/>
    <b v="1"/>
    <s v="music/rock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n v="1.0424"/>
    <x v="0"/>
    <s v="US"/>
    <s v="USD"/>
    <n v="1402286340"/>
    <n v="1399504664"/>
    <b v="1"/>
    <n v="96"/>
    <b v="1"/>
    <s v="music/rock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s v="US"/>
    <s v="USD"/>
    <n v="1393445620"/>
    <n v="1390853620"/>
    <b v="1"/>
    <n v="74"/>
    <b v="1"/>
    <s v="music/rock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n v="1.0125"/>
    <x v="0"/>
    <s v="US"/>
    <s v="USD"/>
    <n v="1390983227"/>
    <n v="1388391227"/>
    <b v="1"/>
    <n v="52"/>
    <b v="1"/>
    <s v="music/rock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s v="CA"/>
    <s v="CAD"/>
    <n v="1392574692"/>
    <n v="1389982692"/>
    <b v="1"/>
    <n v="105"/>
    <b v="1"/>
    <s v="music/rock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n v="1.19"/>
    <x v="0"/>
    <s v="US"/>
    <s v="USD"/>
    <n v="1396054800"/>
    <n v="1393034470"/>
    <b v="1"/>
    <n v="41"/>
    <b v="1"/>
    <s v="music/rock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s v="US"/>
    <s v="USD"/>
    <n v="1383062083"/>
    <n v="1380556483"/>
    <b v="1"/>
    <n v="34"/>
    <b v="1"/>
    <s v="music/rock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s v="US"/>
    <s v="USD"/>
    <n v="1291131815"/>
    <n v="1287071015"/>
    <b v="1"/>
    <n v="66"/>
    <b v="1"/>
    <s v="music/rock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n v="1.0047368421052632"/>
    <x v="0"/>
    <s v="US"/>
    <s v="USD"/>
    <n v="1389474145"/>
    <n v="1386882145"/>
    <b v="1"/>
    <n v="50"/>
    <b v="1"/>
    <s v="music/rock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s v="US"/>
    <s v="USD"/>
    <n v="1374674558"/>
    <n v="1372082558"/>
    <b v="1"/>
    <n v="159"/>
    <b v="1"/>
    <s v="music/rock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s v="US"/>
    <s v="USD"/>
    <n v="1379708247"/>
    <n v="1377116247"/>
    <b v="1"/>
    <n v="182"/>
    <b v="1"/>
    <s v="music/rock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s v="US"/>
    <s v="USD"/>
    <n v="1460764800"/>
    <n v="1458157512"/>
    <b v="1"/>
    <n v="206"/>
    <b v="1"/>
    <s v="music/rock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n v="1.1472"/>
    <x v="0"/>
    <s v="US"/>
    <s v="USD"/>
    <n v="1332704042"/>
    <n v="1327523642"/>
    <b v="1"/>
    <n v="169"/>
    <b v="1"/>
    <s v="music/rock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s v="US"/>
    <s v="USD"/>
    <n v="1384363459"/>
    <n v="1381767859"/>
    <b v="1"/>
    <n v="31"/>
    <b v="1"/>
    <s v="music/rock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s v="US"/>
    <s v="USD"/>
    <n v="1276574400"/>
    <n v="1270576379"/>
    <b v="1"/>
    <n v="28"/>
    <b v="1"/>
    <s v="music/rock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s v="CA"/>
    <s v="CAD"/>
    <n v="1409506291"/>
    <n v="1406914291"/>
    <b v="1"/>
    <n v="54"/>
    <b v="1"/>
    <s v="music/rock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s v="US"/>
    <s v="USD"/>
    <n v="1346344425"/>
    <n v="1343320425"/>
    <b v="1"/>
    <n v="467"/>
    <b v="1"/>
    <s v="music/rock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s v="US"/>
    <s v="USD"/>
    <n v="1375908587"/>
    <n v="1372884587"/>
    <b v="1"/>
    <n v="389"/>
    <b v="1"/>
    <s v="music/rock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n v="1.0442100000000001"/>
    <x v="0"/>
    <s v="US"/>
    <s v="USD"/>
    <n v="1251777600"/>
    <n v="1247504047"/>
    <b v="1"/>
    <n v="68"/>
    <b v="1"/>
    <s v="music/rock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s v="US"/>
    <s v="USD"/>
    <n v="1346765347"/>
    <n v="1343741347"/>
    <b v="1"/>
    <n v="413"/>
    <b v="1"/>
    <s v="music/rock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s v="US"/>
    <s v="USD"/>
    <n v="1403661600"/>
    <n v="1401196766"/>
    <b v="1"/>
    <n v="190"/>
    <b v="1"/>
    <s v="music/rock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s v="US"/>
    <s v="USD"/>
    <n v="1395624170"/>
    <n v="1392171770"/>
    <b v="1"/>
    <n v="189"/>
    <b v="1"/>
    <s v="music/rock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s v="US"/>
    <s v="USD"/>
    <n v="1299003054"/>
    <n v="1291227054"/>
    <b v="1"/>
    <n v="130"/>
    <b v="1"/>
    <s v="music/rock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s v="US"/>
    <s v="USD"/>
    <n v="1375033836"/>
    <n v="1373305836"/>
    <b v="1"/>
    <n v="74"/>
    <b v="1"/>
    <s v="music/rock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s v="US"/>
    <s v="USD"/>
    <n v="1386565140"/>
    <n v="1383909855"/>
    <b v="1"/>
    <n v="274"/>
    <b v="1"/>
    <s v="music/rock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n v="2.1105"/>
    <x v="0"/>
    <s v="US"/>
    <s v="USD"/>
    <n v="1362974400"/>
    <n v="1360948389"/>
    <b v="1"/>
    <n v="22"/>
    <b v="1"/>
    <s v="music/rock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s v="US"/>
    <s v="USD"/>
    <n v="1483203540"/>
    <n v="1481175482"/>
    <b v="0"/>
    <n v="31"/>
    <b v="1"/>
    <s v="theater/plays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s v="GB"/>
    <s v="GBP"/>
    <n v="1434808775"/>
    <n v="1433512775"/>
    <b v="0"/>
    <n v="63"/>
    <b v="1"/>
    <s v="theater/plays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s v="GB"/>
    <s v="GBP"/>
    <n v="1424181600"/>
    <n v="1423041227"/>
    <b v="0"/>
    <n v="20"/>
    <b v="1"/>
    <s v="theater/plays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s v="GB"/>
    <s v="GBP"/>
    <n v="1434120856"/>
    <n v="1428936856"/>
    <b v="0"/>
    <n v="25"/>
    <b v="1"/>
    <s v="theater/plays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s v="US"/>
    <s v="USD"/>
    <n v="1470801600"/>
    <n v="1468122163"/>
    <b v="0"/>
    <n v="61"/>
    <b v="1"/>
    <s v="theater/plays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n v="1.2506666666666666"/>
    <x v="0"/>
    <s v="US"/>
    <s v="USD"/>
    <n v="1483499645"/>
    <n v="1480907645"/>
    <b v="0"/>
    <n v="52"/>
    <b v="1"/>
    <s v="theater/plays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n v="1.0857142857142856"/>
    <x v="0"/>
    <s v="US"/>
    <s v="USD"/>
    <n v="1429772340"/>
    <n v="1427121931"/>
    <b v="0"/>
    <n v="86"/>
    <b v="1"/>
    <s v="theater/plays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s v="US"/>
    <s v="USD"/>
    <n v="1428390000"/>
    <n v="1425224391"/>
    <b v="0"/>
    <n v="42"/>
    <b v="1"/>
    <s v="theater/plays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s v="GB"/>
    <s v="GBP"/>
    <n v="1444172340"/>
    <n v="1441822828"/>
    <b v="0"/>
    <n v="52"/>
    <b v="1"/>
    <s v="theater/plays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s v="US"/>
    <s v="USD"/>
    <n v="1447523371"/>
    <n v="1444927771"/>
    <b v="0"/>
    <n v="120"/>
    <b v="1"/>
    <s v="theater/plays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n v="1.22"/>
    <x v="0"/>
    <s v="GB"/>
    <s v="GBP"/>
    <n v="1445252400"/>
    <n v="1443696797"/>
    <b v="0"/>
    <n v="22"/>
    <b v="1"/>
    <s v="theater/plays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s v="GB"/>
    <s v="GBP"/>
    <n v="1438189200"/>
    <n v="1435585497"/>
    <b v="0"/>
    <n v="64"/>
    <b v="1"/>
    <s v="theater/plays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s v="GB"/>
    <s v="GBP"/>
    <n v="1457914373"/>
    <n v="1456189973"/>
    <b v="0"/>
    <n v="23"/>
    <b v="1"/>
    <s v="theater/plays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s v="US"/>
    <s v="USD"/>
    <n v="1462125358"/>
    <n v="1459533358"/>
    <b v="0"/>
    <n v="238"/>
    <b v="1"/>
    <s v="theater/plays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n v="1.0465"/>
    <x v="0"/>
    <s v="GB"/>
    <s v="GBP"/>
    <n v="1461860432"/>
    <n v="1459268432"/>
    <b v="0"/>
    <n v="33"/>
    <b v="1"/>
    <s v="theater/plays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n v="1.24"/>
    <x v="0"/>
    <s v="US"/>
    <s v="USD"/>
    <n v="1436902359"/>
    <n v="1434310359"/>
    <b v="0"/>
    <n v="32"/>
    <b v="1"/>
    <s v="theater/plays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s v="US"/>
    <s v="USD"/>
    <n v="1464807420"/>
    <n v="1461427938"/>
    <b v="0"/>
    <n v="24"/>
    <b v="1"/>
    <s v="theater/plays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s v="US"/>
    <s v="USD"/>
    <n v="1437447600"/>
    <n v="1436551178"/>
    <b v="0"/>
    <n v="29"/>
    <b v="1"/>
    <s v="theater/plays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s v="US"/>
    <s v="USD"/>
    <n v="1480559011"/>
    <n v="1477963411"/>
    <b v="0"/>
    <n v="50"/>
    <b v="1"/>
    <s v="theater/plays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n v="1.3026085714285716"/>
    <x v="0"/>
    <s v="GB"/>
    <s v="GBP"/>
    <n v="1469962800"/>
    <n v="1468578920"/>
    <b v="0"/>
    <n v="108"/>
    <b v="1"/>
    <s v="theater/plays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s v="GB"/>
    <s v="GBP"/>
    <n v="1489376405"/>
    <n v="1484196005"/>
    <b v="0"/>
    <n v="104"/>
    <b v="0"/>
    <s v="technology/wearables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s v="US"/>
    <s v="USD"/>
    <n v="1469122200"/>
    <n v="1466611108"/>
    <b v="0"/>
    <n v="86"/>
    <b v="0"/>
    <s v="technology/wearables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s v="US"/>
    <s v="USD"/>
    <n v="1417690734"/>
    <n v="1415098734"/>
    <b v="0"/>
    <n v="356"/>
    <b v="0"/>
    <s v="technology/wearables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n v="0.11514000000000001"/>
    <x v="1"/>
    <s v="US"/>
    <s v="USD"/>
    <n v="1455710679"/>
    <n v="1453118679"/>
    <b v="0"/>
    <n v="45"/>
    <b v="0"/>
    <s v="technology/wearables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n v="0.11360000000000001"/>
    <x v="1"/>
    <s v="US"/>
    <s v="USD"/>
    <n v="1475937812"/>
    <n v="1472481812"/>
    <b v="0"/>
    <n v="38"/>
    <b v="0"/>
    <s v="technology/wearables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n v="1.1199130434782609"/>
    <x v="1"/>
    <s v="US"/>
    <s v="USD"/>
    <n v="1444943468"/>
    <n v="1441919468"/>
    <b v="0"/>
    <n v="35"/>
    <b v="0"/>
    <s v="technology/wearables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n v="0.155"/>
    <x v="1"/>
    <s v="US"/>
    <s v="USD"/>
    <n v="1471622450"/>
    <n v="1467734450"/>
    <b v="0"/>
    <n v="24"/>
    <b v="0"/>
    <s v="technology/wearables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s v="US"/>
    <s v="USD"/>
    <n v="1480536919"/>
    <n v="1477509319"/>
    <b v="0"/>
    <n v="100"/>
    <b v="0"/>
    <s v="technology/wearables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s v="US"/>
    <s v="USD"/>
    <n v="1429375922"/>
    <n v="1426783922"/>
    <b v="0"/>
    <n v="1"/>
    <b v="0"/>
    <s v="technology/wearables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s v="US"/>
    <s v="USD"/>
    <n v="1457024514"/>
    <n v="1454432514"/>
    <b v="0"/>
    <n v="122"/>
    <b v="0"/>
    <s v="technology/wearables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s v="US"/>
    <s v="USD"/>
    <n v="1477065860"/>
    <n v="1471881860"/>
    <b v="0"/>
    <n v="11"/>
    <b v="0"/>
    <s v="technology/wearables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s v="US"/>
    <s v="USD"/>
    <n v="1446771600"/>
    <n v="1443700648"/>
    <b v="0"/>
    <n v="248"/>
    <b v="0"/>
    <s v="technology/wearables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s v="US"/>
    <s v="USD"/>
    <n v="1456700709"/>
    <n v="1453676709"/>
    <b v="0"/>
    <n v="1"/>
    <b v="0"/>
    <s v="technology/wearables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s v="DK"/>
    <s v="DKK"/>
    <n v="1469109600"/>
    <n v="1464586746"/>
    <b v="0"/>
    <n v="19"/>
    <b v="0"/>
    <s v="technology/wearables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s v="US"/>
    <s v="USD"/>
    <n v="1420938172"/>
    <n v="1418346172"/>
    <b v="0"/>
    <n v="135"/>
    <b v="0"/>
    <s v="technology/wearables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s v="GB"/>
    <s v="GBP"/>
    <n v="1405094400"/>
    <n v="1403810965"/>
    <b v="0"/>
    <n v="9"/>
    <b v="0"/>
    <s v="technology/wearables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s v="NL"/>
    <s v="EUR"/>
    <n v="1483138800"/>
    <n v="1480610046"/>
    <b v="0"/>
    <n v="3"/>
    <b v="0"/>
    <s v="technology/wearables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s v="SE"/>
    <s v="SEK"/>
    <n v="1482515937"/>
    <n v="1479923937"/>
    <b v="0"/>
    <n v="7"/>
    <b v="0"/>
    <s v="technology/wearables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s v="GB"/>
    <s v="GBP"/>
    <n v="1432223125"/>
    <n v="1429631125"/>
    <b v="0"/>
    <n v="4"/>
    <b v="0"/>
    <s v="technology/wearables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s v="US"/>
    <s v="USD"/>
    <n v="1461653700"/>
    <n v="1458665146"/>
    <b v="0"/>
    <n v="44"/>
    <b v="0"/>
    <s v="technology/wearables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s v="US"/>
    <s v="USD"/>
    <n v="1476371552"/>
    <n v="1473779552"/>
    <b v="0"/>
    <n v="90"/>
    <b v="0"/>
    <s v="technology/wearables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s v="US"/>
    <s v="USD"/>
    <n v="1483063435"/>
    <n v="1480471435"/>
    <b v="0"/>
    <n v="8"/>
    <b v="0"/>
    <s v="technology/wearables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s v="US"/>
    <s v="USD"/>
    <n v="1421348428"/>
    <n v="1417460428"/>
    <b v="0"/>
    <n v="11"/>
    <b v="0"/>
    <s v="technology/wearables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s v="US"/>
    <s v="USD"/>
    <n v="1432916235"/>
    <n v="1430324235"/>
    <b v="0"/>
    <n v="41"/>
    <b v="0"/>
    <s v="technology/wearables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s v="US"/>
    <s v="USD"/>
    <n v="1476458734"/>
    <n v="1472570734"/>
    <b v="0"/>
    <n v="15"/>
    <b v="0"/>
    <s v="technology/wearables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s v="US"/>
    <s v="USD"/>
    <n v="1417501145"/>
    <n v="1414041545"/>
    <b v="0"/>
    <n v="9"/>
    <b v="0"/>
    <s v="technology/wearables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s v="US"/>
    <s v="USD"/>
    <n v="1467432000"/>
    <n v="1464763109"/>
    <b v="0"/>
    <n v="50"/>
    <b v="0"/>
    <s v="technology/wearables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s v="US"/>
    <s v="USD"/>
    <n v="1471435554"/>
    <n v="1468843554"/>
    <b v="0"/>
    <n v="34"/>
    <b v="0"/>
    <s v="technology/wearables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s v="technology/wearables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s v="technology/wearables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s v="US"/>
    <s v="USD"/>
    <n v="1457721287"/>
    <n v="1455129287"/>
    <b v="0"/>
    <n v="276"/>
    <b v="0"/>
    <s v="technology/wearables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s v="US"/>
    <s v="USD"/>
    <n v="1449354502"/>
    <n v="1446762502"/>
    <b v="0"/>
    <n v="16"/>
    <b v="0"/>
    <s v="technology/wearables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s v="US"/>
    <s v="USD"/>
    <n v="1418849028"/>
    <n v="1415825028"/>
    <b v="0"/>
    <n v="224"/>
    <b v="0"/>
    <s v="technology/wearables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s v="US"/>
    <s v="USD"/>
    <n v="1488549079"/>
    <n v="1485957079"/>
    <b v="0"/>
    <n v="140"/>
    <b v="0"/>
    <s v="technology/wearables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s v="US"/>
    <s v="USD"/>
    <n v="1438543033"/>
    <n v="1435951033"/>
    <b v="0"/>
    <n v="15"/>
    <b v="0"/>
    <s v="technology/wearables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n v="6.6339999999999996E-2"/>
    <x v="1"/>
    <s v="US"/>
    <s v="USD"/>
    <n v="1418056315"/>
    <n v="1414164715"/>
    <b v="0"/>
    <n v="37"/>
    <b v="0"/>
    <s v="technology/wearables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s v="technology/wearables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s v="GB"/>
    <s v="GBP"/>
    <n v="1475333917"/>
    <n v="1472569117"/>
    <b v="0"/>
    <n v="46"/>
    <b v="0"/>
    <s v="technology/wearables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s v="US"/>
    <s v="USD"/>
    <n v="1437161739"/>
    <n v="1434569739"/>
    <b v="0"/>
    <n v="1"/>
    <b v="0"/>
    <s v="technology/wearables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s v="US"/>
    <s v="USD"/>
    <n v="1471579140"/>
    <n v="1466512683"/>
    <b v="0"/>
    <n v="323"/>
    <b v="0"/>
    <s v="technology/wearables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s v="CA"/>
    <s v="CAD"/>
    <n v="1467313039"/>
    <n v="1464807439"/>
    <b v="0"/>
    <n v="139"/>
    <b v="1"/>
    <s v="publishing/nonfiction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s v="US"/>
    <s v="USD"/>
    <n v="1405366359"/>
    <n v="1402342359"/>
    <b v="0"/>
    <n v="7"/>
    <b v="1"/>
    <s v="publishing/nonfiction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s v="US"/>
    <s v="USD"/>
    <n v="1372297751"/>
    <n v="1369705751"/>
    <b v="0"/>
    <n v="149"/>
    <b v="1"/>
    <s v="publishing/nonfiction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s v="US"/>
    <s v="USD"/>
    <n v="1425741525"/>
    <n v="1423149525"/>
    <b v="0"/>
    <n v="31"/>
    <b v="1"/>
    <s v="publishing/nonfiction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s v="US"/>
    <s v="USD"/>
    <n v="1418904533"/>
    <n v="1416485333"/>
    <b v="0"/>
    <n v="26"/>
    <b v="1"/>
    <s v="publishing/nonfiction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s v="CA"/>
    <s v="CAD"/>
    <n v="1450249140"/>
    <n v="1447055935"/>
    <b v="0"/>
    <n v="172"/>
    <b v="1"/>
    <s v="publishing/nonfiction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s v="US"/>
    <s v="USD"/>
    <n v="1451089134"/>
    <n v="1448497134"/>
    <b v="0"/>
    <n v="78"/>
    <b v="1"/>
    <s v="publishing/nonfiction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s v="US"/>
    <s v="USD"/>
    <n v="1455299144"/>
    <n v="1452707144"/>
    <b v="0"/>
    <n v="120"/>
    <b v="1"/>
    <s v="publishing/nonfiction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s v="US"/>
    <s v="USD"/>
    <n v="1441425540"/>
    <n v="1436968366"/>
    <b v="0"/>
    <n v="227"/>
    <b v="1"/>
    <s v="publishing/nonfiction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s v="US"/>
    <s v="USD"/>
    <n v="1362960000"/>
    <n v="1359946188"/>
    <b v="0"/>
    <n v="42"/>
    <b v="1"/>
    <s v="publishing/nonfiction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s v="GB"/>
    <s v="GBP"/>
    <n v="1465672979"/>
    <n v="1463080979"/>
    <b v="0"/>
    <n v="64"/>
    <b v="1"/>
    <s v="publishing/nonfiction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s v="GB"/>
    <s v="GBP"/>
    <n v="1354269600"/>
    <n v="1351663605"/>
    <b v="0"/>
    <n v="121"/>
    <b v="1"/>
    <s v="publishing/nonfiction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s v="US"/>
    <s v="USD"/>
    <n v="1372985760"/>
    <n v="1370393760"/>
    <b v="0"/>
    <n v="87"/>
    <b v="1"/>
    <s v="publishing/nonfiction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s v="US"/>
    <s v="USD"/>
    <n v="1362117540"/>
    <n v="1359587137"/>
    <b v="0"/>
    <n v="65"/>
    <b v="1"/>
    <s v="publishing/nonfiction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s v="US"/>
    <s v="USD"/>
    <n v="1309009323"/>
    <n v="1306417323"/>
    <b v="0"/>
    <n v="49"/>
    <b v="1"/>
    <s v="publishing/nonfiction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s v="US"/>
    <s v="USD"/>
    <n v="1309980790"/>
    <n v="1304623990"/>
    <b v="0"/>
    <n v="19"/>
    <b v="1"/>
    <s v="publishing/nonfiction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n v="1.732"/>
    <x v="0"/>
    <s v="US"/>
    <s v="USD"/>
    <n v="1343943420"/>
    <n v="1341524220"/>
    <b v="0"/>
    <n v="81"/>
    <b v="1"/>
    <s v="publishing/nonfiction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s v="GB"/>
    <s v="GBP"/>
    <n v="1403370772"/>
    <n v="1400778772"/>
    <b v="0"/>
    <n v="264"/>
    <b v="1"/>
    <s v="publishing/nonfiction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s v="US"/>
    <s v="USD"/>
    <n v="1378592731"/>
    <n v="1373408731"/>
    <b v="0"/>
    <n v="25"/>
    <b v="1"/>
    <s v="publishing/nonfiction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s v="US"/>
    <s v="USD"/>
    <n v="1455523140"/>
    <n v="1453925727"/>
    <b v="0"/>
    <n v="5"/>
    <b v="1"/>
    <s v="publishing/nonfiction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s v="DK"/>
    <s v="DKK"/>
    <n v="1420648906"/>
    <n v="1415464906"/>
    <b v="0"/>
    <n v="144"/>
    <b v="1"/>
    <s v="music/rock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s v="US"/>
    <s v="USD"/>
    <n v="1426523752"/>
    <n v="1423935352"/>
    <b v="0"/>
    <n v="92"/>
    <b v="1"/>
    <s v="music/rock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n v="1.2648920000000001"/>
    <x v="0"/>
    <s v="US"/>
    <s v="USD"/>
    <n v="1417049663"/>
    <n v="1413158063"/>
    <b v="0"/>
    <n v="147"/>
    <b v="1"/>
    <s v="music/rock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s v="US"/>
    <s v="USD"/>
    <n v="1447463050"/>
    <n v="1444867450"/>
    <b v="0"/>
    <n v="90"/>
    <b v="1"/>
    <s v="music/rock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s v="US"/>
    <s v="USD"/>
    <n v="1434342894"/>
    <n v="1432269294"/>
    <b v="0"/>
    <n v="87"/>
    <b v="1"/>
    <s v="music/rock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s v="US"/>
    <s v="USD"/>
    <n v="1397225746"/>
    <n v="1394633746"/>
    <b v="0"/>
    <n v="406"/>
    <b v="1"/>
    <s v="music/rock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n v="1.0366666666666666"/>
    <x v="0"/>
    <s v="US"/>
    <s v="USD"/>
    <n v="1381881890"/>
    <n v="1380585890"/>
    <b v="0"/>
    <n v="20"/>
    <b v="1"/>
    <s v="music/rock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s v="US"/>
    <s v="USD"/>
    <n v="1431022342"/>
    <n v="1428430342"/>
    <b v="0"/>
    <n v="70"/>
    <b v="1"/>
    <s v="music/rock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n v="1.24"/>
    <x v="0"/>
    <s v="US"/>
    <s v="USD"/>
    <n v="1342115132"/>
    <n v="1339523132"/>
    <b v="0"/>
    <n v="16"/>
    <b v="1"/>
    <s v="music/rock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n v="1.0501"/>
    <x v="0"/>
    <s v="US"/>
    <s v="USD"/>
    <n v="1483138233"/>
    <n v="1480546233"/>
    <b v="0"/>
    <n v="52"/>
    <b v="1"/>
    <s v="music/rock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s v="US"/>
    <s v="USD"/>
    <n v="1458874388"/>
    <n v="1456285988"/>
    <b v="0"/>
    <n v="66"/>
    <b v="1"/>
    <s v="music/rock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s v="FR"/>
    <s v="EUR"/>
    <n v="1484444119"/>
    <n v="1481852119"/>
    <b v="0"/>
    <n v="109"/>
    <b v="1"/>
    <s v="music/rock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n v="2.5248648648648651"/>
    <x v="0"/>
    <s v="GB"/>
    <s v="GBP"/>
    <n v="1480784606"/>
    <n v="1478189006"/>
    <b v="0"/>
    <n v="168"/>
    <b v="1"/>
    <s v="music/rock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s v="US"/>
    <s v="USD"/>
    <n v="1486095060"/>
    <n v="1484198170"/>
    <b v="0"/>
    <n v="31"/>
    <b v="1"/>
    <s v="music/rock"/>
    <n v="48.70967741935484"/>
    <x v="4"/>
    <s v="rock"/>
    <x v="1377"/>
    <d v="2017-02-03T04:11:00"/>
  </r>
  <r>
    <n v="1378"/>
    <s v="SIX BY SEVEN"/>
    <s v="A psychedelic post rock masterpiece!"/>
    <n v="2000"/>
    <n v="4067"/>
    <n v="2.0335000000000001"/>
    <x v="0"/>
    <s v="GB"/>
    <s v="GBP"/>
    <n v="1470075210"/>
    <n v="1468779210"/>
    <b v="0"/>
    <n v="133"/>
    <b v="1"/>
    <s v="music/rock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n v="1.1160000000000001"/>
    <x v="0"/>
    <s v="US"/>
    <s v="USD"/>
    <n v="1433504876"/>
    <n v="1430912876"/>
    <b v="0"/>
    <n v="151"/>
    <b v="1"/>
    <s v="music/rock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n v="4.24"/>
    <x v="0"/>
    <s v="US"/>
    <s v="USD"/>
    <n v="1433815200"/>
    <n v="1431886706"/>
    <b v="0"/>
    <n v="5"/>
    <b v="1"/>
    <s v="music/rock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s v="US"/>
    <s v="USD"/>
    <n v="1482988125"/>
    <n v="1480396125"/>
    <b v="0"/>
    <n v="73"/>
    <b v="1"/>
    <s v="music/rock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s v="US"/>
    <s v="USD"/>
    <n v="1367867536"/>
    <n v="1365275536"/>
    <b v="0"/>
    <n v="148"/>
    <b v="1"/>
    <s v="music/rock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s v="CA"/>
    <s v="CAD"/>
    <n v="1482457678"/>
    <n v="1480729678"/>
    <b v="0"/>
    <n v="93"/>
    <b v="1"/>
    <s v="music/rock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s v="US"/>
    <s v="USD"/>
    <n v="1436117922"/>
    <n v="1433525922"/>
    <b v="0"/>
    <n v="63"/>
    <b v="1"/>
    <s v="music/rock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s v="DE"/>
    <s v="EUR"/>
    <n v="1461931860"/>
    <n v="1457109121"/>
    <b v="0"/>
    <n v="134"/>
    <b v="1"/>
    <s v="music/rock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n v="2.1875"/>
    <x v="0"/>
    <s v="US"/>
    <s v="USD"/>
    <n v="1438183889"/>
    <n v="1435591889"/>
    <b v="0"/>
    <n v="14"/>
    <b v="1"/>
    <s v="music/rock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s v="US"/>
    <s v="USD"/>
    <n v="1433305800"/>
    <n v="1430604395"/>
    <b v="0"/>
    <n v="78"/>
    <b v="1"/>
    <s v="music/rock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s v="US"/>
    <s v="USD"/>
    <n v="1476720840"/>
    <n v="1474469117"/>
    <b v="0"/>
    <n v="112"/>
    <b v="1"/>
    <s v="music/rock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n v="1.454"/>
    <x v="0"/>
    <s v="GB"/>
    <s v="GBP"/>
    <n v="1471087957"/>
    <n v="1468495957"/>
    <b v="0"/>
    <n v="34"/>
    <b v="1"/>
    <s v="music/rock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s v="US"/>
    <s v="USD"/>
    <n v="1430154720"/>
    <n v="1427224606"/>
    <b v="0"/>
    <n v="19"/>
    <b v="1"/>
    <s v="music/rock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n v="1.1020000000000001"/>
    <x v="0"/>
    <s v="US"/>
    <s v="USD"/>
    <n v="1440219540"/>
    <n v="1436369818"/>
    <b v="0"/>
    <n v="13"/>
    <b v="1"/>
    <s v="music/rock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n v="1.1364000000000001"/>
    <x v="0"/>
    <s v="US"/>
    <s v="USD"/>
    <n v="1456976586"/>
    <n v="1454298186"/>
    <b v="0"/>
    <n v="104"/>
    <b v="1"/>
    <s v="music/rock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n v="1.0235000000000001"/>
    <x v="0"/>
    <s v="US"/>
    <s v="USD"/>
    <n v="1470068523"/>
    <n v="1467476523"/>
    <b v="0"/>
    <n v="52"/>
    <b v="1"/>
    <s v="music/rock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s v="US"/>
    <s v="USD"/>
    <n v="1488337200"/>
    <n v="1484623726"/>
    <b v="0"/>
    <n v="17"/>
    <b v="1"/>
    <s v="music/rock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n v="1.1188571428571428"/>
    <x v="0"/>
    <s v="US"/>
    <s v="USD"/>
    <n v="1484430481"/>
    <n v="1481838481"/>
    <b v="0"/>
    <n v="82"/>
    <b v="1"/>
    <s v="music/rock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s v="US"/>
    <s v="USD"/>
    <n v="1423871882"/>
    <n v="1421279882"/>
    <b v="0"/>
    <n v="73"/>
    <b v="1"/>
    <s v="music/rock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s v="US"/>
    <s v="USD"/>
    <n v="1477603140"/>
    <n v="1475013710"/>
    <b v="0"/>
    <n v="158"/>
    <b v="1"/>
    <s v="music/rock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s v="US"/>
    <s v="USD"/>
    <n v="1467752334"/>
    <n v="1465160334"/>
    <b v="0"/>
    <n v="65"/>
    <b v="1"/>
    <s v="music/rock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s v="US"/>
    <s v="USD"/>
    <n v="1412640373"/>
    <n v="1410048373"/>
    <b v="0"/>
    <n v="184"/>
    <b v="1"/>
    <s v="music/rock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s v="GB"/>
    <s v="GBP"/>
    <n v="1465709400"/>
    <n v="1462695073"/>
    <b v="0"/>
    <n v="34"/>
    <b v="1"/>
    <s v="music/rock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s v="US"/>
    <s v="USD"/>
    <n v="1369612474"/>
    <n v="1367798074"/>
    <b v="0"/>
    <n v="240"/>
    <b v="1"/>
    <s v="music/rock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s v="GB"/>
    <s v="GBP"/>
    <n v="1430439411"/>
    <n v="1425259011"/>
    <b v="0"/>
    <n v="113"/>
    <b v="1"/>
    <s v="music/rock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s v="US"/>
    <s v="USD"/>
    <n v="1374802235"/>
    <n v="1372210235"/>
    <b v="0"/>
    <n v="66"/>
    <b v="1"/>
    <s v="music/rock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s v="GB"/>
    <s v="GBP"/>
    <n v="1424607285"/>
    <n v="1422447285"/>
    <b v="1"/>
    <n v="5"/>
    <b v="0"/>
    <s v="publishing/translations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n v="4.1999999999999997E-3"/>
    <x v="2"/>
    <s v="US"/>
    <s v="USD"/>
    <n v="1417195201"/>
    <n v="1414599601"/>
    <b v="1"/>
    <n v="17"/>
    <b v="0"/>
    <s v="publishing/translations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n v="1.25E-3"/>
    <x v="2"/>
    <s v="IT"/>
    <s v="EUR"/>
    <n v="1449914400"/>
    <n v="1445336607"/>
    <b v="0"/>
    <n v="3"/>
    <b v="0"/>
    <s v="publishing/translations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s v="US"/>
    <s v="USD"/>
    <n v="1407847978"/>
    <n v="1405687978"/>
    <b v="0"/>
    <n v="2"/>
    <b v="0"/>
    <s v="publishing/translations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s v="GB"/>
    <s v="GBP"/>
    <n v="1447451756"/>
    <n v="1444856156"/>
    <b v="0"/>
    <n v="6"/>
    <b v="0"/>
    <s v="publishing/translations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s v="publishing/translations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s v="IT"/>
    <s v="EUR"/>
    <n v="1464939520"/>
    <n v="1461051520"/>
    <b v="0"/>
    <n v="1"/>
    <b v="0"/>
    <s v="publishing/translations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s v="GB"/>
    <s v="GBP"/>
    <n v="1423185900"/>
    <n v="1420766700"/>
    <b v="0"/>
    <n v="3"/>
    <b v="0"/>
    <s v="publishing/translations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s v="US"/>
    <s v="USD"/>
    <n v="1417656699"/>
    <n v="1415064699"/>
    <b v="0"/>
    <n v="13"/>
    <b v="0"/>
    <s v="publishing/translations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s v="IT"/>
    <s v="EUR"/>
    <n v="1455964170"/>
    <n v="1450780170"/>
    <b v="0"/>
    <n v="1"/>
    <b v="0"/>
    <s v="publishing/translations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s v="US"/>
    <s v="USD"/>
    <n v="1483423467"/>
    <n v="1480831467"/>
    <b v="0"/>
    <n v="1"/>
    <b v="0"/>
    <s v="publishing/translations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s v="US"/>
    <s v="USD"/>
    <n v="1439741591"/>
    <n v="1436285591"/>
    <b v="0"/>
    <n v="9"/>
    <b v="0"/>
    <s v="publishing/translations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s v="publishing/translations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s v="US"/>
    <s v="USD"/>
    <n v="1442315460"/>
    <n v="1439696174"/>
    <b v="0"/>
    <n v="2"/>
    <b v="0"/>
    <s v="publishing/translations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s v="ES"/>
    <s v="EUR"/>
    <n v="1456397834"/>
    <n v="1453805834"/>
    <b v="0"/>
    <n v="1"/>
    <b v="0"/>
    <s v="publishing/translations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s v="US"/>
    <s v="USD"/>
    <n v="1476010619"/>
    <n v="1473418619"/>
    <b v="0"/>
    <n v="10"/>
    <b v="0"/>
    <s v="publishing/translations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n v="2.7272727272727271E-2"/>
    <x v="2"/>
    <s v="US"/>
    <s v="USD"/>
    <n v="1467129686"/>
    <n v="1464969686"/>
    <b v="0"/>
    <n v="3"/>
    <b v="0"/>
    <s v="publishing/translations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s v="SE"/>
    <s v="SEK"/>
    <n v="1423432709"/>
    <n v="1420840709"/>
    <b v="0"/>
    <n v="2"/>
    <b v="0"/>
    <s v="publishing/translations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s v="NZ"/>
    <s v="NZD"/>
    <n v="1474436704"/>
    <n v="1471844704"/>
    <b v="0"/>
    <n v="2"/>
    <b v="0"/>
    <s v="publishing/translations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s v="AU"/>
    <s v="AUD"/>
    <n v="1451637531"/>
    <n v="1449045531"/>
    <b v="0"/>
    <n v="1"/>
    <b v="0"/>
    <s v="publishing/translations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n v="0.2036"/>
    <x v="2"/>
    <s v="US"/>
    <s v="USD"/>
    <n v="1479233602"/>
    <n v="1478106802"/>
    <b v="0"/>
    <n v="14"/>
    <b v="0"/>
    <s v="publishing/translations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s v="publishing/translations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s v="publishing/translations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s v="DE"/>
    <s v="EUR"/>
    <n v="1474230385"/>
    <n v="1471638385"/>
    <b v="0"/>
    <n v="4"/>
    <b v="0"/>
    <s v="publishing/translations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s v="ES"/>
    <s v="EUR"/>
    <n v="1459584417"/>
    <n v="1456996017"/>
    <b v="0"/>
    <n v="3"/>
    <b v="0"/>
    <s v="publishing/translations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s v="publishing/translations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s v="US"/>
    <s v="USD"/>
    <n v="1419017488"/>
    <n v="1416339088"/>
    <b v="0"/>
    <n v="5"/>
    <b v="0"/>
    <s v="publishing/translations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s v="US"/>
    <s v="USD"/>
    <n v="1448517816"/>
    <n v="1445922216"/>
    <b v="0"/>
    <n v="47"/>
    <b v="0"/>
    <s v="publishing/translations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s v="publishing/translations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s v="IT"/>
    <s v="EUR"/>
    <n v="1481367600"/>
    <n v="1477839675"/>
    <b v="0"/>
    <n v="10"/>
    <b v="0"/>
    <s v="publishing/translations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s v="DK"/>
    <s v="DKK"/>
    <n v="1433775600"/>
    <n v="1431973478"/>
    <b v="0"/>
    <n v="11"/>
    <b v="0"/>
    <s v="publishing/translations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n v="1E-3"/>
    <x v="2"/>
    <s v="IT"/>
    <s v="EUR"/>
    <n v="1444589020"/>
    <n v="1441997020"/>
    <b v="0"/>
    <n v="2"/>
    <b v="0"/>
    <s v="publishing/translations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s v="DE"/>
    <s v="EUR"/>
    <n v="1456043057"/>
    <n v="1453451057"/>
    <b v="0"/>
    <n v="2"/>
    <b v="0"/>
    <s v="publishing/translations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s v="US"/>
    <s v="USD"/>
    <n v="1405227540"/>
    <n v="1402058739"/>
    <b v="0"/>
    <n v="22"/>
    <b v="0"/>
    <s v="publishing/translations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s v="DK"/>
    <s v="DKK"/>
    <n v="1461765300"/>
    <n v="1459198499"/>
    <b v="0"/>
    <n v="8"/>
    <b v="0"/>
    <s v="publishing/translations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s v="CA"/>
    <s v="CAD"/>
    <n v="1425758101"/>
    <n v="1423166101"/>
    <b v="0"/>
    <n v="6"/>
    <b v="0"/>
    <s v="publishing/translations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s v="IT"/>
    <s v="EUR"/>
    <n v="1464285463"/>
    <n v="1461693463"/>
    <b v="0"/>
    <n v="1"/>
    <b v="0"/>
    <s v="publishing/translations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s v="GB"/>
    <s v="GBP"/>
    <n v="1441995769"/>
    <n v="1436811769"/>
    <b v="0"/>
    <n v="3"/>
    <b v="0"/>
    <s v="publishing/translations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s v="publishing/translations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s v="publishing/translations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s v="publishing/translations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s v="publishing/translations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s v="publishing/translations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n v="1.4999999999999999E-4"/>
    <x v="2"/>
    <s v="US"/>
    <s v="USD"/>
    <n v="1467999134"/>
    <n v="1465407134"/>
    <b v="0"/>
    <n v="3"/>
    <b v="0"/>
    <s v="publishing/translations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s v="publishing/translations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s v="publishing/translations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s v="US"/>
    <s v="USD"/>
    <n v="1455941197"/>
    <n v="1453349197"/>
    <b v="0"/>
    <n v="1"/>
    <b v="0"/>
    <s v="publishing/translations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s v="US"/>
    <s v="USD"/>
    <n v="1416355259"/>
    <n v="1413759659"/>
    <b v="0"/>
    <n v="2"/>
    <b v="0"/>
    <s v="publishing/translations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s v="publishing/translations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s v="publishing/translations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s v="ES"/>
    <s v="EUR"/>
    <n v="1461535140"/>
    <n v="1459716480"/>
    <b v="0"/>
    <n v="1"/>
    <b v="0"/>
    <s v="publishing/translations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s v="US"/>
    <s v="USD"/>
    <n v="1409924340"/>
    <n v="1405181320"/>
    <b v="0"/>
    <n v="7"/>
    <b v="0"/>
    <s v="publishing/translations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n v="2.9000000000000001E-2"/>
    <x v="1"/>
    <s v="IT"/>
    <s v="EUR"/>
    <n v="1483459365"/>
    <n v="1480867365"/>
    <b v="0"/>
    <n v="3"/>
    <b v="0"/>
    <s v="publishing/translations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s v="publishing/translations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s v="publishing/translations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s v="publishing/translations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s v="publishing/translations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n v="1.012446"/>
    <x v="0"/>
    <s v="US"/>
    <s v="USD"/>
    <n v="1413849600"/>
    <n v="1410967754"/>
    <b v="1"/>
    <n v="340"/>
    <b v="1"/>
    <s v="publishing/radio &amp; podcasts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n v="1.085175"/>
    <x v="0"/>
    <s v="US"/>
    <s v="USD"/>
    <n v="1365609271"/>
    <n v="1363017271"/>
    <b v="1"/>
    <n v="150"/>
    <b v="1"/>
    <s v="publishing/radio &amp; podcasts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s v="US"/>
    <s v="USD"/>
    <n v="1365367938"/>
    <n v="1361483538"/>
    <b v="1"/>
    <n v="25"/>
    <b v="1"/>
    <s v="publishing/radio &amp; podcasts"/>
    <n v="35.44"/>
    <x v="3"/>
    <s v="radio &amp; podcasts"/>
    <x v="1463"/>
    <d v="2013-04-07T20:52:18"/>
  </r>
  <r>
    <n v="1464"/>
    <s v="Science Studio"/>
    <s v="The Best Science Media on the Web"/>
    <n v="5000"/>
    <n v="8160"/>
    <n v="1.6319999999999999"/>
    <x v="0"/>
    <s v="US"/>
    <s v="USD"/>
    <n v="1361029958"/>
    <n v="1358437958"/>
    <b v="1"/>
    <n v="234"/>
    <b v="1"/>
    <s v="publishing/radio &amp; podcasts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s v="US"/>
    <s v="USD"/>
    <n v="1332385200"/>
    <n v="1329759452"/>
    <b v="1"/>
    <n v="2602"/>
    <b v="1"/>
    <s v="publishing/radio &amp; podcasts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s v="US"/>
    <s v="USD"/>
    <n v="1452574800"/>
    <n v="1449029266"/>
    <b v="1"/>
    <n v="248"/>
    <b v="1"/>
    <s v="publishing/radio &amp; podcasts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n v="1.1508"/>
    <x v="0"/>
    <s v="US"/>
    <s v="USD"/>
    <n v="1332699285"/>
    <n v="1327518885"/>
    <b v="1"/>
    <n v="600"/>
    <b v="1"/>
    <s v="publishing/radio &amp; podcasts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s v="US"/>
    <s v="USD"/>
    <n v="1307838049"/>
    <n v="1302654049"/>
    <b v="1"/>
    <n v="293"/>
    <b v="1"/>
    <s v="publishing/radio &amp; podcasts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n v="1.0842485875706214"/>
    <x v="0"/>
    <s v="US"/>
    <s v="USD"/>
    <n v="1360938109"/>
    <n v="1358346109"/>
    <b v="1"/>
    <n v="321"/>
    <b v="1"/>
    <s v="publishing/radio &amp; podcasts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s v="US"/>
    <s v="USD"/>
    <n v="1356724263"/>
    <n v="1354909863"/>
    <b v="1"/>
    <n v="81"/>
    <b v="1"/>
    <s v="publishing/radio &amp; podcasts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s v="US"/>
    <s v="USD"/>
    <n v="1428620334"/>
    <n v="1426028334"/>
    <b v="1"/>
    <n v="343"/>
    <b v="1"/>
    <s v="publishing/radio &amp; podcasts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s v="US"/>
    <s v="USD"/>
    <n v="1381928503"/>
    <n v="1379336503"/>
    <b v="1"/>
    <n v="336"/>
    <b v="1"/>
    <s v="publishing/radio &amp; podcasts"/>
    <n v="103.20238095238095"/>
    <x v="3"/>
    <s v="radio &amp; podcasts"/>
    <x v="1472"/>
    <d v="2013-10-16T13:01:43"/>
  </r>
  <r>
    <n v="1473"/>
    <s v="ONE LOVES ONLY FORM"/>
    <s v="Public Radio Project"/>
    <n v="1500"/>
    <n v="1807.74"/>
    <n v="1.20516"/>
    <x v="0"/>
    <s v="US"/>
    <s v="USD"/>
    <n v="1330644639"/>
    <n v="1328052639"/>
    <b v="1"/>
    <n v="47"/>
    <b v="1"/>
    <s v="publishing/radio &amp; podcasts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s v="US"/>
    <s v="USD"/>
    <n v="1379093292"/>
    <n v="1376501292"/>
    <b v="1"/>
    <n v="76"/>
    <b v="1"/>
    <s v="publishing/radio &amp; podcasts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s v="US"/>
    <s v="USD"/>
    <n v="1419051540"/>
    <n v="1416244863"/>
    <b v="1"/>
    <n v="441"/>
    <b v="1"/>
    <s v="publishing/radio &amp; podcasts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n v="6.6155466666666669"/>
    <x v="0"/>
    <s v="US"/>
    <s v="USD"/>
    <n v="1315616422"/>
    <n v="1313024422"/>
    <b v="1"/>
    <n v="916"/>
    <b v="1"/>
    <s v="publishing/radio &amp; podcasts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s v="US"/>
    <s v="USD"/>
    <n v="1324609200"/>
    <n v="1319467604"/>
    <b v="1"/>
    <n v="369"/>
    <b v="1"/>
    <s v="publishing/radio &amp; podcasts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s v="US"/>
    <s v="USD"/>
    <n v="1368564913"/>
    <n v="1367355313"/>
    <b v="1"/>
    <n v="20242"/>
    <b v="1"/>
    <s v="publishing/radio &amp; podcasts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s v="US"/>
    <s v="USD"/>
    <n v="1399694340"/>
    <n v="1398448389"/>
    <b v="1"/>
    <n v="71"/>
    <b v="1"/>
    <s v="publishing/radio &amp; podcasts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s v="US"/>
    <s v="USD"/>
    <n v="1374858000"/>
    <n v="1373408699"/>
    <b v="1"/>
    <n v="635"/>
    <b v="1"/>
    <s v="publishing/radio &amp; podcasts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s v="CA"/>
    <s v="CAD"/>
    <n v="1383430145"/>
    <n v="1380838145"/>
    <b v="0"/>
    <n v="6"/>
    <b v="0"/>
    <s v="publishing/fiction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s v="US"/>
    <s v="USD"/>
    <n v="1347004260"/>
    <n v="1345062936"/>
    <b v="0"/>
    <n v="1"/>
    <b v="0"/>
    <s v="publishing/fiction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s v="US"/>
    <s v="USD"/>
    <n v="1469162275"/>
    <n v="1467002275"/>
    <b v="0"/>
    <n v="2"/>
    <b v="0"/>
    <s v="publishing/fiction"/>
    <n v="25"/>
    <x v="3"/>
    <s v="fiction"/>
    <x v="1483"/>
    <d v="2016-07-22T04:37:55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s v="publishing/fiction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s v="US"/>
    <s v="USD"/>
    <n v="1434827173"/>
    <n v="1430939173"/>
    <b v="0"/>
    <n v="3"/>
    <b v="0"/>
    <s v="publishing/fiction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s v="US"/>
    <s v="USD"/>
    <n v="1425009761"/>
    <n v="1422417761"/>
    <b v="0"/>
    <n v="3"/>
    <b v="0"/>
    <s v="publishing/fiction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s v="publishing/fiction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n v="2.4E-2"/>
    <x v="2"/>
    <s v="AU"/>
    <s v="AUD"/>
    <n v="1388928660"/>
    <n v="1386336660"/>
    <b v="0"/>
    <n v="6"/>
    <b v="0"/>
    <s v="publishing/fiction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s v="publishing/fiction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s v="US"/>
    <s v="USD"/>
    <n v="1380720474"/>
    <n v="1378214874"/>
    <b v="0"/>
    <n v="19"/>
    <b v="0"/>
    <s v="publishing/fiction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s v="US"/>
    <s v="USD"/>
    <n v="1424014680"/>
    <n v="1418922443"/>
    <b v="0"/>
    <n v="1"/>
    <b v="0"/>
    <s v="publishing/fiction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s v="US"/>
    <s v="USD"/>
    <n v="1308431646"/>
    <n v="1305839646"/>
    <b v="0"/>
    <n v="2"/>
    <b v="0"/>
    <s v="publishing/fiction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s v="publishing/fiction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s v="US"/>
    <s v="USD"/>
    <n v="1428075480"/>
    <n v="1425489613"/>
    <b v="0"/>
    <n v="11"/>
    <b v="0"/>
    <s v="publishing/fiction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s v="publishing/fiction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s v="publishing/fiction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s v="US"/>
    <s v="USD"/>
    <n v="1375299780"/>
    <n v="1371655522"/>
    <b v="0"/>
    <n v="1"/>
    <b v="0"/>
    <s v="publishing/fiction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s v="US"/>
    <s v="USD"/>
    <n v="1409787378"/>
    <n v="1405899378"/>
    <b v="0"/>
    <n v="3"/>
    <b v="0"/>
    <s v="publishing/fiction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s v="US"/>
    <s v="USD"/>
    <n v="1470355833"/>
    <n v="1465171833"/>
    <b v="0"/>
    <n v="1"/>
    <b v="0"/>
    <s v="publishing/fiction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s v="US"/>
    <s v="USD"/>
    <n v="1367444557"/>
    <n v="1364852557"/>
    <b v="0"/>
    <n v="15"/>
    <b v="0"/>
    <s v="publishing/fiction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n v="1.6633076923076924"/>
    <x v="0"/>
    <s v="CA"/>
    <s v="CAD"/>
    <n v="1436364023"/>
    <n v="1433772023"/>
    <b v="1"/>
    <n v="885"/>
    <b v="1"/>
    <s v="photography/photobooks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s v="GB"/>
    <s v="GBP"/>
    <n v="1458943200"/>
    <n v="1456491680"/>
    <b v="1"/>
    <n v="329"/>
    <b v="1"/>
    <s v="photography/photobooks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s v="BE"/>
    <s v="EUR"/>
    <n v="1477210801"/>
    <n v="1472026801"/>
    <b v="1"/>
    <n v="71"/>
    <b v="1"/>
    <s v="photography/photobooks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n v="2.7793846153846156"/>
    <x v="0"/>
    <s v="GB"/>
    <s v="GBP"/>
    <n v="1402389180"/>
    <n v="1399996024"/>
    <b v="1"/>
    <n v="269"/>
    <b v="1"/>
    <s v="photography/photobooks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s v="DE"/>
    <s v="EUR"/>
    <n v="1458676860"/>
    <n v="1455446303"/>
    <b v="1"/>
    <n v="345"/>
    <b v="1"/>
    <s v="photography/photobooks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s v="GB"/>
    <s v="GBP"/>
    <n v="1406227904"/>
    <n v="1403635904"/>
    <b v="1"/>
    <n v="43"/>
    <b v="1"/>
    <s v="photography/photobooks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s v="US"/>
    <s v="USD"/>
    <n v="1273911000"/>
    <n v="1268822909"/>
    <b v="1"/>
    <n v="33"/>
    <b v="1"/>
    <s v="photography/photobooks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s v="US"/>
    <s v="USD"/>
    <n v="1403880281"/>
    <n v="1401201881"/>
    <b v="1"/>
    <n v="211"/>
    <b v="1"/>
    <s v="photography/photobooks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s v="DE"/>
    <s v="EUR"/>
    <n v="1487113140"/>
    <n v="1484570885"/>
    <b v="1"/>
    <n v="196"/>
    <b v="1"/>
    <s v="photography/photobooks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s v="GB"/>
    <s v="GBP"/>
    <n v="1405761278"/>
    <n v="1403169278"/>
    <b v="1"/>
    <n v="405"/>
    <b v="1"/>
    <s v="photography/photobooks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s v="US"/>
    <s v="USD"/>
    <n v="1447858804"/>
    <n v="1445263204"/>
    <b v="1"/>
    <n v="206"/>
    <b v="1"/>
    <s v="photography/photobooks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s v="US"/>
    <s v="USD"/>
    <n v="1486311939"/>
    <n v="1483719939"/>
    <b v="1"/>
    <n v="335"/>
    <b v="1"/>
    <s v="photography/photobooks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s v="GB"/>
    <s v="GBP"/>
    <n v="1405523866"/>
    <n v="1402931866"/>
    <b v="1"/>
    <n v="215"/>
    <b v="1"/>
    <s v="photography/photobooks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n v="1.0647599999999999"/>
    <x v="0"/>
    <s v="US"/>
    <s v="USD"/>
    <n v="1443363640"/>
    <n v="1439907640"/>
    <b v="1"/>
    <n v="176"/>
    <b v="1"/>
    <s v="photography/photobooks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s v="NO"/>
    <s v="NOK"/>
    <n v="1458104697"/>
    <n v="1455516297"/>
    <b v="1"/>
    <n v="555"/>
    <b v="1"/>
    <s v="photography/photobooks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s v="US"/>
    <s v="USD"/>
    <n v="1475762400"/>
    <n v="1473160292"/>
    <b v="1"/>
    <n v="116"/>
    <b v="1"/>
    <s v="photography/photobooks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s v="US"/>
    <s v="USD"/>
    <n v="1417845600"/>
    <n v="1415194553"/>
    <b v="1"/>
    <n v="615"/>
    <b v="1"/>
    <s v="photography/photobooks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n v="2.0536666666666665"/>
    <x v="0"/>
    <s v="US"/>
    <s v="USD"/>
    <n v="1401565252"/>
    <n v="1398973252"/>
    <b v="1"/>
    <n v="236"/>
    <b v="1"/>
    <s v="photography/photobooks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s v="US"/>
    <s v="USD"/>
    <n v="1403301540"/>
    <n v="1400867283"/>
    <b v="1"/>
    <n v="145"/>
    <b v="1"/>
    <s v="photography/photobooks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n v="1.0347222222222223"/>
    <x v="0"/>
    <s v="US"/>
    <s v="USD"/>
    <n v="1418961600"/>
    <n v="1415824513"/>
    <b v="1"/>
    <n v="167"/>
    <b v="1"/>
    <s v="photography/photobooks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s v="US"/>
    <s v="USD"/>
    <n v="1465272091"/>
    <n v="1462248091"/>
    <b v="1"/>
    <n v="235"/>
    <b v="1"/>
    <s v="photography/photobooks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s v="US"/>
    <s v="USD"/>
    <n v="1413575739"/>
    <n v="1410983739"/>
    <b v="1"/>
    <n v="452"/>
    <b v="1"/>
    <s v="photography/photobooks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s v="US"/>
    <s v="USD"/>
    <n v="1419292800"/>
    <n v="1416592916"/>
    <b v="1"/>
    <n v="241"/>
    <b v="1"/>
    <s v="photography/photobooks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s v="SE"/>
    <s v="SEK"/>
    <n v="1487592090"/>
    <n v="1485000090"/>
    <b v="1"/>
    <n v="28"/>
    <b v="1"/>
    <s v="photography/photobooks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s v="US"/>
    <s v="USD"/>
    <n v="1471539138"/>
    <n v="1468947138"/>
    <b v="1"/>
    <n v="140"/>
    <b v="1"/>
    <s v="photography/photobooks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s v="US"/>
    <s v="USD"/>
    <n v="1453185447"/>
    <n v="1448951847"/>
    <b v="1"/>
    <n v="280"/>
    <b v="1"/>
    <s v="photography/photobooks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s v="US"/>
    <s v="USD"/>
    <n v="1489497886"/>
    <n v="1487082286"/>
    <b v="1"/>
    <n v="70"/>
    <b v="1"/>
    <s v="photography/photobooks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n v="2.8156666666666665"/>
    <x v="0"/>
    <s v="US"/>
    <s v="USD"/>
    <n v="1485907200"/>
    <n v="1483292122"/>
    <b v="1"/>
    <n v="160"/>
    <b v="1"/>
    <s v="photography/photobooks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s v="US"/>
    <s v="USD"/>
    <n v="1426773920"/>
    <n v="1424185520"/>
    <b v="1"/>
    <n v="141"/>
    <b v="1"/>
    <s v="photography/photobooks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s v="US"/>
    <s v="USD"/>
    <n v="1445624695"/>
    <n v="1443464695"/>
    <b v="1"/>
    <n v="874"/>
    <b v="1"/>
    <s v="photography/photobooks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s v="US"/>
    <s v="USD"/>
    <n v="1417402800"/>
    <n v="1414610126"/>
    <b v="1"/>
    <n v="73"/>
    <b v="1"/>
    <s v="photography/photobooks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s v="AU"/>
    <s v="AUD"/>
    <n v="1455548400"/>
    <n v="1453461865"/>
    <b v="1"/>
    <n v="294"/>
    <b v="1"/>
    <s v="photography/photobooks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n v="1.4514"/>
    <x v="0"/>
    <s v="US"/>
    <s v="USD"/>
    <n v="1462161540"/>
    <n v="1457913777"/>
    <b v="1"/>
    <n v="740"/>
    <b v="1"/>
    <s v="photography/photobooks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s v="US"/>
    <s v="USD"/>
    <n v="1441383062"/>
    <n v="1438791062"/>
    <b v="1"/>
    <n v="369"/>
    <b v="1"/>
    <s v="photography/photobooks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s v="US"/>
    <s v="USD"/>
    <n v="1464040800"/>
    <n v="1461527631"/>
    <b v="1"/>
    <n v="110"/>
    <b v="1"/>
    <s v="photography/photobooks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s v="US"/>
    <s v="USD"/>
    <n v="1440702910"/>
    <n v="1438110910"/>
    <b v="1"/>
    <n v="455"/>
    <b v="1"/>
    <s v="photography/photobooks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s v="DE"/>
    <s v="EUR"/>
    <n v="1470506400"/>
    <n v="1467358427"/>
    <b v="1"/>
    <n v="224"/>
    <b v="1"/>
    <s v="photography/photobooks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s v="US"/>
    <s v="USD"/>
    <n v="1421952370"/>
    <n v="1418064370"/>
    <b v="1"/>
    <n v="46"/>
    <b v="1"/>
    <s v="photography/photobooks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s v="US"/>
    <s v="USD"/>
    <n v="1483481019"/>
    <n v="1480629819"/>
    <b v="0"/>
    <n v="284"/>
    <b v="1"/>
    <s v="photography/photobooks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s v="US"/>
    <s v="USD"/>
    <n v="1416964500"/>
    <n v="1414368616"/>
    <b v="1"/>
    <n v="98"/>
    <b v="1"/>
    <s v="photography/photobooks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s v="US"/>
    <s v="USD"/>
    <n v="1420045538"/>
    <n v="1417453538"/>
    <b v="0"/>
    <n v="2"/>
    <b v="0"/>
    <s v="photography/nature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s v="CA"/>
    <s v="CAD"/>
    <n v="1435708500"/>
    <n v="1434412500"/>
    <b v="0"/>
    <n v="1"/>
    <b v="0"/>
    <s v="photography/nature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s v="US"/>
    <s v="USD"/>
    <n v="1416662034"/>
    <n v="1414066434"/>
    <b v="0"/>
    <n v="1"/>
    <b v="0"/>
    <s v="photography/nature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s v="photography/nature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n v="3.3333333333333332E-4"/>
    <x v="2"/>
    <s v="US"/>
    <s v="USD"/>
    <n v="1425330960"/>
    <n v="1422393234"/>
    <b v="0"/>
    <n v="1"/>
    <b v="0"/>
    <s v="photography/nature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s v="GB"/>
    <s v="GBP"/>
    <n v="1410930399"/>
    <n v="1405746399"/>
    <b v="0"/>
    <n v="11"/>
    <b v="0"/>
    <s v="photography/nature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s v="photography/nature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n v="8.5714285714285715E-2"/>
    <x v="2"/>
    <s v="US"/>
    <s v="USD"/>
    <n v="1447020620"/>
    <n v="1444425020"/>
    <b v="0"/>
    <n v="1"/>
    <b v="0"/>
    <s v="photography/nature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n v="0.34"/>
    <x v="2"/>
    <s v="US"/>
    <s v="USD"/>
    <n v="1446524159"/>
    <n v="1443928559"/>
    <b v="0"/>
    <n v="6"/>
    <b v="0"/>
    <s v="photography/nature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s v="GB"/>
    <s v="GBP"/>
    <n v="1463050034"/>
    <n v="1460458034"/>
    <b v="0"/>
    <n v="7"/>
    <b v="0"/>
    <s v="photography/nature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s v="photography/nature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s v="US"/>
    <s v="USD"/>
    <n v="1412135940"/>
    <n v="1410366708"/>
    <b v="0"/>
    <n v="16"/>
    <b v="0"/>
    <s v="photography/nature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s v="photography/nature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s v="photography/nature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s v="photography/nature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s v="CA"/>
    <s v="CAD"/>
    <n v="1467603624"/>
    <n v="1465011624"/>
    <b v="0"/>
    <n v="12"/>
    <b v="0"/>
    <s v="photography/nature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n v="0.04"/>
    <x v="2"/>
    <s v="US"/>
    <s v="USD"/>
    <n v="1411227633"/>
    <n v="1408549233"/>
    <b v="0"/>
    <n v="1"/>
    <b v="0"/>
    <s v="photography/nature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s v="GB"/>
    <s v="GBP"/>
    <n v="1440763920"/>
    <n v="1435656759"/>
    <b v="0"/>
    <n v="3"/>
    <b v="0"/>
    <s v="photography/nature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s v="US"/>
    <s v="USD"/>
    <n v="1430270199"/>
    <n v="1428974199"/>
    <b v="0"/>
    <n v="1"/>
    <b v="0"/>
    <s v="photography/nature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s v="US"/>
    <s v="USD"/>
    <n v="1415842193"/>
    <n v="1414110593"/>
    <b v="0"/>
    <n v="4"/>
    <b v="0"/>
    <s v="photography/nature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s v="US"/>
    <s v="USD"/>
    <n v="1383789603"/>
    <n v="1381194003"/>
    <b v="0"/>
    <n v="1"/>
    <b v="0"/>
    <s v="publishing/art books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s v="publishing/art books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s v="GB"/>
    <s v="GBP"/>
    <n v="1394815751"/>
    <n v="1389635351"/>
    <b v="0"/>
    <n v="2"/>
    <b v="0"/>
    <s v="publishing/art books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s v="US"/>
    <s v="USD"/>
    <n v="1432843500"/>
    <n v="1430124509"/>
    <b v="0"/>
    <n v="1"/>
    <b v="0"/>
    <s v="publishing/art books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s v="US"/>
    <s v="USD"/>
    <n v="1307554261"/>
    <n v="1304962261"/>
    <b v="0"/>
    <n v="1"/>
    <b v="0"/>
    <s v="publishing/art books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s v="US"/>
    <s v="USD"/>
    <n v="1469656800"/>
    <n v="1467151204"/>
    <b v="0"/>
    <n v="59"/>
    <b v="0"/>
    <s v="publishing/art books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s v="US"/>
    <s v="USD"/>
    <n v="1392595200"/>
    <n v="1391293745"/>
    <b v="0"/>
    <n v="13"/>
    <b v="0"/>
    <s v="publishing/art books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s v="US"/>
    <s v="USD"/>
    <n v="1419384585"/>
    <n v="1416360585"/>
    <b v="0"/>
    <n v="22"/>
    <b v="0"/>
    <s v="publishing/art books"/>
    <n v="155"/>
    <x v="3"/>
    <s v="art books"/>
    <x v="1568"/>
    <d v="2014-12-24T01:29:45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s v="publishing/art books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n v="0.41399999999999998"/>
    <x v="1"/>
    <s v="US"/>
    <s v="USD"/>
    <n v="1460140282"/>
    <n v="1457551882"/>
    <b v="0"/>
    <n v="52"/>
    <b v="0"/>
    <s v="publishing/art books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s v="GB"/>
    <s v="GBP"/>
    <n v="1434738483"/>
    <n v="1432146483"/>
    <b v="0"/>
    <n v="4"/>
    <b v="0"/>
    <s v="publishing/art books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s v="GB"/>
    <s v="GBP"/>
    <n v="1456703940"/>
    <n v="1454546859"/>
    <b v="0"/>
    <n v="3"/>
    <b v="0"/>
    <s v="publishing/art books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s v="CA"/>
    <s v="CAD"/>
    <n v="1491019140"/>
    <n v="1487548802"/>
    <b v="0"/>
    <n v="3"/>
    <b v="0"/>
    <s v="publishing/art books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s v="US"/>
    <s v="USD"/>
    <n v="1424211329"/>
    <n v="1421187329"/>
    <b v="0"/>
    <n v="6"/>
    <b v="0"/>
    <s v="publishing/art books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s v="US"/>
    <s v="USD"/>
    <n v="1404909296"/>
    <n v="1402317296"/>
    <b v="0"/>
    <n v="35"/>
    <b v="0"/>
    <s v="publishing/art books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n v="0.13"/>
    <x v="1"/>
    <s v="US"/>
    <s v="USD"/>
    <n v="1435698368"/>
    <n v="1431810368"/>
    <b v="0"/>
    <n v="10"/>
    <b v="0"/>
    <s v="publishing/art books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s v="US"/>
    <s v="USD"/>
    <n v="1343161248"/>
    <n v="1337977248"/>
    <b v="0"/>
    <n v="2"/>
    <b v="0"/>
    <s v="publishing/art books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s v="US"/>
    <s v="USD"/>
    <n v="1283392800"/>
    <n v="1281317691"/>
    <b v="0"/>
    <n v="4"/>
    <b v="0"/>
    <s v="publishing/art books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s v="US"/>
    <s v="USD"/>
    <n v="1377734091"/>
    <n v="1374882891"/>
    <b v="0"/>
    <n v="2"/>
    <b v="0"/>
    <s v="publishing/art books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s v="publishing/art books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s v="GB"/>
    <s v="GBP"/>
    <n v="1450521990"/>
    <n v="1447757190"/>
    <b v="0"/>
    <n v="1"/>
    <b v="0"/>
    <s v="photography/places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n v="9.2999999999999999E-2"/>
    <x v="2"/>
    <s v="US"/>
    <s v="USD"/>
    <n v="1445894400"/>
    <n v="1440961053"/>
    <b v="0"/>
    <n v="3"/>
    <b v="0"/>
    <s v="photography/places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s v="GB"/>
    <s v="GBP"/>
    <n v="1411681391"/>
    <n v="1409089391"/>
    <b v="0"/>
    <n v="1"/>
    <b v="0"/>
    <s v="photography/places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s v="photography/places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s v="CA"/>
    <s v="CAD"/>
    <n v="1482663600"/>
    <n v="1480800568"/>
    <b v="0"/>
    <n v="12"/>
    <b v="0"/>
    <s v="photography/places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s v="photography/places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s v="US"/>
    <s v="USD"/>
    <n v="1418510965"/>
    <n v="1415918965"/>
    <b v="0"/>
    <n v="1"/>
    <b v="0"/>
    <s v="photography/places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s v="photography/places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s v="photography/places"/>
    <e v="#DIV/0!"/>
    <x v="8"/>
    <s v="places"/>
    <x v="1589"/>
    <d v="2015-10-09T23:38:06"/>
  </r>
  <r>
    <n v="1590"/>
    <s v="An Italian Adventure"/>
    <s v="Discover Italy through photography."/>
    <n v="60000"/>
    <n v="1020"/>
    <n v="1.7000000000000001E-2"/>
    <x v="2"/>
    <s v="IT"/>
    <s v="EUR"/>
    <n v="1443040464"/>
    <n v="1440448464"/>
    <b v="0"/>
    <n v="2"/>
    <b v="0"/>
    <s v="photography/places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s v="GB"/>
    <s v="GBP"/>
    <n v="1459700741"/>
    <n v="1457112341"/>
    <b v="0"/>
    <n v="92"/>
    <b v="0"/>
    <s v="photography/places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s v="photography/places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n v="1.3636363636363637E-4"/>
    <x v="2"/>
    <s v="US"/>
    <s v="USD"/>
    <n v="1425154655"/>
    <n v="1422562655"/>
    <b v="0"/>
    <n v="3"/>
    <b v="0"/>
    <s v="photography/places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n v="0.20499999999999999"/>
    <x v="2"/>
    <s v="US"/>
    <s v="USD"/>
    <n v="1463329260"/>
    <n v="1458147982"/>
    <b v="0"/>
    <n v="10"/>
    <b v="0"/>
    <s v="photography/places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s v="US"/>
    <s v="USD"/>
    <n v="1403122380"/>
    <n v="1400634728"/>
    <b v="0"/>
    <n v="7"/>
    <b v="0"/>
    <s v="photography/places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n v="2.3076923076923078E-2"/>
    <x v="2"/>
    <s v="GB"/>
    <s v="GBP"/>
    <n v="1418469569"/>
    <n v="1414577969"/>
    <b v="0"/>
    <n v="3"/>
    <b v="0"/>
    <s v="photography/places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s v="photography/places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s v="US"/>
    <s v="USD"/>
    <n v="1437926458"/>
    <n v="1432742458"/>
    <b v="0"/>
    <n v="1"/>
    <b v="0"/>
    <s v="photography/places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s v="photography/places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s v="US"/>
    <s v="USD"/>
    <n v="1405401060"/>
    <n v="1401585752"/>
    <b v="0"/>
    <n v="9"/>
    <b v="0"/>
    <s v="photography/places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s v="US"/>
    <s v="USD"/>
    <n v="1304561633"/>
    <n v="1301969633"/>
    <b v="0"/>
    <n v="56"/>
    <b v="1"/>
    <s v="music/rock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s v="US"/>
    <s v="USD"/>
    <n v="1318633200"/>
    <n v="1314947317"/>
    <b v="0"/>
    <n v="32"/>
    <b v="1"/>
    <s v="music/rock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n v="1.0003299999999999"/>
    <x v="0"/>
    <s v="US"/>
    <s v="USD"/>
    <n v="1327723459"/>
    <n v="1322539459"/>
    <b v="0"/>
    <n v="30"/>
    <b v="1"/>
    <s v="music/rock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s v="US"/>
    <s v="USD"/>
    <n v="1332011835"/>
    <n v="1328559435"/>
    <b v="0"/>
    <n v="70"/>
    <b v="1"/>
    <s v="music/rock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s v="US"/>
    <s v="USD"/>
    <n v="1312182000"/>
    <n v="1311380313"/>
    <b v="0"/>
    <n v="44"/>
    <b v="1"/>
    <s v="music/rock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s v="US"/>
    <s v="USD"/>
    <n v="1300930838"/>
    <n v="1293158438"/>
    <b v="0"/>
    <n v="92"/>
    <b v="1"/>
    <s v="music/rock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s v="US"/>
    <s v="USD"/>
    <n v="1339701851"/>
    <n v="1337887451"/>
    <b v="0"/>
    <n v="205"/>
    <b v="1"/>
    <s v="music/rock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s v="US"/>
    <s v="USD"/>
    <n v="1388553960"/>
    <n v="1385754986"/>
    <b v="0"/>
    <n v="23"/>
    <b v="1"/>
    <s v="music/rock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s v="US"/>
    <s v="USD"/>
    <n v="1320220800"/>
    <n v="1315612909"/>
    <b v="0"/>
    <n v="4"/>
    <b v="1"/>
    <s v="music/rock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s v="US"/>
    <s v="USD"/>
    <n v="1355609510"/>
    <n v="1353017510"/>
    <b v="0"/>
    <n v="112"/>
    <b v="1"/>
    <s v="music/rock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n v="1.25125"/>
    <x v="0"/>
    <s v="US"/>
    <s v="USD"/>
    <n v="1370390432"/>
    <n v="1368576032"/>
    <b v="0"/>
    <n v="27"/>
    <b v="1"/>
    <s v="music/rock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s v="US"/>
    <s v="USD"/>
    <n v="1357160384"/>
    <n v="1354568384"/>
    <b v="0"/>
    <n v="11"/>
    <b v="1"/>
    <s v="music/rock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s v="US"/>
    <s v="USD"/>
    <n v="1342921202"/>
    <n v="1340329202"/>
    <b v="0"/>
    <n v="26"/>
    <b v="1"/>
    <s v="music/rock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s v="US"/>
    <s v="USD"/>
    <n v="1407085200"/>
    <n v="1401924769"/>
    <b v="0"/>
    <n v="77"/>
    <b v="1"/>
    <s v="music/rock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s v="US"/>
    <s v="USD"/>
    <n v="1323742396"/>
    <n v="1319850796"/>
    <b v="0"/>
    <n v="136"/>
    <b v="1"/>
    <s v="music/rock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n v="1.042"/>
    <x v="0"/>
    <s v="US"/>
    <s v="USD"/>
    <n v="1353621600"/>
    <n v="1350061821"/>
    <b v="0"/>
    <n v="157"/>
    <b v="1"/>
    <s v="music/rock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n v="1.4585714285714286"/>
    <x v="0"/>
    <s v="US"/>
    <s v="USD"/>
    <n v="1383332400"/>
    <n v="1380470188"/>
    <b v="0"/>
    <n v="158"/>
    <b v="1"/>
    <s v="music/rock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n v="1.0506666666666666"/>
    <x v="0"/>
    <s v="US"/>
    <s v="USD"/>
    <n v="1362757335"/>
    <n v="1359301335"/>
    <b v="0"/>
    <n v="27"/>
    <b v="1"/>
    <s v="music/rock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s v="US"/>
    <s v="USD"/>
    <n v="1410755286"/>
    <n v="1408940886"/>
    <b v="0"/>
    <n v="23"/>
    <b v="1"/>
    <s v="music/rock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n v="1.1299999999999999"/>
    <x v="0"/>
    <s v="US"/>
    <s v="USD"/>
    <n v="1361606940"/>
    <n v="1361002140"/>
    <b v="0"/>
    <n v="17"/>
    <b v="1"/>
    <s v="music/rock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s v="US"/>
    <s v="USD"/>
    <n v="1338177540"/>
    <n v="1333550015"/>
    <b v="0"/>
    <n v="37"/>
    <b v="1"/>
    <s v="music/rock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s v="US"/>
    <s v="USD"/>
    <n v="1418803140"/>
    <n v="1415343874"/>
    <b v="0"/>
    <n v="65"/>
    <b v="1"/>
    <s v="music/rock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s v="GB"/>
    <s v="GBP"/>
    <n v="1377621089"/>
    <n v="1372437089"/>
    <b v="0"/>
    <n v="18"/>
    <b v="1"/>
    <s v="music/rock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n v="1.18"/>
    <x v="0"/>
    <s v="US"/>
    <s v="USD"/>
    <n v="1357721335"/>
    <n v="1354265335"/>
    <b v="0"/>
    <n v="25"/>
    <b v="1"/>
    <s v="music/rock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s v="US"/>
    <s v="USD"/>
    <n v="1347382053"/>
    <n v="1344962853"/>
    <b v="0"/>
    <n v="104"/>
    <b v="1"/>
    <s v="music/rock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s v="US"/>
    <s v="USD"/>
    <n v="1385932867"/>
    <n v="1383337267"/>
    <b v="0"/>
    <n v="108"/>
    <b v="1"/>
    <s v="music/rock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s v="US"/>
    <s v="USD"/>
    <n v="1353905940"/>
    <n v="1351011489"/>
    <b v="0"/>
    <n v="38"/>
    <b v="1"/>
    <s v="music/rock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n v="1.00925"/>
    <x v="0"/>
    <s v="US"/>
    <s v="USD"/>
    <n v="1403026882"/>
    <n v="1400175682"/>
    <b v="0"/>
    <n v="88"/>
    <b v="1"/>
    <s v="music/rock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n v="1.0366666666666666"/>
    <x v="0"/>
    <s v="US"/>
    <s v="USD"/>
    <n v="1392929333"/>
    <n v="1389041333"/>
    <b v="0"/>
    <n v="82"/>
    <b v="1"/>
    <s v="music/rock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s v="US"/>
    <s v="USD"/>
    <n v="1330671540"/>
    <n v="1328040375"/>
    <b v="0"/>
    <n v="126"/>
    <b v="1"/>
    <s v="music/rock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s v="US"/>
    <s v="USD"/>
    <n v="1350074261"/>
    <n v="1347482261"/>
    <b v="0"/>
    <n v="133"/>
    <b v="1"/>
    <s v="music/rock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s v="US"/>
    <s v="USD"/>
    <n v="1316851854"/>
    <n v="1311667854"/>
    <b v="0"/>
    <n v="47"/>
    <b v="1"/>
    <s v="music/rock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n v="1"/>
    <x v="0"/>
    <s v="US"/>
    <s v="USD"/>
    <n v="1326690000"/>
    <n v="1324329156"/>
    <b v="0"/>
    <n v="58"/>
    <b v="1"/>
    <s v="music/rock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n v="1.0049999999999999"/>
    <x v="0"/>
    <s v="US"/>
    <s v="USD"/>
    <n v="1306994340"/>
    <n v="1303706001"/>
    <b v="0"/>
    <n v="32"/>
    <b v="1"/>
    <s v="music/rock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s v="US"/>
    <s v="USD"/>
    <n v="1468270261"/>
    <n v="1463086261"/>
    <b v="0"/>
    <n v="37"/>
    <b v="1"/>
    <s v="music/rock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s v="US"/>
    <s v="USD"/>
    <n v="1307851200"/>
    <n v="1304129088"/>
    <b v="0"/>
    <n v="87"/>
    <b v="1"/>
    <s v="music/rock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s v="US"/>
    <s v="USD"/>
    <n v="1262302740"/>
    <n v="1257444140"/>
    <b v="0"/>
    <n v="15"/>
    <b v="1"/>
    <s v="music/rock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n v="1.05"/>
    <x v="0"/>
    <s v="US"/>
    <s v="USD"/>
    <n v="1362086700"/>
    <n v="1358180968"/>
    <b v="0"/>
    <n v="27"/>
    <b v="1"/>
    <s v="music/rock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s v="US"/>
    <s v="USD"/>
    <n v="1330789165"/>
    <n v="1328197165"/>
    <b v="0"/>
    <n v="19"/>
    <b v="1"/>
    <s v="music/rock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s v="US"/>
    <s v="USD"/>
    <n v="1280800740"/>
    <n v="1279603955"/>
    <b v="0"/>
    <n v="17"/>
    <b v="1"/>
    <s v="music/rock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n v="1.014"/>
    <x v="0"/>
    <s v="US"/>
    <s v="USD"/>
    <n v="1418998744"/>
    <n v="1416406744"/>
    <b v="0"/>
    <n v="26"/>
    <b v="1"/>
    <s v="music/pop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s v="US"/>
    <s v="USD"/>
    <n v="1308011727"/>
    <n v="1306283727"/>
    <b v="0"/>
    <n v="28"/>
    <b v="1"/>
    <s v="music/pop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n v="1.2470000000000001"/>
    <x v="0"/>
    <s v="US"/>
    <s v="USD"/>
    <n v="1348516012"/>
    <n v="1345924012"/>
    <b v="0"/>
    <n v="37"/>
    <b v="1"/>
    <s v="music/pop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s v="US"/>
    <s v="USD"/>
    <n v="1353551160"/>
    <n v="1348363560"/>
    <b v="0"/>
    <n v="128"/>
    <b v="1"/>
    <s v="music/pop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s v="US"/>
    <s v="USD"/>
    <n v="1379515740"/>
    <n v="1378306140"/>
    <b v="0"/>
    <n v="10"/>
    <b v="1"/>
    <s v="music/pop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s v="GB"/>
    <s v="GBP"/>
    <n v="1408039860"/>
    <n v="1405248503"/>
    <b v="0"/>
    <n v="83"/>
    <b v="1"/>
    <s v="music/pop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s v="US"/>
    <s v="USD"/>
    <n v="1339235377"/>
    <n v="1336643377"/>
    <b v="0"/>
    <n v="46"/>
    <b v="1"/>
    <s v="music/pop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s v="US"/>
    <s v="USD"/>
    <n v="1300636482"/>
    <n v="1298048082"/>
    <b v="0"/>
    <n v="90"/>
    <b v="1"/>
    <s v="music/pop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s v="US"/>
    <s v="USD"/>
    <n v="1400862355"/>
    <n v="1396974355"/>
    <b v="0"/>
    <n v="81"/>
    <b v="1"/>
    <s v="music/pop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n v="1.4155"/>
    <x v="0"/>
    <s v="US"/>
    <s v="USD"/>
    <n v="1381314437"/>
    <n v="1378722437"/>
    <b v="0"/>
    <n v="32"/>
    <b v="1"/>
    <s v="music/pop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s v="US"/>
    <s v="USD"/>
    <n v="1303801140"/>
    <n v="1300916220"/>
    <b v="0"/>
    <n v="20"/>
    <b v="1"/>
    <s v="music/pop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s v="US"/>
    <s v="USD"/>
    <n v="1385297393"/>
    <n v="1382701793"/>
    <b v="0"/>
    <n v="70"/>
    <b v="1"/>
    <s v="music/pop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s v="US"/>
    <s v="USD"/>
    <n v="1303675296"/>
    <n v="1300996896"/>
    <b v="0"/>
    <n v="168"/>
    <b v="1"/>
    <s v="music/pop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s v="US"/>
    <s v="USD"/>
    <n v="1334784160"/>
    <n v="1332192160"/>
    <b v="0"/>
    <n v="34"/>
    <b v="1"/>
    <s v="music/pop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n v="1.4286666666666668"/>
    <x v="0"/>
    <s v="US"/>
    <s v="USD"/>
    <n v="1333648820"/>
    <n v="1331060420"/>
    <b v="0"/>
    <n v="48"/>
    <b v="1"/>
    <s v="music/pop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s v="US"/>
    <s v="USD"/>
    <n v="1355437052"/>
    <n v="1352845052"/>
    <b v="0"/>
    <n v="48"/>
    <b v="1"/>
    <s v="music/pop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s v="US"/>
    <s v="USD"/>
    <n v="1337885168"/>
    <n v="1335293168"/>
    <b v="0"/>
    <n v="221"/>
    <b v="1"/>
    <s v="music/pop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s v="US"/>
    <s v="USD"/>
    <n v="1355840400"/>
    <n v="1352524767"/>
    <b v="0"/>
    <n v="107"/>
    <b v="1"/>
    <s v="music/pop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s v="GB"/>
    <s v="GBP"/>
    <n v="1387281600"/>
    <n v="1384811721"/>
    <b v="0"/>
    <n v="45"/>
    <b v="1"/>
    <s v="music/pop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s v="IT"/>
    <s v="EUR"/>
    <n v="1462053540"/>
    <n v="1459355950"/>
    <b v="0"/>
    <n v="36"/>
    <b v="1"/>
    <s v="music/pop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s v="AT"/>
    <s v="EUR"/>
    <n v="1453064400"/>
    <n v="1449359831"/>
    <b v="0"/>
    <n v="101"/>
    <b v="1"/>
    <s v="music/pop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s v="US"/>
    <s v="USD"/>
    <n v="1325310336"/>
    <n v="1320122736"/>
    <b v="0"/>
    <n v="62"/>
    <b v="1"/>
    <s v="music/pop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n v="1.08"/>
    <x v="0"/>
    <s v="US"/>
    <s v="USD"/>
    <n v="1422750707"/>
    <n v="1420158707"/>
    <b v="0"/>
    <n v="32"/>
    <b v="1"/>
    <s v="music/pop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s v="US"/>
    <s v="USD"/>
    <n v="1331870340"/>
    <n v="1328033818"/>
    <b v="0"/>
    <n v="89"/>
    <b v="1"/>
    <s v="music/pop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s v="US"/>
    <s v="USD"/>
    <n v="1298343600"/>
    <n v="1295624113"/>
    <b v="0"/>
    <n v="93"/>
    <b v="1"/>
    <s v="music/pop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s v="US"/>
    <s v="USD"/>
    <n v="1364447073"/>
    <n v="1361858673"/>
    <b v="0"/>
    <n v="98"/>
    <b v="1"/>
    <s v="music/pop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s v="US"/>
    <s v="USD"/>
    <n v="1394521140"/>
    <n v="1392169298"/>
    <b v="0"/>
    <n v="82"/>
    <b v="1"/>
    <s v="music/pop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s v="US"/>
    <s v="USD"/>
    <n v="1322454939"/>
    <n v="1319859339"/>
    <b v="0"/>
    <n v="116"/>
    <b v="1"/>
    <s v="music/pop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s v="US"/>
    <s v="USD"/>
    <n v="1464729276"/>
    <n v="1459545276"/>
    <b v="0"/>
    <n v="52"/>
    <b v="1"/>
    <s v="music/pop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s v="US"/>
    <s v="USD"/>
    <n v="1278302400"/>
    <n v="1273961999"/>
    <b v="0"/>
    <n v="23"/>
    <b v="1"/>
    <s v="music/pop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n v="1.0067349999999999"/>
    <x v="0"/>
    <s v="US"/>
    <s v="USD"/>
    <n v="1470056614"/>
    <n v="1467464614"/>
    <b v="0"/>
    <n v="77"/>
    <b v="1"/>
    <s v="music/pop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n v="1.1294117647058823"/>
    <x v="0"/>
    <s v="US"/>
    <s v="USD"/>
    <n v="1338824730"/>
    <n v="1336232730"/>
    <b v="0"/>
    <n v="49"/>
    <b v="1"/>
    <s v="music/pop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s v="US"/>
    <s v="USD"/>
    <n v="1425675892"/>
    <n v="1423083892"/>
    <b v="0"/>
    <n v="59"/>
    <b v="1"/>
    <s v="music/pop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s v="US"/>
    <s v="USD"/>
    <n v="1471503540"/>
    <n v="1468852306"/>
    <b v="0"/>
    <n v="113"/>
    <b v="1"/>
    <s v="music/pop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n v="1.37416"/>
    <x v="0"/>
    <s v="US"/>
    <s v="USD"/>
    <n v="1318802580"/>
    <n v="1316194540"/>
    <b v="0"/>
    <n v="34"/>
    <b v="1"/>
    <s v="music/pop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n v="1.1533333333333333"/>
    <x v="0"/>
    <s v="US"/>
    <s v="USD"/>
    <n v="1334980740"/>
    <n v="1330968347"/>
    <b v="0"/>
    <n v="42"/>
    <b v="1"/>
    <s v="music/pop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s v="ES"/>
    <s v="EUR"/>
    <n v="1460786340"/>
    <n v="1455615976"/>
    <b v="0"/>
    <n v="42"/>
    <b v="1"/>
    <s v="music/pop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s v="US"/>
    <s v="USD"/>
    <n v="1391718671"/>
    <n v="1390509071"/>
    <b v="0"/>
    <n v="49"/>
    <b v="1"/>
    <s v="music/pop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s v="US"/>
    <s v="USD"/>
    <n v="1311298745"/>
    <n v="1309311545"/>
    <b v="0"/>
    <n v="56"/>
    <b v="1"/>
    <s v="music/pop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n v="1.175"/>
    <x v="0"/>
    <s v="US"/>
    <s v="USD"/>
    <n v="1405188667"/>
    <n v="1402596667"/>
    <b v="0"/>
    <n v="25"/>
    <b v="1"/>
    <s v="music/pop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s v="US"/>
    <s v="USD"/>
    <n v="1490752800"/>
    <n v="1486522484"/>
    <b v="0"/>
    <n v="884"/>
    <b v="0"/>
    <s v="music/faith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s v="music/faith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s v="FR"/>
    <s v="EUR"/>
    <n v="1491590738"/>
    <n v="1489517138"/>
    <b v="0"/>
    <n v="10"/>
    <b v="0"/>
    <s v="music/faith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n v="1.0912500000000001"/>
    <x v="3"/>
    <s v="US"/>
    <s v="USD"/>
    <n v="1489775641"/>
    <n v="1487360041"/>
    <b v="0"/>
    <n v="101"/>
    <b v="0"/>
    <s v="music/faith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s v="US"/>
    <s v="USD"/>
    <n v="1490331623"/>
    <n v="1487743223"/>
    <b v="0"/>
    <n v="15"/>
    <b v="0"/>
    <s v="music/faith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s v="CA"/>
    <s v="CAD"/>
    <n v="1493320519"/>
    <n v="1488140119"/>
    <b v="0"/>
    <n v="1"/>
    <b v="0"/>
    <s v="music/faith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s v="US"/>
    <s v="USD"/>
    <n v="1491855300"/>
    <n v="1488935245"/>
    <b v="0"/>
    <n v="39"/>
    <b v="0"/>
    <s v="music/faith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s v="US"/>
    <s v="USD"/>
    <n v="1491738594"/>
    <n v="1489150194"/>
    <b v="0"/>
    <n v="7"/>
    <b v="0"/>
    <s v="music/faith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n v="1"/>
    <x v="3"/>
    <s v="US"/>
    <s v="USD"/>
    <n v="1489700230"/>
    <n v="1487111830"/>
    <b v="0"/>
    <n v="14"/>
    <b v="0"/>
    <s v="music/faith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s v="US"/>
    <s v="USD"/>
    <n v="1491470442"/>
    <n v="1488882042"/>
    <b v="0"/>
    <n v="11"/>
    <b v="0"/>
    <s v="music/faith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s v="US"/>
    <s v="USD"/>
    <n v="1491181200"/>
    <n v="1488387008"/>
    <b v="0"/>
    <n v="38"/>
    <b v="0"/>
    <s v="music/faith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s v="US"/>
    <s v="USD"/>
    <n v="1490572740"/>
    <n v="1487734667"/>
    <b v="0"/>
    <n v="15"/>
    <b v="0"/>
    <s v="music/faith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s v="GB"/>
    <s v="GBP"/>
    <n v="1491768000"/>
    <n v="1489097112"/>
    <b v="0"/>
    <n v="8"/>
    <b v="0"/>
    <s v="music/faith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s v="US"/>
    <s v="USD"/>
    <n v="1490589360"/>
    <n v="1488038674"/>
    <b v="0"/>
    <n v="1"/>
    <b v="0"/>
    <s v="music/faith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s v="US"/>
    <s v="USD"/>
    <n v="1491786000"/>
    <n v="1488847514"/>
    <b v="0"/>
    <n v="23"/>
    <b v="0"/>
    <s v="music/faith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s v="music/faith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s v="US"/>
    <s v="USD"/>
    <n v="1491781648"/>
    <n v="1489193248"/>
    <b v="0"/>
    <n v="22"/>
    <b v="0"/>
    <s v="music/faith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s v="music/faith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s v="US"/>
    <s v="USD"/>
    <n v="1491943445"/>
    <n v="1489351445"/>
    <b v="0"/>
    <n v="4"/>
    <b v="0"/>
    <s v="music/faith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s v="US"/>
    <s v="USD"/>
    <n v="1491019200"/>
    <n v="1488418990"/>
    <b v="0"/>
    <n v="79"/>
    <b v="0"/>
    <s v="music/faith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x v="2"/>
    <s v="US"/>
    <s v="USD"/>
    <n v="1421337405"/>
    <n v="1418745405"/>
    <b v="0"/>
    <n v="2"/>
    <b v="0"/>
    <s v="music/faith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n v="6.0606060606060605E-5"/>
    <x v="2"/>
    <s v="US"/>
    <s v="USD"/>
    <n v="1427745150"/>
    <n v="1425156750"/>
    <b v="0"/>
    <n v="1"/>
    <b v="0"/>
    <s v="music/faith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n v="1.0200000000000001E-2"/>
    <x v="2"/>
    <s v="US"/>
    <s v="USD"/>
    <n v="1441003537"/>
    <n v="1435819537"/>
    <b v="0"/>
    <n v="2"/>
    <b v="0"/>
    <s v="music/faith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n v="0.65100000000000002"/>
    <x v="2"/>
    <s v="US"/>
    <s v="USD"/>
    <n v="1424056873"/>
    <n v="1421464873"/>
    <b v="0"/>
    <n v="11"/>
    <b v="0"/>
    <s v="music/faith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s v="music/faith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s v="music/faith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x v="2"/>
    <s v="US"/>
    <s v="USD"/>
    <n v="1459181895"/>
    <n v="1456593495"/>
    <b v="0"/>
    <n v="9"/>
    <b v="0"/>
    <s v="music/faith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s v="music/faith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n v="4.8571428571428571E-2"/>
    <x v="2"/>
    <s v="US"/>
    <s v="USD"/>
    <n v="1409513940"/>
    <n v="1405949514"/>
    <b v="0"/>
    <n v="4"/>
    <b v="0"/>
    <s v="music/faith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n v="6.7999999999999996E-3"/>
    <x v="2"/>
    <s v="DE"/>
    <s v="EUR"/>
    <n v="1453122000"/>
    <n v="1449151888"/>
    <b v="0"/>
    <n v="1"/>
    <b v="0"/>
    <s v="music/faith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x v="2"/>
    <s v="US"/>
    <s v="USD"/>
    <n v="1409585434"/>
    <n v="1406907034"/>
    <b v="0"/>
    <n v="2"/>
    <b v="0"/>
    <s v="music/faith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s v="music/faith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6E-2"/>
    <x v="2"/>
    <s v="US"/>
    <s v="USD"/>
    <n v="1412536412"/>
    <n v="1409944412"/>
    <b v="0"/>
    <n v="1"/>
    <b v="0"/>
    <s v="music/faith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x v="2"/>
    <s v="US"/>
    <s v="USD"/>
    <n v="1430517761"/>
    <n v="1427925761"/>
    <b v="0"/>
    <n v="17"/>
    <b v="0"/>
    <s v="music/faith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x v="2"/>
    <s v="US"/>
    <s v="USD"/>
    <n v="1427772120"/>
    <n v="1425186785"/>
    <b v="0"/>
    <n v="2"/>
    <b v="0"/>
    <s v="music/faith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x v="2"/>
    <s v="US"/>
    <s v="USD"/>
    <n v="1481295099"/>
    <n v="1477835499"/>
    <b v="0"/>
    <n v="3"/>
    <b v="0"/>
    <s v="music/faith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n v="0.42725880551301687"/>
    <x v="2"/>
    <s v="US"/>
    <s v="USD"/>
    <n v="1461211200"/>
    <n v="1459467238"/>
    <b v="0"/>
    <n v="41"/>
    <b v="0"/>
    <s v="music/faith"/>
    <n v="34.024390243902438"/>
    <x v="4"/>
    <s v="faith"/>
    <x v="1717"/>
    <d v="2016-04-21T04:00:00"/>
  </r>
  <r>
    <n v="1718"/>
    <s v="The Prodigal Son"/>
    <s v="A melody for the galaxy."/>
    <n v="35000"/>
    <n v="75"/>
    <n v="2.142857142857143E-3"/>
    <x v="2"/>
    <s v="US"/>
    <s v="USD"/>
    <n v="1463201940"/>
    <n v="1459435149"/>
    <b v="0"/>
    <n v="2"/>
    <b v="0"/>
    <s v="music/faith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x v="2"/>
    <s v="US"/>
    <s v="USD"/>
    <n v="1410958191"/>
    <n v="1408366191"/>
    <b v="0"/>
    <n v="3"/>
    <b v="0"/>
    <s v="music/faith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n v="5.6250000000000001E-2"/>
    <x v="2"/>
    <s v="US"/>
    <s v="USD"/>
    <n v="1415562471"/>
    <n v="1412966871"/>
    <b v="0"/>
    <n v="8"/>
    <b v="0"/>
    <s v="music/faith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s v="music/faith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n v="3.4722222222222224E-4"/>
    <x v="2"/>
    <s v="US"/>
    <s v="USD"/>
    <n v="1459642200"/>
    <n v="1456441429"/>
    <b v="0"/>
    <n v="1"/>
    <b v="0"/>
    <s v="music/faith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x v="2"/>
    <s v="US"/>
    <s v="USD"/>
    <n v="1435730400"/>
    <n v="1430855315"/>
    <b v="0"/>
    <n v="3"/>
    <b v="0"/>
    <s v="music/faith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x v="2"/>
    <s v="US"/>
    <s v="USD"/>
    <n v="1414707762"/>
    <n v="1412115762"/>
    <b v="0"/>
    <n v="4"/>
    <b v="0"/>
    <s v="music/faith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n v="0.10181818181818182"/>
    <x v="2"/>
    <s v="US"/>
    <s v="USD"/>
    <n v="1408922049"/>
    <n v="1406330049"/>
    <b v="0"/>
    <n v="9"/>
    <b v="0"/>
    <s v="music/faith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n v="0.33784615384615385"/>
    <x v="2"/>
    <s v="US"/>
    <s v="USD"/>
    <n v="1403906664"/>
    <n v="1401401064"/>
    <b v="0"/>
    <n v="16"/>
    <b v="0"/>
    <s v="music/faith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x v="2"/>
    <s v="GB"/>
    <s v="GBP"/>
    <n v="1428231600"/>
    <n v="1423520177"/>
    <b v="0"/>
    <n v="1"/>
    <b v="0"/>
    <s v="music/faith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n v="0.68400000000000005"/>
    <x v="2"/>
    <s v="US"/>
    <s v="USD"/>
    <n v="1445439674"/>
    <n v="1442847674"/>
    <b v="0"/>
    <n v="7"/>
    <b v="0"/>
    <s v="music/faith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s v="music/faith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s v="music/faith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s v="music/faith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s v="music/faith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s v="music/faith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4"/>
    <x v="2"/>
    <s v="US"/>
    <s v="USD"/>
    <n v="1431046356"/>
    <n v="1428454356"/>
    <b v="0"/>
    <n v="1"/>
    <b v="0"/>
    <s v="music/faith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s v="US"/>
    <s v="USD"/>
    <n v="1470598345"/>
    <n v="1468006345"/>
    <b v="0"/>
    <n v="2"/>
    <b v="0"/>
    <s v="music/faith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n v="7.3333333333333332E-3"/>
    <x v="2"/>
    <s v="US"/>
    <s v="USD"/>
    <n v="1447018833"/>
    <n v="1444423233"/>
    <b v="0"/>
    <n v="1"/>
    <b v="0"/>
    <s v="music/faith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n v="0.21249999999999999"/>
    <x v="2"/>
    <s v="US"/>
    <s v="USD"/>
    <n v="1437432392"/>
    <n v="1434840392"/>
    <b v="0"/>
    <n v="15"/>
    <b v="0"/>
    <s v="music/faith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n v="4.0000000000000001E-3"/>
    <x v="2"/>
    <s v="US"/>
    <s v="USD"/>
    <n v="1412283542"/>
    <n v="1409691542"/>
    <b v="0"/>
    <n v="1"/>
    <b v="0"/>
    <s v="music/faith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x v="2"/>
    <s v="US"/>
    <s v="USD"/>
    <n v="1462391932"/>
    <n v="1457297932"/>
    <b v="0"/>
    <n v="1"/>
    <b v="0"/>
    <s v="music/faith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s v="music/faith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n v="1.1083333333333334"/>
    <x v="0"/>
    <s v="GB"/>
    <s v="GBP"/>
    <n v="1433948671"/>
    <n v="1430060671"/>
    <b v="0"/>
    <n v="52"/>
    <b v="1"/>
    <s v="photography/photobooks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x v="0"/>
    <s v="US"/>
    <s v="USD"/>
    <n v="1483822800"/>
    <n v="1481058170"/>
    <b v="0"/>
    <n v="34"/>
    <b v="1"/>
    <s v="photography/photobooks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n v="1.0041666666666667"/>
    <x v="0"/>
    <s v="US"/>
    <s v="USD"/>
    <n v="1472270340"/>
    <n v="1470348775"/>
    <b v="0"/>
    <n v="67"/>
    <b v="1"/>
    <s v="photography/photobooks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n v="1.1845454545454546"/>
    <x v="0"/>
    <s v="GB"/>
    <s v="GBP"/>
    <n v="1425821477"/>
    <n v="1421937077"/>
    <b v="0"/>
    <n v="70"/>
    <b v="1"/>
    <s v="photography/photobooks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x v="0"/>
    <s v="US"/>
    <s v="USD"/>
    <n v="1482372000"/>
    <n v="1479276838"/>
    <b v="0"/>
    <n v="89"/>
    <b v="1"/>
    <s v="photography/photobooks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x v="0"/>
    <s v="US"/>
    <s v="USD"/>
    <n v="1479952800"/>
    <n v="1477368867"/>
    <b v="0"/>
    <n v="107"/>
    <b v="1"/>
    <s v="photography/photobooks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x v="0"/>
    <s v="GB"/>
    <s v="GBP"/>
    <n v="1447426800"/>
    <n v="1444904830"/>
    <b v="0"/>
    <n v="159"/>
    <b v="1"/>
    <s v="photography/photobooks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n v="1.29948"/>
    <x v="0"/>
    <s v="CA"/>
    <s v="CAD"/>
    <n v="1441234143"/>
    <n v="1438642143"/>
    <b v="0"/>
    <n v="181"/>
    <b v="1"/>
    <s v="photography/photobooks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n v="1.2348756218905472"/>
    <x v="0"/>
    <s v="LU"/>
    <s v="EUR"/>
    <n v="1488394800"/>
    <n v="1485213921"/>
    <b v="0"/>
    <n v="131"/>
    <b v="1"/>
    <s v="photography/photobooks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x v="0"/>
    <s v="US"/>
    <s v="USD"/>
    <n v="1461096304"/>
    <n v="1458936304"/>
    <b v="0"/>
    <n v="125"/>
    <b v="1"/>
    <s v="photography/photobooks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n v="1.0289999999999999"/>
    <x v="0"/>
    <s v="US"/>
    <s v="USD"/>
    <n v="1426787123"/>
    <n v="1424198723"/>
    <b v="0"/>
    <n v="61"/>
    <b v="1"/>
    <s v="photography/photobooks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n v="2.6016666666666666"/>
    <x v="0"/>
    <s v="GB"/>
    <s v="GBP"/>
    <n v="1476425082"/>
    <n v="1473833082"/>
    <b v="0"/>
    <n v="90"/>
    <b v="1"/>
    <s v="photography/photobooks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s v="DK"/>
    <s v="DKK"/>
    <n v="1458579568"/>
    <n v="1455991168"/>
    <b v="0"/>
    <n v="35"/>
    <b v="1"/>
    <s v="photography/photobooks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41176470588"/>
    <x v="0"/>
    <s v="CA"/>
    <s v="CAD"/>
    <n v="1428091353"/>
    <n v="1425502953"/>
    <b v="0"/>
    <n v="90"/>
    <b v="1"/>
    <s v="photography/photobooks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s v="US"/>
    <s v="USD"/>
    <n v="1444071361"/>
    <n v="1441479361"/>
    <b v="0"/>
    <n v="4"/>
    <b v="1"/>
    <s v="photography/photobooks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n v="1.0282909090909091"/>
    <x v="0"/>
    <s v="US"/>
    <s v="USD"/>
    <n v="1472443269"/>
    <n v="1468987269"/>
    <b v="0"/>
    <n v="120"/>
    <b v="1"/>
    <s v="photography/photobooks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s v="US"/>
    <s v="USD"/>
    <n v="1485631740"/>
    <n v="1483041083"/>
    <b v="0"/>
    <n v="14"/>
    <b v="1"/>
    <s v="photography/photobooks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x v="0"/>
    <s v="US"/>
    <s v="USD"/>
    <n v="1468536992"/>
    <n v="1463352992"/>
    <b v="0"/>
    <n v="27"/>
    <b v="1"/>
    <s v="photography/photobooks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n v="1.0660000000000001"/>
    <x v="0"/>
    <s v="US"/>
    <s v="USD"/>
    <n v="1427309629"/>
    <n v="1425585229"/>
    <b v="0"/>
    <n v="49"/>
    <b v="1"/>
    <s v="photography/photobooks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x v="0"/>
    <s v="US"/>
    <s v="USD"/>
    <n v="1456416513"/>
    <n v="1454688513"/>
    <b v="0"/>
    <n v="102"/>
    <b v="1"/>
    <s v="photography/photobooks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n v="1.55"/>
    <x v="0"/>
    <s v="GB"/>
    <s v="GBP"/>
    <n v="1442065060"/>
    <n v="1437745060"/>
    <b v="0"/>
    <n v="3"/>
    <b v="1"/>
    <s v="photography/photobooks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n v="8.85"/>
    <x v="0"/>
    <s v="US"/>
    <s v="USD"/>
    <n v="1457739245"/>
    <n v="1455147245"/>
    <b v="0"/>
    <n v="25"/>
    <b v="1"/>
    <s v="photography/photobooks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x v="0"/>
    <s v="US"/>
    <s v="USD"/>
    <n v="1477255840"/>
    <n v="1474663840"/>
    <b v="0"/>
    <n v="118"/>
    <b v="1"/>
    <s v="photography/photobooks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x v="2"/>
    <s v="GB"/>
    <s v="GBP"/>
    <n v="1407065979"/>
    <n v="1404560379"/>
    <b v="1"/>
    <n v="39"/>
    <b v="0"/>
    <s v="photography/photobooks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x v="2"/>
    <s v="US"/>
    <s v="USD"/>
    <n v="1407972712"/>
    <n v="1405380712"/>
    <b v="1"/>
    <n v="103"/>
    <b v="0"/>
    <s v="photography/photobooks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s v="photography/photobooks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n v="0.4572"/>
    <x v="2"/>
    <s v="US"/>
    <s v="USD"/>
    <n v="1407080884"/>
    <n v="1404488884"/>
    <b v="1"/>
    <n v="39"/>
    <b v="0"/>
    <s v="photography/photobooks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x v="2"/>
    <s v="US"/>
    <s v="USD"/>
    <n v="1411824444"/>
    <n v="1406640444"/>
    <b v="1"/>
    <n v="15"/>
    <b v="0"/>
    <s v="photography/photobooks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n v="2.7025E-2"/>
    <x v="2"/>
    <s v="US"/>
    <s v="USD"/>
    <n v="1421177959"/>
    <n v="1418585959"/>
    <b v="1"/>
    <n v="22"/>
    <b v="0"/>
    <s v="photography/photobooks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x v="2"/>
    <s v="US"/>
    <s v="USD"/>
    <n v="1413312194"/>
    <n v="1410288194"/>
    <b v="1"/>
    <n v="92"/>
    <b v="0"/>
    <s v="photography/photobooks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n v="0.21309523809523809"/>
    <x v="2"/>
    <s v="GB"/>
    <s v="GBP"/>
    <n v="1414107040"/>
    <n v="1411515040"/>
    <b v="1"/>
    <n v="25"/>
    <b v="0"/>
    <s v="photography/photobooks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n v="0.156"/>
    <x v="2"/>
    <s v="GB"/>
    <s v="GBP"/>
    <n v="1404666836"/>
    <n v="1399482836"/>
    <b v="1"/>
    <n v="19"/>
    <b v="0"/>
    <s v="photography/photobooks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x v="2"/>
    <s v="US"/>
    <s v="USD"/>
    <n v="1421691298"/>
    <n v="1417803298"/>
    <b v="1"/>
    <n v="19"/>
    <b v="0"/>
    <s v="photography/photobooks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x v="2"/>
    <s v="US"/>
    <s v="USD"/>
    <n v="1417273140"/>
    <n v="1413609292"/>
    <b v="1"/>
    <n v="13"/>
    <b v="0"/>
    <s v="photography/photobooks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n v="0.65101538461538466"/>
    <x v="2"/>
    <s v="US"/>
    <s v="USD"/>
    <n v="1414193160"/>
    <n v="1410305160"/>
    <b v="1"/>
    <n v="124"/>
    <b v="0"/>
    <s v="photography/photobooks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x v="2"/>
    <s v="GB"/>
    <s v="GBP"/>
    <n v="1414623471"/>
    <n v="1411513071"/>
    <b v="1"/>
    <n v="4"/>
    <b v="0"/>
    <s v="photography/photobooks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25"/>
    <x v="2"/>
    <s v="NL"/>
    <s v="EUR"/>
    <n v="1424421253"/>
    <n v="1421829253"/>
    <b v="1"/>
    <n v="10"/>
    <b v="0"/>
    <s v="photography/photobooks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x v="2"/>
    <s v="US"/>
    <s v="USD"/>
    <n v="1427485395"/>
    <n v="1423600995"/>
    <b v="1"/>
    <n v="15"/>
    <b v="0"/>
    <s v="photography/photobooks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n v="0.36236363636363639"/>
    <x v="2"/>
    <s v="US"/>
    <s v="USD"/>
    <n v="1472834180"/>
    <n v="1470242180"/>
    <b v="1"/>
    <n v="38"/>
    <b v="0"/>
    <s v="photography/photobooks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n v="0.39743333333333336"/>
    <x v="2"/>
    <s v="US"/>
    <s v="USD"/>
    <n v="1467469510"/>
    <n v="1462285510"/>
    <b v="1"/>
    <n v="152"/>
    <b v="0"/>
    <s v="photography/photobooks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x v="2"/>
    <s v="US"/>
    <s v="USD"/>
    <n v="1473950945"/>
    <n v="1471272545"/>
    <b v="1"/>
    <n v="24"/>
    <b v="0"/>
    <s v="photography/photobooks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x v="2"/>
    <s v="US"/>
    <s v="USD"/>
    <n v="1456062489"/>
    <n v="1453211289"/>
    <b v="1"/>
    <n v="76"/>
    <b v="0"/>
    <s v="photography/photobooks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n v="0.236925"/>
    <x v="2"/>
    <s v="US"/>
    <s v="USD"/>
    <n v="1432248478"/>
    <n v="1429656478"/>
    <b v="1"/>
    <n v="185"/>
    <b v="0"/>
    <s v="photography/photobooks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x v="2"/>
    <s v="US"/>
    <s v="USD"/>
    <n v="1422674700"/>
    <n v="1419954240"/>
    <b v="1"/>
    <n v="33"/>
    <b v="0"/>
    <s v="photography/photobooks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x v="2"/>
    <s v="US"/>
    <s v="USD"/>
    <n v="1413417600"/>
    <n v="1410750855"/>
    <b v="1"/>
    <n v="108"/>
    <b v="0"/>
    <s v="photography/photobooks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n v="0.47631578947368419"/>
    <x v="2"/>
    <s v="NL"/>
    <s v="EUR"/>
    <n v="1418649177"/>
    <n v="1416057177"/>
    <b v="1"/>
    <n v="29"/>
    <b v="0"/>
    <s v="photography/photobooks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n v="0.15329999999999999"/>
    <x v="2"/>
    <s v="US"/>
    <s v="USD"/>
    <n v="1428158637"/>
    <n v="1425570237"/>
    <b v="1"/>
    <n v="24"/>
    <b v="0"/>
    <s v="photography/photobooks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n v="1.3818181818181818E-2"/>
    <x v="2"/>
    <s v="GB"/>
    <s v="GBP"/>
    <n v="1414795542"/>
    <n v="1412203542"/>
    <b v="1"/>
    <n v="4"/>
    <b v="0"/>
    <s v="photography/photobooks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x v="2"/>
    <s v="US"/>
    <s v="USD"/>
    <n v="1421042403"/>
    <n v="1415858403"/>
    <b v="1"/>
    <n v="4"/>
    <b v="0"/>
    <s v="photography/photobooks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n v="4.9575757575757579E-2"/>
    <x v="2"/>
    <s v="US"/>
    <s v="USD"/>
    <n v="1423152678"/>
    <n v="1420560678"/>
    <b v="1"/>
    <n v="15"/>
    <b v="0"/>
    <s v="photography/photobooks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n v="3.5666666666666666E-2"/>
    <x v="2"/>
    <s v="GB"/>
    <s v="GBP"/>
    <n v="1422553565"/>
    <n v="1417369565"/>
    <b v="1"/>
    <n v="4"/>
    <b v="0"/>
    <s v="photography/photobooks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n v="0.61124000000000001"/>
    <x v="2"/>
    <s v="US"/>
    <s v="USD"/>
    <n v="1439189940"/>
    <n v="1435970682"/>
    <b v="1"/>
    <n v="139"/>
    <b v="0"/>
    <s v="photography/photobooks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x v="2"/>
    <s v="AU"/>
    <s v="AUD"/>
    <n v="1417127040"/>
    <n v="1414531440"/>
    <b v="1"/>
    <n v="2"/>
    <b v="0"/>
    <s v="photography/photobooks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n v="0.11077777777777778"/>
    <x v="2"/>
    <s v="US"/>
    <s v="USD"/>
    <n v="1423660422"/>
    <n v="1420636422"/>
    <b v="1"/>
    <n v="18"/>
    <b v="0"/>
    <s v="photography/photobooks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n v="0.38735714285714284"/>
    <x v="2"/>
    <s v="DE"/>
    <s v="EUR"/>
    <n v="1476460800"/>
    <n v="1473922541"/>
    <b v="1"/>
    <n v="81"/>
    <b v="0"/>
    <s v="photography/photobooks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n v="0.22052631578947368"/>
    <x v="2"/>
    <s v="GB"/>
    <s v="GBP"/>
    <n v="1469356366"/>
    <n v="1464172366"/>
    <b v="1"/>
    <n v="86"/>
    <b v="0"/>
    <s v="photography/photobooks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x v="2"/>
    <s v="US"/>
    <s v="USD"/>
    <n v="1481809189"/>
    <n v="1479217189"/>
    <b v="1"/>
    <n v="140"/>
    <b v="0"/>
    <s v="photography/photobooks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x v="2"/>
    <s v="US"/>
    <s v="USD"/>
    <n v="1454572233"/>
    <n v="1449388233"/>
    <b v="1"/>
    <n v="37"/>
    <b v="0"/>
    <s v="photography/photobooks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n v="1.7457500000000001E-2"/>
    <x v="2"/>
    <s v="GB"/>
    <s v="GBP"/>
    <n v="1415740408"/>
    <n v="1414008808"/>
    <b v="1"/>
    <n v="6"/>
    <b v="0"/>
    <s v="photography/photobooks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n v="0.20449632511889321"/>
    <x v="2"/>
    <s v="GB"/>
    <s v="GBP"/>
    <n v="1476109970"/>
    <n v="1473517970"/>
    <b v="1"/>
    <n v="113"/>
    <b v="0"/>
    <s v="photography/photobooks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n v="0.13852941176470587"/>
    <x v="2"/>
    <s v="GB"/>
    <s v="GBP"/>
    <n v="1450181400"/>
    <n v="1447429868"/>
    <b v="1"/>
    <n v="37"/>
    <b v="0"/>
    <s v="photography/photobooks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n v="0.48485714285714288"/>
    <x v="2"/>
    <s v="DE"/>
    <s v="EUR"/>
    <n v="1435442340"/>
    <n v="1433416830"/>
    <b v="1"/>
    <n v="18"/>
    <b v="0"/>
    <s v="photography/photobooks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n v="0.308"/>
    <x v="2"/>
    <s v="US"/>
    <s v="USD"/>
    <n v="1423878182"/>
    <n v="1421199782"/>
    <b v="1"/>
    <n v="75"/>
    <b v="0"/>
    <s v="photography/photobooks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x v="2"/>
    <s v="US"/>
    <s v="USD"/>
    <n v="1447521404"/>
    <n v="1444061804"/>
    <b v="1"/>
    <n v="52"/>
    <b v="0"/>
    <s v="photography/photobooks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x v="2"/>
    <s v="DE"/>
    <s v="EUR"/>
    <n v="1443808800"/>
    <n v="1441048658"/>
    <b v="1"/>
    <n v="122"/>
    <b v="0"/>
    <s v="photography/photobooks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n v="2.955E-2"/>
    <x v="2"/>
    <s v="GB"/>
    <s v="GBP"/>
    <n v="1412090349"/>
    <n v="1409066349"/>
    <b v="1"/>
    <n v="8"/>
    <b v="0"/>
    <s v="photography/photobooks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n v="0.1106"/>
    <x v="2"/>
    <s v="US"/>
    <s v="USD"/>
    <n v="1411868313"/>
    <n v="1409276313"/>
    <b v="1"/>
    <n v="8"/>
    <b v="0"/>
    <s v="photography/photobooks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n v="0.41407142857142859"/>
    <x v="2"/>
    <s v="US"/>
    <s v="USD"/>
    <n v="1486830030"/>
    <n v="1483806030"/>
    <b v="1"/>
    <n v="96"/>
    <b v="0"/>
    <s v="photography/photobooks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n v="0.10857142857142857"/>
    <x v="2"/>
    <s v="CA"/>
    <s v="CAD"/>
    <n v="1425246439"/>
    <n v="1422222439"/>
    <b v="1"/>
    <n v="9"/>
    <b v="0"/>
    <s v="photography/photobooks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n v="3.3333333333333333E-2"/>
    <x v="2"/>
    <s v="US"/>
    <s v="USD"/>
    <n v="1408657826"/>
    <n v="1407621026"/>
    <b v="0"/>
    <n v="2"/>
    <b v="0"/>
    <s v="photography/photobooks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n v="7.407407407407407E-4"/>
    <x v="2"/>
    <s v="US"/>
    <s v="USD"/>
    <n v="1414123200"/>
    <n v="1408962270"/>
    <b v="0"/>
    <n v="26"/>
    <b v="0"/>
    <s v="photography/photobooks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x v="2"/>
    <s v="GB"/>
    <s v="GBP"/>
    <n v="1467531536"/>
    <n v="1464939536"/>
    <b v="0"/>
    <n v="23"/>
    <b v="0"/>
    <s v="photography/photobooks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s v="photography/photobooks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n v="0.49183333333333334"/>
    <x v="2"/>
    <s v="GB"/>
    <s v="GBP"/>
    <n v="1425108736"/>
    <n v="1422516736"/>
    <b v="0"/>
    <n v="140"/>
    <b v="0"/>
    <s v="photography/photobooks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s v="photography/photobooks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n v="2.036E-2"/>
    <x v="2"/>
    <s v="CH"/>
    <s v="CHF"/>
    <n v="1469473200"/>
    <n v="1467061303"/>
    <b v="0"/>
    <n v="6"/>
    <b v="0"/>
    <s v="photography/photobooks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n v="0.52327777777777773"/>
    <x v="2"/>
    <s v="US"/>
    <s v="USD"/>
    <n v="1485759540"/>
    <n v="1480607607"/>
    <b v="0"/>
    <n v="100"/>
    <b v="0"/>
    <s v="photography/photobooks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s v="photography/photobooks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x v="2"/>
    <s v="US"/>
    <s v="USD"/>
    <n v="1406743396"/>
    <n v="1404151396"/>
    <b v="0"/>
    <n v="4"/>
    <b v="0"/>
    <s v="photography/photobooks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x v="2"/>
    <s v="US"/>
    <s v="USD"/>
    <n v="1427850090"/>
    <n v="1425261690"/>
    <b v="0"/>
    <n v="8"/>
    <b v="0"/>
    <s v="photography/photobooks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n v="1.3489"/>
    <x v="0"/>
    <s v="US"/>
    <s v="USD"/>
    <n v="1330760367"/>
    <n v="1326872367"/>
    <b v="0"/>
    <n v="57"/>
    <b v="1"/>
    <s v="music/rock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n v="1"/>
    <x v="0"/>
    <s v="CA"/>
    <s v="CAD"/>
    <n v="1391194860"/>
    <n v="1388084862"/>
    <b v="0"/>
    <n v="11"/>
    <b v="1"/>
    <s v="music/rock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n v="1.1585714285714286"/>
    <x v="0"/>
    <s v="US"/>
    <s v="USD"/>
    <n v="1351095976"/>
    <n v="1348503976"/>
    <b v="0"/>
    <n v="33"/>
    <b v="1"/>
    <s v="music/rock"/>
    <n v="24.575757575757574"/>
    <x v="4"/>
    <s v="rock"/>
    <x v="1823"/>
    <d v="2012-10-24T16:26:16"/>
  </r>
  <r>
    <n v="1824"/>
    <s v="Tin Man's Broken Wisdom Fund"/>
    <s v="cd fund raiser"/>
    <n v="3000"/>
    <n v="3002"/>
    <n v="1.0006666666666666"/>
    <x v="0"/>
    <s v="US"/>
    <s v="USD"/>
    <n v="1389146880"/>
    <n v="1387403967"/>
    <b v="0"/>
    <n v="40"/>
    <b v="1"/>
    <s v="music/rock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x v="0"/>
    <s v="US"/>
    <s v="USD"/>
    <n v="1373572903"/>
    <n v="1371585703"/>
    <b v="0"/>
    <n v="50"/>
    <b v="1"/>
    <s v="music/rock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n v="1.01"/>
    <x v="0"/>
    <s v="US"/>
    <s v="USD"/>
    <n v="1392675017"/>
    <n v="1390083017"/>
    <b v="0"/>
    <n v="38"/>
    <b v="1"/>
    <s v="music/rock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x v="0"/>
    <s v="US"/>
    <s v="USD"/>
    <n v="1299138561"/>
    <n v="1294818561"/>
    <b v="0"/>
    <n v="96"/>
    <b v="1"/>
    <s v="music/rock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x v="0"/>
    <s v="US"/>
    <s v="USD"/>
    <n v="1399672800"/>
    <n v="1396906530"/>
    <b v="0"/>
    <n v="48"/>
    <b v="1"/>
    <s v="music/rock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n v="1.6668333333333334"/>
    <x v="0"/>
    <s v="US"/>
    <s v="USD"/>
    <n v="1295647200"/>
    <n v="1291428371"/>
    <b v="0"/>
    <n v="33"/>
    <b v="1"/>
    <s v="music/rock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n v="1.0153333333333334"/>
    <x v="0"/>
    <s v="US"/>
    <s v="USD"/>
    <n v="1393259107"/>
    <n v="1390667107"/>
    <b v="0"/>
    <n v="226"/>
    <b v="1"/>
    <s v="music/rock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s v="US"/>
    <s v="USD"/>
    <n v="1336866863"/>
    <n v="1335570863"/>
    <b v="0"/>
    <n v="14"/>
    <b v="1"/>
    <s v="music/rock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n v="1.4285714285714286"/>
    <x v="0"/>
    <s v="US"/>
    <s v="USD"/>
    <n v="1299243427"/>
    <n v="1296651427"/>
    <b v="0"/>
    <n v="20"/>
    <b v="1"/>
    <s v="music/rock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x v="0"/>
    <s v="US"/>
    <s v="USD"/>
    <n v="1362211140"/>
    <n v="1359421403"/>
    <b v="0"/>
    <n v="25"/>
    <b v="1"/>
    <s v="music/rock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n v="1.1805000000000001"/>
    <x v="0"/>
    <s v="US"/>
    <s v="USD"/>
    <n v="1422140895"/>
    <n v="1418684895"/>
    <b v="0"/>
    <n v="90"/>
    <b v="1"/>
    <s v="music/rock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n v="1.04"/>
    <x v="0"/>
    <s v="GB"/>
    <s v="GBP"/>
    <n v="1459439471"/>
    <n v="1456851071"/>
    <b v="0"/>
    <n v="11"/>
    <b v="1"/>
    <s v="music/rock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n v="2.0034000000000001"/>
    <x v="0"/>
    <s v="US"/>
    <s v="USD"/>
    <n v="1361129129"/>
    <n v="1359660329"/>
    <b v="0"/>
    <n v="55"/>
    <b v="1"/>
    <s v="music/rock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x v="0"/>
    <s v="US"/>
    <s v="USD"/>
    <n v="1332029335"/>
    <n v="1326848935"/>
    <b v="0"/>
    <n v="30"/>
    <b v="1"/>
    <s v="music/rock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49"/>
    <x v="0"/>
    <s v="US"/>
    <s v="USD"/>
    <n v="1317438000"/>
    <n v="1314989557"/>
    <b v="0"/>
    <n v="28"/>
    <b v="1"/>
    <s v="music/rock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x v="0"/>
    <s v="US"/>
    <s v="USD"/>
    <n v="1475342382"/>
    <n v="1472750382"/>
    <b v="0"/>
    <n v="45"/>
    <b v="1"/>
    <s v="music/rock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n v="1.0888888888888888"/>
    <x v="0"/>
    <s v="US"/>
    <s v="USD"/>
    <n v="1367902740"/>
    <n v="1366251510"/>
    <b v="0"/>
    <n v="13"/>
    <b v="1"/>
    <s v="music/rock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n v="1.0175000000000001"/>
    <x v="0"/>
    <s v="US"/>
    <s v="USD"/>
    <n v="1400561940"/>
    <n v="1397679445"/>
    <b v="0"/>
    <n v="40"/>
    <b v="1"/>
    <s v="music/rock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x v="0"/>
    <s v="US"/>
    <s v="USD"/>
    <n v="1425275940"/>
    <n v="1422371381"/>
    <b v="0"/>
    <n v="21"/>
    <b v="1"/>
    <s v="music/rock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x v="0"/>
    <s v="US"/>
    <s v="USD"/>
    <n v="1298245954"/>
    <n v="1295653954"/>
    <b v="0"/>
    <n v="134"/>
    <b v="1"/>
    <s v="music/rock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x v="0"/>
    <s v="US"/>
    <s v="USD"/>
    <n v="1307761200"/>
    <n v="1304464914"/>
    <b v="0"/>
    <n v="20"/>
    <b v="1"/>
    <s v="music/rock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s v="US"/>
    <s v="USD"/>
    <n v="1466139300"/>
    <n v="1464854398"/>
    <b v="0"/>
    <n v="19"/>
    <b v="1"/>
    <s v="music/rock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x v="0"/>
    <s v="US"/>
    <s v="USD"/>
    <n v="1355585777"/>
    <n v="1352993777"/>
    <b v="0"/>
    <n v="209"/>
    <b v="1"/>
    <s v="music/rock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x v="0"/>
    <s v="US"/>
    <s v="USD"/>
    <n v="1429594832"/>
    <n v="1427780432"/>
    <b v="0"/>
    <n v="38"/>
    <b v="1"/>
    <s v="music/rock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x v="0"/>
    <s v="US"/>
    <s v="USD"/>
    <n v="1312095540"/>
    <n v="1306608888"/>
    <b v="0"/>
    <n v="24"/>
    <b v="1"/>
    <s v="music/rock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n v="1.0033333333333334"/>
    <x v="0"/>
    <s v="US"/>
    <s v="USD"/>
    <n v="1350505059"/>
    <n v="1347913059"/>
    <b v="0"/>
    <n v="8"/>
    <b v="1"/>
    <s v="music/rock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n v="1.0152222222222222"/>
    <x v="0"/>
    <s v="US"/>
    <s v="USD"/>
    <n v="1405033300"/>
    <n v="1402441300"/>
    <b v="0"/>
    <n v="179"/>
    <b v="1"/>
    <s v="music/rock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x v="0"/>
    <s v="US"/>
    <s v="USD"/>
    <n v="1406509200"/>
    <n v="1404769538"/>
    <b v="0"/>
    <n v="26"/>
    <b v="1"/>
    <s v="music/rock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x v="0"/>
    <s v="US"/>
    <s v="USD"/>
    <n v="1429920000"/>
    <n v="1426703452"/>
    <b v="0"/>
    <n v="131"/>
    <b v="1"/>
    <s v="music/rock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5"/>
    <x v="0"/>
    <s v="US"/>
    <s v="USD"/>
    <n v="1352860017"/>
    <n v="1348536417"/>
    <b v="0"/>
    <n v="14"/>
    <b v="1"/>
    <s v="music/rock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x v="0"/>
    <s v="US"/>
    <s v="USD"/>
    <n v="1369355437"/>
    <n v="1366763437"/>
    <b v="0"/>
    <n v="174"/>
    <b v="1"/>
    <s v="music/rock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n v="1.5405897142857143"/>
    <x v="0"/>
    <s v="CA"/>
    <s v="CAD"/>
    <n v="1389012940"/>
    <n v="1385124940"/>
    <b v="0"/>
    <n v="191"/>
    <b v="1"/>
    <s v="music/rock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n v="1.0125"/>
    <x v="0"/>
    <s v="US"/>
    <s v="USD"/>
    <n v="1405715472"/>
    <n v="1403901072"/>
    <b v="0"/>
    <n v="38"/>
    <b v="1"/>
    <s v="music/rock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s v="US"/>
    <s v="USD"/>
    <n v="1410546413"/>
    <n v="1407954413"/>
    <b v="0"/>
    <n v="22"/>
    <b v="1"/>
    <s v="music/rock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x v="0"/>
    <s v="US"/>
    <s v="USD"/>
    <n v="1324014521"/>
    <n v="1318826921"/>
    <b v="0"/>
    <n v="149"/>
    <b v="1"/>
    <s v="music/rock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n v="1.3183333333333334"/>
    <x v="0"/>
    <s v="US"/>
    <s v="USD"/>
    <n v="1316716129"/>
    <n v="1314124129"/>
    <b v="0"/>
    <n v="56"/>
    <b v="1"/>
    <s v="music/rock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n v="1.3346666666666667"/>
    <x v="0"/>
    <s v="US"/>
    <s v="USD"/>
    <n v="1391706084"/>
    <n v="1389891684"/>
    <b v="0"/>
    <n v="19"/>
    <b v="1"/>
    <s v="music/rock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s v="games/mobile games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x v="2"/>
    <s v="US"/>
    <s v="USD"/>
    <n v="1488958200"/>
    <n v="1484912974"/>
    <b v="0"/>
    <n v="16"/>
    <b v="0"/>
    <s v="games/mobile games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n v="4.0000000000000001E-3"/>
    <x v="2"/>
    <s v="US"/>
    <s v="USD"/>
    <n v="1402600085"/>
    <n v="1400008085"/>
    <b v="0"/>
    <n v="2"/>
    <b v="0"/>
    <s v="games/mobile games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x v="2"/>
    <s v="US"/>
    <s v="USD"/>
    <n v="1399223500"/>
    <n v="1396631500"/>
    <b v="0"/>
    <n v="48"/>
    <b v="0"/>
    <s v="games/mobile games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n v="3.6363636363636364E-5"/>
    <x v="2"/>
    <s v="GB"/>
    <s v="GBP"/>
    <n v="1478425747"/>
    <n v="1475398147"/>
    <b v="0"/>
    <n v="2"/>
    <b v="0"/>
    <s v="games/mobile games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x v="2"/>
    <s v="US"/>
    <s v="USD"/>
    <n v="1488340800"/>
    <n v="1483768497"/>
    <b v="0"/>
    <n v="2"/>
    <b v="0"/>
    <s v="games/mobile games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x v="2"/>
    <s v="US"/>
    <s v="USD"/>
    <n v="1478383912"/>
    <n v="1475791912"/>
    <b v="0"/>
    <n v="1"/>
    <b v="0"/>
    <s v="games/mobile games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1E-2"/>
    <x v="2"/>
    <s v="US"/>
    <s v="USD"/>
    <n v="1450166340"/>
    <n v="1448044925"/>
    <b v="0"/>
    <n v="17"/>
    <b v="0"/>
    <s v="games/mobile games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s v="games/mobile games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4285714285715"/>
    <x v="2"/>
    <s v="US"/>
    <s v="USD"/>
    <n v="1454213820"/>
    <n v="1451723535"/>
    <b v="0"/>
    <n v="11"/>
    <b v="0"/>
    <s v="games/mobile games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n v="0.7178461538461538"/>
    <x v="2"/>
    <s v="US"/>
    <s v="USD"/>
    <n v="1416512901"/>
    <n v="1413053301"/>
    <b v="0"/>
    <n v="95"/>
    <b v="0"/>
    <s v="games/mobile games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n v="1.06E-2"/>
    <x v="2"/>
    <s v="US"/>
    <s v="USD"/>
    <n v="1435633602"/>
    <n v="1433041602"/>
    <b v="0"/>
    <n v="13"/>
    <b v="0"/>
    <s v="games/mobile games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x v="2"/>
    <s v="CA"/>
    <s v="CAD"/>
    <n v="1436373900"/>
    <n v="1433861210"/>
    <b v="0"/>
    <n v="2"/>
    <b v="0"/>
    <s v="games/mobile games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n v="1.6249999999999999E-4"/>
    <x v="2"/>
    <s v="US"/>
    <s v="USD"/>
    <n v="1467155733"/>
    <n v="1465427733"/>
    <b v="0"/>
    <n v="2"/>
    <b v="0"/>
    <s v="games/mobile games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n v="5.1000000000000004E-3"/>
    <x v="2"/>
    <s v="US"/>
    <s v="USD"/>
    <n v="1470519308"/>
    <n v="1465335308"/>
    <b v="0"/>
    <n v="3"/>
    <b v="0"/>
    <s v="games/mobile games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s v="games/mobile games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s v="games/mobile games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s v="games/mobile games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x v="2"/>
    <s v="ES"/>
    <s v="EUR"/>
    <n v="1457966129"/>
    <n v="1455377729"/>
    <b v="0"/>
    <n v="2"/>
    <b v="0"/>
    <s v="games/mobile games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n v="0.20080000000000001"/>
    <x v="2"/>
    <s v="GB"/>
    <s v="GBP"/>
    <n v="1459341380"/>
    <n v="1456839380"/>
    <b v="0"/>
    <n v="24"/>
    <b v="0"/>
    <s v="games/mobile games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n v="1.726845"/>
    <x v="0"/>
    <s v="US"/>
    <s v="USD"/>
    <n v="1425955189"/>
    <n v="1423366789"/>
    <b v="0"/>
    <n v="70"/>
    <b v="1"/>
    <s v="music/indie rock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x v="0"/>
    <s v="US"/>
    <s v="USD"/>
    <n v="1341964080"/>
    <n v="1339109212"/>
    <b v="0"/>
    <n v="81"/>
    <b v="1"/>
    <s v="music/indie rock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x v="0"/>
    <s v="US"/>
    <s v="USD"/>
    <n v="1333921508"/>
    <n v="1331333108"/>
    <b v="0"/>
    <n v="32"/>
    <b v="1"/>
    <s v="music/indie rock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x v="0"/>
    <s v="US"/>
    <s v="USD"/>
    <n v="1354017600"/>
    <n v="1350967535"/>
    <b v="0"/>
    <n v="26"/>
    <b v="1"/>
    <s v="music/indie rock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x v="0"/>
    <s v="US"/>
    <s v="USD"/>
    <n v="1344636000"/>
    <n v="1341800110"/>
    <b v="0"/>
    <n v="105"/>
    <b v="1"/>
    <s v="music/indie rock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x v="0"/>
    <s v="US"/>
    <s v="USD"/>
    <n v="1415832338"/>
    <n v="1413236738"/>
    <b v="0"/>
    <n v="29"/>
    <b v="1"/>
    <s v="music/indie rock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x v="0"/>
    <s v="ES"/>
    <s v="EUR"/>
    <n v="1449178200"/>
    <n v="1447614732"/>
    <b v="0"/>
    <n v="8"/>
    <b v="1"/>
    <s v="music/indie rock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x v="0"/>
    <s v="US"/>
    <s v="USD"/>
    <n v="1275368340"/>
    <n v="1272692732"/>
    <b v="0"/>
    <n v="89"/>
    <b v="1"/>
    <s v="music/indie rock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x v="0"/>
    <s v="US"/>
    <s v="USD"/>
    <n v="1363024946"/>
    <n v="1359140546"/>
    <b v="0"/>
    <n v="44"/>
    <b v="1"/>
    <s v="music/indie rock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x v="0"/>
    <s v="US"/>
    <s v="USD"/>
    <n v="1355597528"/>
    <n v="1353005528"/>
    <b v="0"/>
    <n v="246"/>
    <b v="1"/>
    <s v="music/indie rock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x v="0"/>
    <s v="US"/>
    <s v="USD"/>
    <n v="1279778400"/>
    <n v="1275851354"/>
    <b v="0"/>
    <n v="120"/>
    <b v="1"/>
    <s v="music/indie rock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x v="0"/>
    <s v="US"/>
    <s v="USD"/>
    <n v="1307459881"/>
    <n v="1304867881"/>
    <b v="0"/>
    <n v="26"/>
    <b v="1"/>
    <s v="music/indie rock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s v="US"/>
    <s v="USD"/>
    <n v="1302926340"/>
    <n v="1301524585"/>
    <b v="0"/>
    <n v="45"/>
    <b v="1"/>
    <s v="music/indie rock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n v="1.145"/>
    <x v="0"/>
    <s v="US"/>
    <s v="USD"/>
    <n v="1329082983"/>
    <n v="1326404583"/>
    <b v="0"/>
    <n v="20"/>
    <b v="1"/>
    <s v="music/indie rock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x v="0"/>
    <s v="US"/>
    <s v="USD"/>
    <n v="1445363722"/>
    <n v="1442771722"/>
    <b v="0"/>
    <n v="47"/>
    <b v="1"/>
    <s v="music/indie rock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n v="1.2394678492239468"/>
    <x v="0"/>
    <s v="US"/>
    <s v="USD"/>
    <n v="1334250165"/>
    <n v="1331658165"/>
    <b v="0"/>
    <n v="13"/>
    <b v="1"/>
    <s v="music/indie rock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n v="1.0245669291338582"/>
    <x v="0"/>
    <s v="US"/>
    <s v="USD"/>
    <n v="1393966800"/>
    <n v="1392040806"/>
    <b v="0"/>
    <n v="183"/>
    <b v="1"/>
    <s v="music/indie rock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x v="0"/>
    <s v="US"/>
    <s v="USD"/>
    <n v="1454349600"/>
    <n v="1451277473"/>
    <b v="0"/>
    <n v="21"/>
    <b v="1"/>
    <s v="music/indie rock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x v="0"/>
    <s v="US"/>
    <s v="USD"/>
    <n v="1427319366"/>
    <n v="1424730966"/>
    <b v="0"/>
    <n v="42"/>
    <b v="1"/>
    <s v="music/indie rock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x v="0"/>
    <s v="US"/>
    <s v="USD"/>
    <n v="1349517540"/>
    <n v="1347137731"/>
    <b v="0"/>
    <n v="54"/>
    <b v="1"/>
    <s v="music/indie rock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x v="2"/>
    <s v="GB"/>
    <s v="GBP"/>
    <n v="1432299600"/>
    <n v="1429707729"/>
    <b v="0"/>
    <n v="25"/>
    <b v="0"/>
    <s v="technology/gadgets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n v="1.2E-2"/>
    <x v="2"/>
    <s v="NL"/>
    <s v="EUR"/>
    <n v="1425495447"/>
    <n v="1422903447"/>
    <b v="0"/>
    <n v="3"/>
    <b v="0"/>
    <s v="technology/gadgets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n v="0.46600000000000003"/>
    <x v="2"/>
    <s v="US"/>
    <s v="USD"/>
    <n v="1485541791"/>
    <n v="1480357791"/>
    <b v="0"/>
    <n v="41"/>
    <b v="0"/>
    <s v="technology/gadgets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x v="2"/>
    <s v="US"/>
    <s v="USD"/>
    <n v="1451752021"/>
    <n v="1447864021"/>
    <b v="0"/>
    <n v="2"/>
    <b v="0"/>
    <s v="technology/gadgets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x v="2"/>
    <s v="US"/>
    <s v="USD"/>
    <n v="1410127994"/>
    <n v="1407535994"/>
    <b v="0"/>
    <n v="4"/>
    <b v="0"/>
    <s v="technology/gadgets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x v="2"/>
    <s v="US"/>
    <s v="USD"/>
    <n v="1466697983"/>
    <n v="1464105983"/>
    <b v="0"/>
    <n v="99"/>
    <b v="0"/>
    <s v="technology/gadgets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n v="2.8333333333333335E-3"/>
    <x v="2"/>
    <s v="US"/>
    <s v="USD"/>
    <n v="1400853925"/>
    <n v="1399557925"/>
    <b v="0"/>
    <n v="4"/>
    <b v="0"/>
    <s v="technology/gadgets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x v="2"/>
    <s v="US"/>
    <s v="USD"/>
    <n v="1483048900"/>
    <n v="1480456900"/>
    <b v="0"/>
    <n v="4"/>
    <b v="0"/>
    <s v="technology/gadgets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x v="2"/>
    <s v="US"/>
    <s v="USD"/>
    <n v="1414059479"/>
    <n v="1411467479"/>
    <b v="0"/>
    <n v="38"/>
    <b v="0"/>
    <s v="technology/gadgets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x v="2"/>
    <s v="NL"/>
    <s v="EUR"/>
    <n v="1446331500"/>
    <n v="1442531217"/>
    <b v="0"/>
    <n v="285"/>
    <b v="0"/>
    <s v="technology/gadgets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n v="2.3529411764705883E-4"/>
    <x v="2"/>
    <s v="NZ"/>
    <s v="NZD"/>
    <n v="1407545334"/>
    <n v="1404953334"/>
    <b v="0"/>
    <n v="1"/>
    <b v="0"/>
    <s v="technology/gadgets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x v="2"/>
    <s v="US"/>
    <s v="USD"/>
    <n v="1433395560"/>
    <n v="1430803560"/>
    <b v="0"/>
    <n v="42"/>
    <b v="0"/>
    <s v="technology/gadgets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n v="1.3270833333333334E-2"/>
    <x v="2"/>
    <s v="GB"/>
    <s v="GBP"/>
    <n v="1412770578"/>
    <n v="1410178578"/>
    <b v="0"/>
    <n v="26"/>
    <b v="0"/>
    <s v="technology/gadgets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x v="2"/>
    <s v="US"/>
    <s v="USD"/>
    <n v="1414814340"/>
    <n v="1413519073"/>
    <b v="0"/>
    <n v="2"/>
    <b v="0"/>
    <s v="technology/gadgets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n v="1.6E-2"/>
    <x v="2"/>
    <s v="US"/>
    <s v="USD"/>
    <n v="1409620222"/>
    <n v="1407892222"/>
    <b v="0"/>
    <n v="4"/>
    <b v="0"/>
    <s v="technology/gadgets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n v="5.1000000000000004E-3"/>
    <x v="2"/>
    <s v="US"/>
    <s v="USD"/>
    <n v="1478542375"/>
    <n v="1476378775"/>
    <b v="0"/>
    <n v="6"/>
    <b v="0"/>
    <s v="technology/gadgets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n v="0.52570512820512816"/>
    <x v="2"/>
    <s v="HK"/>
    <s v="HKD"/>
    <n v="1486708133"/>
    <n v="1484116133"/>
    <b v="0"/>
    <n v="70"/>
    <b v="0"/>
    <s v="technology/gadgets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x v="2"/>
    <s v="US"/>
    <s v="USD"/>
    <n v="1407869851"/>
    <n v="1404845851"/>
    <b v="0"/>
    <n v="9"/>
    <b v="0"/>
    <s v="technology/gadgets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x v="2"/>
    <s v="US"/>
    <s v="USD"/>
    <n v="1432069249"/>
    <n v="1429477249"/>
    <b v="0"/>
    <n v="8"/>
    <b v="0"/>
    <s v="technology/gadgets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x v="2"/>
    <s v="GB"/>
    <s v="GBP"/>
    <n v="1445468400"/>
    <n v="1443042061"/>
    <b v="0"/>
    <n v="105"/>
    <b v="0"/>
    <s v="technology/gadgets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n v="1.3680000000000001"/>
    <x v="0"/>
    <s v="US"/>
    <s v="USD"/>
    <n v="1342243143"/>
    <n v="1339651143"/>
    <b v="0"/>
    <n v="38"/>
    <b v="1"/>
    <s v="music/indie rock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n v="1.1555"/>
    <x v="0"/>
    <s v="US"/>
    <s v="USD"/>
    <n v="1386828507"/>
    <n v="1384236507"/>
    <b v="0"/>
    <n v="64"/>
    <b v="1"/>
    <s v="music/indie rock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x v="0"/>
    <s v="US"/>
    <s v="USD"/>
    <n v="1317099540"/>
    <n v="1313612532"/>
    <b v="0"/>
    <n v="13"/>
    <b v="1"/>
    <s v="music/indie rock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x v="0"/>
    <s v="US"/>
    <s v="USD"/>
    <n v="1389814380"/>
    <n v="1387390555"/>
    <b v="0"/>
    <n v="33"/>
    <b v="1"/>
    <s v="music/indie rock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n v="1.1033333333333333"/>
    <x v="0"/>
    <s v="US"/>
    <s v="USD"/>
    <n v="1381449600"/>
    <n v="1379540288"/>
    <b v="0"/>
    <n v="52"/>
    <b v="1"/>
    <s v="music/indie rock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x v="0"/>
    <s v="US"/>
    <s v="USD"/>
    <n v="1288657560"/>
    <n v="1286319256"/>
    <b v="0"/>
    <n v="107"/>
    <b v="1"/>
    <s v="music/indie rock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n v="1.0333333333333334"/>
    <x v="0"/>
    <s v="US"/>
    <s v="USD"/>
    <n v="1331182740"/>
    <n v="1329856839"/>
    <b v="0"/>
    <n v="11"/>
    <b v="1"/>
    <s v="music/indie rock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n v="1.031372549019608"/>
    <x v="0"/>
    <s v="US"/>
    <s v="USD"/>
    <n v="1367940794"/>
    <n v="1365348794"/>
    <b v="0"/>
    <n v="34"/>
    <b v="1"/>
    <s v="music/indie rock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n v="1.003125"/>
    <x v="0"/>
    <s v="US"/>
    <s v="USD"/>
    <n v="1309825866"/>
    <n v="1306197066"/>
    <b v="0"/>
    <n v="75"/>
    <b v="1"/>
    <s v="music/indie rock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n v="1.27"/>
    <x v="0"/>
    <s v="US"/>
    <s v="USD"/>
    <n v="1373203482"/>
    <n v="1368019482"/>
    <b v="0"/>
    <n v="26"/>
    <b v="1"/>
    <s v="music/indie rock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n v="1.20601"/>
    <x v="0"/>
    <s v="US"/>
    <s v="USD"/>
    <n v="1337657400"/>
    <n v="1336512309"/>
    <b v="0"/>
    <n v="50"/>
    <b v="1"/>
    <s v="music/indie rock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x v="0"/>
    <s v="US"/>
    <s v="USD"/>
    <n v="1327433173"/>
    <n v="1325618773"/>
    <b v="0"/>
    <n v="80"/>
    <b v="1"/>
    <s v="music/indie rock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x v="0"/>
    <s v="US"/>
    <s v="USD"/>
    <n v="1411787307"/>
    <n v="1409195307"/>
    <b v="0"/>
    <n v="110"/>
    <b v="1"/>
    <s v="music/indie rock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x v="0"/>
    <s v="US"/>
    <s v="USD"/>
    <n v="1324789200"/>
    <n v="1321649321"/>
    <b v="0"/>
    <n v="77"/>
    <b v="1"/>
    <s v="music/indie rock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x v="0"/>
    <s v="US"/>
    <s v="USD"/>
    <n v="1403326740"/>
    <n v="1400106171"/>
    <b v="0"/>
    <n v="50"/>
    <b v="1"/>
    <s v="music/indie rock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n v="1.1652013333333333"/>
    <x v="0"/>
    <s v="US"/>
    <s v="USD"/>
    <n v="1323151140"/>
    <n v="1320528070"/>
    <b v="0"/>
    <n v="145"/>
    <b v="1"/>
    <s v="music/indie rock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n v="1.8724499999999999"/>
    <x v="0"/>
    <s v="US"/>
    <s v="USD"/>
    <n v="1339732740"/>
    <n v="1338346281"/>
    <b v="0"/>
    <n v="29"/>
    <b v="1"/>
    <s v="music/indie rock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x v="0"/>
    <s v="US"/>
    <s v="USD"/>
    <n v="1372741200"/>
    <n v="1370067231"/>
    <b v="0"/>
    <n v="114"/>
    <b v="1"/>
    <s v="music/indie rock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x v="0"/>
    <s v="US"/>
    <s v="USD"/>
    <n v="1362955108"/>
    <n v="1360366708"/>
    <b v="0"/>
    <n v="96"/>
    <b v="1"/>
    <s v="music/indie rock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n v="1.7092307692307693"/>
    <x v="0"/>
    <s v="US"/>
    <s v="USD"/>
    <n v="1308110340"/>
    <n v="1304770233"/>
    <b v="0"/>
    <n v="31"/>
    <b v="1"/>
    <s v="music/indie rock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1835600000001"/>
    <x v="0"/>
    <s v="US"/>
    <s v="USD"/>
    <n v="1400137131"/>
    <n v="1397545131"/>
    <b v="1"/>
    <n v="4883"/>
    <b v="1"/>
    <s v="technology/hardware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x v="0"/>
    <s v="US"/>
    <s v="USD"/>
    <n v="1309809140"/>
    <n v="1302033140"/>
    <b v="1"/>
    <n v="95"/>
    <b v="1"/>
    <s v="technology/hardware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x v="0"/>
    <s v="US"/>
    <s v="USD"/>
    <n v="1470896916"/>
    <n v="1467008916"/>
    <b v="1"/>
    <n v="2478"/>
    <b v="1"/>
    <s v="technology/hardware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x v="0"/>
    <s v="US"/>
    <s v="USD"/>
    <n v="1398952890"/>
    <n v="1396360890"/>
    <b v="1"/>
    <n v="1789"/>
    <b v="1"/>
    <s v="technology/hardware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n v="3.4801799999999998"/>
    <x v="0"/>
    <s v="ES"/>
    <s v="EUR"/>
    <n v="1436680958"/>
    <n v="1433224958"/>
    <b v="1"/>
    <n v="680"/>
    <b v="1"/>
    <s v="technology/hardware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x v="0"/>
    <s v="US"/>
    <s v="USD"/>
    <n v="1397961361"/>
    <n v="1392780961"/>
    <b v="1"/>
    <n v="70"/>
    <b v="1"/>
    <s v="technology/hardware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x v="0"/>
    <s v="US"/>
    <s v="USD"/>
    <n v="1258955940"/>
    <n v="1255730520"/>
    <b v="1"/>
    <n v="23"/>
    <b v="1"/>
    <s v="technology/hardware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n v="8.0021100000000001"/>
    <x v="0"/>
    <s v="US"/>
    <s v="USD"/>
    <n v="1465232520"/>
    <n v="1460557809"/>
    <b v="1"/>
    <n v="4245"/>
    <b v="1"/>
    <s v="technology/hardware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n v="1.0600260000000001"/>
    <x v="0"/>
    <s v="GB"/>
    <s v="GBP"/>
    <n v="1404986951"/>
    <n v="1402394951"/>
    <b v="1"/>
    <n v="943"/>
    <b v="1"/>
    <s v="technology/hardware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x v="0"/>
    <s v="US"/>
    <s v="USD"/>
    <n v="1303446073"/>
    <n v="1300767673"/>
    <b v="1"/>
    <n v="1876"/>
    <b v="1"/>
    <s v="technology/hardware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x v="0"/>
    <s v="US"/>
    <s v="USD"/>
    <n v="1478516737"/>
    <n v="1475921137"/>
    <b v="1"/>
    <n v="834"/>
    <b v="1"/>
    <s v="technology/hardware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n v="1.9847237142857144"/>
    <x v="0"/>
    <s v="CA"/>
    <s v="CAD"/>
    <n v="1381934015"/>
    <n v="1378737215"/>
    <b v="1"/>
    <n v="682"/>
    <b v="1"/>
    <s v="technology/hardware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n v="2.2594666666666665"/>
    <x v="0"/>
    <s v="US"/>
    <s v="USD"/>
    <n v="1330657200"/>
    <n v="1328158065"/>
    <b v="1"/>
    <n v="147"/>
    <b v="1"/>
    <s v="technology/hardware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n v="6.9894800000000004"/>
    <x v="0"/>
    <s v="US"/>
    <s v="USD"/>
    <n v="1457758800"/>
    <n v="1453730176"/>
    <b v="1"/>
    <n v="415"/>
    <b v="1"/>
    <s v="technology/hardware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x v="0"/>
    <s v="US"/>
    <s v="USD"/>
    <n v="1337799600"/>
    <n v="1334989881"/>
    <b v="1"/>
    <n v="290"/>
    <b v="1"/>
    <s v="technology/hardware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x v="0"/>
    <s v="US"/>
    <s v="USD"/>
    <n v="1429391405"/>
    <n v="1425507005"/>
    <b v="1"/>
    <n v="365"/>
    <b v="1"/>
    <s v="technology/hardware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n v="1.6750470000000002"/>
    <x v="0"/>
    <s v="US"/>
    <s v="USD"/>
    <n v="1351304513"/>
    <n v="1348712513"/>
    <b v="1"/>
    <n v="660"/>
    <b v="1"/>
    <s v="technology/hardware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x v="0"/>
    <s v="US"/>
    <s v="USD"/>
    <n v="1364078561"/>
    <n v="1361490161"/>
    <b v="1"/>
    <n v="1356"/>
    <b v="1"/>
    <s v="technology/hardware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n v="1.5673440000000001"/>
    <x v="0"/>
    <s v="US"/>
    <s v="USD"/>
    <n v="1412121600"/>
    <n v="1408565860"/>
    <b v="1"/>
    <n v="424"/>
    <b v="1"/>
    <s v="technology/hardware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n v="1.1790285714285715"/>
    <x v="0"/>
    <s v="SE"/>
    <s v="SEK"/>
    <n v="1419151341"/>
    <n v="1416559341"/>
    <b v="1"/>
    <n v="33"/>
    <b v="1"/>
    <s v="technology/hardware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n v="11.053811999999999"/>
    <x v="0"/>
    <s v="US"/>
    <s v="USD"/>
    <n v="1349495940"/>
    <n v="1346042417"/>
    <b v="1"/>
    <n v="1633"/>
    <b v="1"/>
    <s v="technology/hardware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x v="0"/>
    <s v="US"/>
    <s v="USD"/>
    <n v="1400006636"/>
    <n v="1397414636"/>
    <b v="1"/>
    <n v="306"/>
    <b v="1"/>
    <s v="technology/hardware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x v="0"/>
    <s v="GB"/>
    <s v="GBP"/>
    <n v="1410862734"/>
    <n v="1407838734"/>
    <b v="1"/>
    <n v="205"/>
    <b v="1"/>
    <s v="technology/hardware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x v="0"/>
    <s v="IT"/>
    <s v="EUR"/>
    <n v="1461306772"/>
    <n v="1458714772"/>
    <b v="1"/>
    <n v="1281"/>
    <b v="1"/>
    <s v="technology/hardware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x v="0"/>
    <s v="US"/>
    <s v="USD"/>
    <n v="1326330000"/>
    <n v="1324433310"/>
    <b v="1"/>
    <n v="103"/>
    <b v="1"/>
    <s v="technology/hardware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x v="0"/>
    <s v="US"/>
    <s v="USD"/>
    <n v="1408021098"/>
    <n v="1405429098"/>
    <b v="1"/>
    <n v="1513"/>
    <b v="1"/>
    <s v="technology/hardware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x v="0"/>
    <s v="US"/>
    <s v="USD"/>
    <n v="1398959729"/>
    <n v="1396367729"/>
    <b v="1"/>
    <n v="405"/>
    <b v="1"/>
    <s v="technology/hardware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n v="2.8496600000000001"/>
    <x v="0"/>
    <s v="US"/>
    <s v="USD"/>
    <n v="1480777515"/>
    <n v="1478095515"/>
    <b v="1"/>
    <n v="510"/>
    <b v="1"/>
    <s v="technology/hardware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x v="0"/>
    <s v="GB"/>
    <s v="GBP"/>
    <n v="1470423668"/>
    <n v="1467831668"/>
    <b v="1"/>
    <n v="1887"/>
    <b v="1"/>
    <s v="technology/hardware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n v="11.318"/>
    <x v="0"/>
    <s v="US"/>
    <s v="USD"/>
    <n v="1366429101"/>
    <n v="1361248701"/>
    <b v="1"/>
    <n v="701"/>
    <b v="1"/>
    <s v="technology/hardware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x v="0"/>
    <s v="US"/>
    <s v="USD"/>
    <n v="1384488000"/>
    <n v="1381752061"/>
    <b v="1"/>
    <n v="3863"/>
    <b v="1"/>
    <s v="technology/hardware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x v="0"/>
    <s v="US"/>
    <s v="USD"/>
    <n v="1353201444"/>
    <n v="1350605844"/>
    <b v="1"/>
    <n v="238"/>
    <b v="1"/>
    <s v="technology/hardware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x v="0"/>
    <s v="US"/>
    <s v="USD"/>
    <n v="1470466800"/>
    <n v="1467134464"/>
    <b v="1"/>
    <n v="2051"/>
    <b v="1"/>
    <s v="technology/hardware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x v="0"/>
    <s v="GB"/>
    <s v="GBP"/>
    <n v="1376899269"/>
    <n v="1371715269"/>
    <b v="1"/>
    <n v="402"/>
    <b v="1"/>
    <s v="technology/hardware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n v="2.0870837499999997"/>
    <x v="0"/>
    <s v="US"/>
    <s v="USD"/>
    <n v="1362938851"/>
    <n v="1360346851"/>
    <b v="1"/>
    <n v="253"/>
    <b v="1"/>
    <s v="technology/hardware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n v="3.4660000000000002"/>
    <x v="0"/>
    <s v="GB"/>
    <s v="GBP"/>
    <n v="1373751325"/>
    <n v="1371159325"/>
    <b v="1"/>
    <n v="473"/>
    <b v="1"/>
    <s v="technology/hardware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n v="4.0232999999999999"/>
    <x v="0"/>
    <s v="US"/>
    <s v="USD"/>
    <n v="1450511940"/>
    <n v="1446527540"/>
    <b v="1"/>
    <n v="821"/>
    <b v="1"/>
    <s v="technology/hardware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x v="0"/>
    <s v="US"/>
    <s v="USD"/>
    <n v="1339484400"/>
    <n v="1336627492"/>
    <b v="1"/>
    <n v="388"/>
    <b v="1"/>
    <s v="technology/hardware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n v="1.14901155"/>
    <x v="0"/>
    <s v="US"/>
    <s v="USD"/>
    <n v="1447909140"/>
    <n v="1444734146"/>
    <b v="1"/>
    <n v="813"/>
    <b v="1"/>
    <s v="technology/hardware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n v="3.5482402000000004"/>
    <x v="0"/>
    <s v="DE"/>
    <s v="EUR"/>
    <n v="1459684862"/>
    <n v="1456232462"/>
    <b v="1"/>
    <n v="1945"/>
    <b v="1"/>
    <s v="technology/hardware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x v="2"/>
    <s v="CA"/>
    <s v="CAD"/>
    <n v="1404926665"/>
    <n v="1402334665"/>
    <b v="0"/>
    <n v="12"/>
    <b v="0"/>
    <s v="photography/people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s v="photography/people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x v="2"/>
    <s v="US"/>
    <s v="USD"/>
    <n v="1472799600"/>
    <n v="1470874618"/>
    <b v="0"/>
    <n v="16"/>
    <b v="0"/>
    <s v="photography/people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x v="2"/>
    <s v="US"/>
    <s v="USD"/>
    <n v="1417377481"/>
    <n v="1412189881"/>
    <b v="0"/>
    <n v="7"/>
    <b v="0"/>
    <s v="photography/people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x v="2"/>
    <s v="GB"/>
    <s v="GBP"/>
    <n v="1470178800"/>
    <n v="1467650771"/>
    <b v="0"/>
    <n v="4"/>
    <b v="0"/>
    <s v="photography/people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x v="2"/>
    <s v="GB"/>
    <s v="GBP"/>
    <n v="1457947483"/>
    <n v="1455359083"/>
    <b v="0"/>
    <n v="1"/>
    <b v="0"/>
    <s v="photography/people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n v="0.42472727272727273"/>
    <x v="2"/>
    <s v="GB"/>
    <s v="GBP"/>
    <n v="1425223276"/>
    <n v="1422631276"/>
    <b v="0"/>
    <n v="28"/>
    <b v="0"/>
    <s v="photography/people"/>
    <n v="83.428571428571431"/>
    <x v="8"/>
    <s v="people"/>
    <x v="1987"/>
    <d v="2015-03-01T15:21:16"/>
  </r>
  <r>
    <n v="1988"/>
    <s v="Phillip Michael Photography"/>
    <s v="Expressing art in an image!"/>
    <n v="6000"/>
    <n v="25"/>
    <n v="4.1666666666666666E-3"/>
    <x v="2"/>
    <s v="US"/>
    <s v="USD"/>
    <n v="1440094742"/>
    <n v="1437502742"/>
    <b v="0"/>
    <n v="1"/>
    <b v="0"/>
    <s v="photography/people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s v="US"/>
    <s v="USD"/>
    <n v="1481473208"/>
    <n v="1478881208"/>
    <b v="0"/>
    <n v="1"/>
    <b v="0"/>
    <s v="photography/people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n v="0.16966666666666666"/>
    <x v="2"/>
    <s v="US"/>
    <s v="USD"/>
    <n v="1455338532"/>
    <n v="1454042532"/>
    <b v="0"/>
    <n v="5"/>
    <b v="0"/>
    <s v="photography/people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n v="7.0000000000000007E-2"/>
    <x v="2"/>
    <s v="US"/>
    <s v="USD"/>
    <n v="1435958786"/>
    <n v="1434144386"/>
    <b v="0"/>
    <n v="3"/>
    <b v="0"/>
    <s v="photography/people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n v="1.3333333333333333E-3"/>
    <x v="2"/>
    <s v="US"/>
    <s v="USD"/>
    <n v="1424229991"/>
    <n v="1421637991"/>
    <b v="0"/>
    <n v="2"/>
    <b v="0"/>
    <s v="photography/people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s v="photography/people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s v="photography/people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n v="7.8E-2"/>
    <x v="2"/>
    <s v="CA"/>
    <s v="CAD"/>
    <n v="1437082736"/>
    <n v="1435354736"/>
    <b v="0"/>
    <n v="3"/>
    <b v="0"/>
    <s v="photography/people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s v="photography/people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s v="photography/people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x v="2"/>
    <s v="US"/>
    <s v="USD"/>
    <n v="1406861438"/>
    <n v="1402973438"/>
    <b v="0"/>
    <n v="3"/>
    <b v="0"/>
    <s v="photography/people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n v="7.6129032258064515E-3"/>
    <x v="2"/>
    <s v="GB"/>
    <s v="GBP"/>
    <n v="1415882108"/>
    <n v="1413286508"/>
    <b v="0"/>
    <n v="7"/>
    <b v="0"/>
    <s v="photography/people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n v="0.125"/>
    <x v="2"/>
    <s v="CA"/>
    <s v="CAD"/>
    <n v="1452120613"/>
    <n v="1449528613"/>
    <b v="0"/>
    <n v="25"/>
    <b v="0"/>
    <s v="photography/people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n v="3.8212909090909091"/>
    <x v="0"/>
    <s v="DE"/>
    <s v="EUR"/>
    <n v="1434139200"/>
    <n v="1431406916"/>
    <b v="1"/>
    <n v="1637"/>
    <b v="1"/>
    <s v="technology/hardware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x v="0"/>
    <s v="US"/>
    <s v="USD"/>
    <n v="1485191143"/>
    <n v="1482599143"/>
    <b v="1"/>
    <n v="1375"/>
    <b v="1"/>
    <s v="technology/hardware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s v="US"/>
    <s v="USD"/>
    <n v="1278111600"/>
    <n v="1276830052"/>
    <b v="1"/>
    <n v="17"/>
    <b v="1"/>
    <s v="technology/hardware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x v="0"/>
    <s v="US"/>
    <s v="USD"/>
    <n v="1405002663"/>
    <n v="1402410663"/>
    <b v="1"/>
    <n v="354"/>
    <b v="1"/>
    <s v="technology/hardware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n v="1.236801"/>
    <x v="0"/>
    <s v="US"/>
    <s v="USD"/>
    <n v="1381895940"/>
    <n v="1379532618"/>
    <b v="1"/>
    <n v="191"/>
    <b v="1"/>
    <s v="technology/hardware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x v="0"/>
    <s v="US"/>
    <s v="USD"/>
    <n v="1417611645"/>
    <n v="1414584045"/>
    <b v="1"/>
    <n v="303"/>
    <b v="1"/>
    <s v="technology/hardware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x v="0"/>
    <s v="US"/>
    <s v="USD"/>
    <n v="1282622400"/>
    <n v="1276891586"/>
    <b v="1"/>
    <n v="137"/>
    <b v="1"/>
    <s v="technology/hardware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x v="0"/>
    <s v="US"/>
    <s v="USD"/>
    <n v="1316442622"/>
    <n v="1312641022"/>
    <b v="1"/>
    <n v="41"/>
    <b v="1"/>
    <s v="technology/hardware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x v="0"/>
    <s v="DE"/>
    <s v="EUR"/>
    <n v="1479890743"/>
    <n v="1476776743"/>
    <b v="1"/>
    <n v="398"/>
    <b v="1"/>
    <s v="technology/hardware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n v="3.2005299999999997"/>
    <x v="0"/>
    <s v="US"/>
    <s v="USD"/>
    <n v="1471564491"/>
    <n v="1468972491"/>
    <b v="1"/>
    <n v="1737"/>
    <b v="1"/>
    <s v="technology/hardware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x v="0"/>
    <s v="AT"/>
    <s v="EUR"/>
    <n v="1452553200"/>
    <n v="1449650173"/>
    <b v="1"/>
    <n v="971"/>
    <b v="1"/>
    <s v="technology/hardware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x v="0"/>
    <s v="US"/>
    <s v="USD"/>
    <n v="1423165441"/>
    <n v="1420573441"/>
    <b v="1"/>
    <n v="183"/>
    <b v="1"/>
    <s v="technology/hardware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n v="4.9491375"/>
    <x v="0"/>
    <s v="US"/>
    <s v="USD"/>
    <n v="1468019014"/>
    <n v="1462835014"/>
    <b v="1"/>
    <n v="4562"/>
    <b v="1"/>
    <s v="technology/hardware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x v="0"/>
    <s v="US"/>
    <s v="USD"/>
    <n v="1364184539"/>
    <n v="1361250539"/>
    <b v="1"/>
    <n v="26457"/>
    <b v="1"/>
    <s v="technology/hardware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n v="1.1300013888888889"/>
    <x v="0"/>
    <s v="US"/>
    <s v="USD"/>
    <n v="1315602163"/>
    <n v="1313010163"/>
    <b v="1"/>
    <n v="162"/>
    <b v="1"/>
    <s v="technology/hardware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n v="9.2154220000000002"/>
    <x v="0"/>
    <s v="US"/>
    <s v="USD"/>
    <n v="1362863299"/>
    <n v="1360271299"/>
    <b v="1"/>
    <n v="479"/>
    <b v="1"/>
    <s v="technology/hardware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x v="0"/>
    <s v="US"/>
    <s v="USD"/>
    <n v="1332561600"/>
    <n v="1329873755"/>
    <b v="1"/>
    <n v="426"/>
    <b v="1"/>
    <s v="technology/hardware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343076923077"/>
    <x v="0"/>
    <s v="IE"/>
    <s v="EUR"/>
    <n v="1439455609"/>
    <n v="1436863609"/>
    <b v="1"/>
    <n v="450"/>
    <b v="1"/>
    <s v="technology/hardware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x v="0"/>
    <s v="US"/>
    <s v="USD"/>
    <n v="1474563621"/>
    <n v="1471971621"/>
    <b v="1"/>
    <n v="1780"/>
    <b v="1"/>
    <s v="technology/hardware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x v="0"/>
    <s v="US"/>
    <s v="USD"/>
    <n v="1400108640"/>
    <n v="1396923624"/>
    <b v="1"/>
    <n v="122"/>
    <b v="1"/>
    <s v="technology/hardware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x v="0"/>
    <s v="US"/>
    <s v="USD"/>
    <n v="1411522897"/>
    <n v="1407634897"/>
    <b v="1"/>
    <n v="95"/>
    <b v="1"/>
    <s v="technology/hardware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x v="0"/>
    <s v="US"/>
    <s v="USD"/>
    <n v="1465652372"/>
    <n v="1463060372"/>
    <b v="1"/>
    <n v="325"/>
    <b v="1"/>
    <s v="technology/hardware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x v="0"/>
    <s v="US"/>
    <s v="USD"/>
    <n v="1434017153"/>
    <n v="1431425153"/>
    <b v="1"/>
    <n v="353"/>
    <b v="1"/>
    <s v="technology/hardware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x v="0"/>
    <s v="US"/>
    <s v="USD"/>
    <n v="1344826800"/>
    <n v="1341875544"/>
    <b v="1"/>
    <n v="105"/>
    <b v="1"/>
    <s v="technology/hardware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x v="0"/>
    <s v="DE"/>
    <s v="EUR"/>
    <n v="1433996746"/>
    <n v="1431404746"/>
    <b v="1"/>
    <n v="729"/>
    <b v="1"/>
    <s v="technology/hardware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n v="1.3348307999999998"/>
    <x v="0"/>
    <s v="US"/>
    <s v="USD"/>
    <n v="1398052740"/>
    <n v="1394127585"/>
    <b v="1"/>
    <n v="454"/>
    <b v="1"/>
    <s v="technology/hardware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x v="0"/>
    <s v="US"/>
    <s v="USD"/>
    <n v="1427740319"/>
    <n v="1423855919"/>
    <b v="1"/>
    <n v="539"/>
    <b v="1"/>
    <s v="technology/hardware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n v="1.2616666666666667"/>
    <x v="0"/>
    <s v="US"/>
    <s v="USD"/>
    <n v="1268690100"/>
    <n v="1265493806"/>
    <b v="1"/>
    <n v="79"/>
    <b v="1"/>
    <s v="technology/hardware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n v="3.6120000000000001"/>
    <x v="0"/>
    <s v="US"/>
    <s v="USD"/>
    <n v="1409099481"/>
    <n v="1406507481"/>
    <b v="1"/>
    <n v="94"/>
    <b v="1"/>
    <s v="technology/hardware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x v="0"/>
    <s v="GB"/>
    <s v="GBP"/>
    <n v="1354233296"/>
    <n v="1351641296"/>
    <b v="1"/>
    <n v="625"/>
    <b v="1"/>
    <s v="technology/hardware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n v="1.2035"/>
    <x v="0"/>
    <s v="NL"/>
    <s v="EUR"/>
    <n v="1420765200"/>
    <n v="1417506853"/>
    <b v="1"/>
    <n v="508"/>
    <b v="1"/>
    <s v="technology/hardware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x v="0"/>
    <s v="US"/>
    <s v="USD"/>
    <n v="1481778000"/>
    <n v="1479216874"/>
    <b v="1"/>
    <n v="531"/>
    <b v="1"/>
    <s v="technology/hardware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599999999999"/>
    <x v="0"/>
    <s v="US"/>
    <s v="USD"/>
    <n v="1398477518"/>
    <n v="1395885518"/>
    <b v="1"/>
    <n v="158"/>
    <b v="1"/>
    <s v="technology/hardware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x v="0"/>
    <s v="US"/>
    <s v="USD"/>
    <n v="1430981880"/>
    <n v="1426216033"/>
    <b v="1"/>
    <n v="508"/>
    <b v="1"/>
    <s v="technology/hardware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n v="2.1103642500000004"/>
    <x v="0"/>
    <s v="US"/>
    <s v="USD"/>
    <n v="1450486800"/>
    <n v="1446562807"/>
    <b v="1"/>
    <n v="644"/>
    <b v="1"/>
    <s v="technology/hardware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n v="1.3166833333333334"/>
    <x v="0"/>
    <s v="US"/>
    <s v="USD"/>
    <n v="1399668319"/>
    <n v="1397076319"/>
    <b v="1"/>
    <n v="848"/>
    <b v="1"/>
    <s v="technology/hardware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639999999998"/>
    <x v="0"/>
    <s v="US"/>
    <s v="USD"/>
    <n v="1388383353"/>
    <n v="1383195753"/>
    <b v="1"/>
    <n v="429"/>
    <b v="1"/>
    <s v="technology/hardware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n v="4.2051249999999998"/>
    <x v="0"/>
    <s v="GB"/>
    <s v="GBP"/>
    <n v="1372701600"/>
    <n v="1369895421"/>
    <b v="1"/>
    <n v="204"/>
    <b v="1"/>
    <s v="technology/hardware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n v="1.362168"/>
    <x v="0"/>
    <s v="US"/>
    <s v="USD"/>
    <n v="1480568340"/>
    <n v="1477996325"/>
    <b v="1"/>
    <n v="379"/>
    <b v="1"/>
    <s v="technology/hardware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n v="2.4817133333333334"/>
    <x v="0"/>
    <s v="US"/>
    <s v="USD"/>
    <n v="1384557303"/>
    <n v="1383257703"/>
    <b v="1"/>
    <n v="271"/>
    <b v="1"/>
    <s v="technology/hardware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x v="0"/>
    <s v="US"/>
    <s v="USD"/>
    <n v="1478785027"/>
    <n v="1476189427"/>
    <b v="0"/>
    <n v="120"/>
    <b v="1"/>
    <s v="technology/hardware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x v="0"/>
    <s v="US"/>
    <s v="USD"/>
    <n v="1453481974"/>
    <n v="1448297974"/>
    <b v="0"/>
    <n v="140"/>
    <b v="1"/>
    <s v="technology/hardware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x v="0"/>
    <s v="US"/>
    <s v="USD"/>
    <n v="1481432340"/>
    <n v="1476764077"/>
    <b v="0"/>
    <n v="193"/>
    <b v="1"/>
    <s v="technology/hardware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n v="1.0821333333333334"/>
    <x v="0"/>
    <s v="US"/>
    <s v="USD"/>
    <n v="1434212714"/>
    <n v="1431620714"/>
    <b v="0"/>
    <n v="180"/>
    <b v="1"/>
    <s v="technology/hardware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x v="0"/>
    <s v="US"/>
    <s v="USD"/>
    <n v="1341799647"/>
    <n v="1339207647"/>
    <b v="0"/>
    <n v="263"/>
    <b v="1"/>
    <s v="technology/hardware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x v="0"/>
    <s v="US"/>
    <s v="USD"/>
    <n v="1369282044"/>
    <n v="1366690044"/>
    <b v="0"/>
    <n v="217"/>
    <b v="1"/>
    <s v="technology/hardware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x v="0"/>
    <s v="AU"/>
    <s v="AUD"/>
    <n v="1429228800"/>
    <n v="1426714870"/>
    <b v="0"/>
    <n v="443"/>
    <b v="1"/>
    <s v="technology/hardware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x v="0"/>
    <s v="US"/>
    <s v="USD"/>
    <n v="1369323491"/>
    <n v="1366731491"/>
    <b v="0"/>
    <n v="1373"/>
    <b v="1"/>
    <s v="technology/hardware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n v="1.2019070000000001"/>
    <x v="0"/>
    <s v="GB"/>
    <s v="GBP"/>
    <n v="1386025140"/>
    <n v="1382963963"/>
    <b v="0"/>
    <n v="742"/>
    <b v="1"/>
    <s v="technology/hardware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x v="0"/>
    <s v="US"/>
    <s v="USD"/>
    <n v="1433036578"/>
    <n v="1429580578"/>
    <b v="0"/>
    <n v="170"/>
    <b v="1"/>
    <s v="technology/hardware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25"/>
    <x v="0"/>
    <s v="US"/>
    <s v="USD"/>
    <n v="1388017937"/>
    <n v="1385425937"/>
    <b v="0"/>
    <n v="242"/>
    <b v="1"/>
    <s v="technology/hardware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x v="0"/>
    <s v="US"/>
    <s v="USD"/>
    <n v="1455933653"/>
    <n v="1452045653"/>
    <b v="0"/>
    <n v="541"/>
    <b v="1"/>
    <s v="technology/hardware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x v="0"/>
    <s v="US"/>
    <s v="USD"/>
    <n v="1448466551"/>
    <n v="1445870951"/>
    <b v="0"/>
    <n v="121"/>
    <b v="1"/>
    <s v="technology/hardware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x v="0"/>
    <s v="GB"/>
    <s v="GBP"/>
    <n v="1399033810"/>
    <n v="1396441810"/>
    <b v="0"/>
    <n v="621"/>
    <b v="1"/>
    <s v="technology/hardware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n v="1.6741666666666666"/>
    <x v="0"/>
    <s v="US"/>
    <s v="USD"/>
    <n v="1417579200"/>
    <n v="1415031043"/>
    <b v="0"/>
    <n v="101"/>
    <b v="1"/>
    <s v="technology/hardware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x v="0"/>
    <s v="US"/>
    <s v="USD"/>
    <n v="1366222542"/>
    <n v="1363630542"/>
    <b v="0"/>
    <n v="554"/>
    <b v="1"/>
    <s v="technology/hardware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x v="0"/>
    <s v="GB"/>
    <s v="GBP"/>
    <n v="1456487532"/>
    <n v="1453895532"/>
    <b v="0"/>
    <n v="666"/>
    <b v="1"/>
    <s v="technology/hardware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n v="1.6828125"/>
    <x v="0"/>
    <s v="GB"/>
    <s v="GBP"/>
    <n v="1425326400"/>
    <n v="1421916830"/>
    <b v="0"/>
    <n v="410"/>
    <b v="1"/>
    <s v="technology/hardware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x v="0"/>
    <s v="US"/>
    <s v="USD"/>
    <n v="1454277540"/>
    <n v="1450880854"/>
    <b v="0"/>
    <n v="375"/>
    <b v="1"/>
    <s v="technology/hardware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x v="0"/>
    <s v="US"/>
    <s v="USD"/>
    <n v="1406129150"/>
    <n v="1400945150"/>
    <b v="0"/>
    <n v="1364"/>
    <b v="1"/>
    <s v="technology/hardware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x v="0"/>
    <s v="US"/>
    <s v="USD"/>
    <n v="1483208454"/>
    <n v="1480616454"/>
    <b v="0"/>
    <n v="35"/>
    <b v="1"/>
    <s v="technology/hardware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n v="1.14977"/>
    <x v="0"/>
    <s v="DK"/>
    <s v="DKK"/>
    <n v="1458807098"/>
    <n v="1456218698"/>
    <b v="0"/>
    <n v="203"/>
    <b v="1"/>
    <s v="technology/hardware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n v="1.4804999999999999"/>
    <x v="0"/>
    <s v="DE"/>
    <s v="EUR"/>
    <n v="1463333701"/>
    <n v="1460482501"/>
    <b v="0"/>
    <n v="49"/>
    <b v="1"/>
    <s v="technology/hardware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x v="0"/>
    <s v="US"/>
    <s v="USD"/>
    <n v="1370001600"/>
    <n v="1366879523"/>
    <b v="0"/>
    <n v="5812"/>
    <b v="1"/>
    <s v="technology/hardware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x v="0"/>
    <s v="GB"/>
    <s v="GBP"/>
    <n v="1387958429"/>
    <n v="1385366429"/>
    <b v="0"/>
    <n v="1556"/>
    <b v="1"/>
    <s v="technology/hardware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x v="0"/>
    <s v="US"/>
    <s v="USD"/>
    <n v="1408818683"/>
    <n v="1406226683"/>
    <b v="0"/>
    <n v="65"/>
    <b v="1"/>
    <s v="technology/hardware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n v="1.2686868686868686"/>
    <x v="0"/>
    <s v="GB"/>
    <s v="GBP"/>
    <n v="1432499376"/>
    <n v="1429648176"/>
    <b v="0"/>
    <n v="10"/>
    <b v="1"/>
    <s v="technology/hardware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x v="0"/>
    <s v="US"/>
    <s v="USD"/>
    <n v="1476994315"/>
    <n v="1474402315"/>
    <b v="0"/>
    <n v="76"/>
    <b v="1"/>
    <s v="technology/hardware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x v="0"/>
    <s v="US"/>
    <s v="USD"/>
    <n v="1451776791"/>
    <n v="1449098391"/>
    <b v="0"/>
    <n v="263"/>
    <b v="1"/>
    <s v="technology/hardware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x v="0"/>
    <s v="DE"/>
    <s v="EUR"/>
    <n v="1467128723"/>
    <n v="1464536723"/>
    <b v="0"/>
    <n v="1530"/>
    <b v="1"/>
    <s v="technology/hardware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x v="0"/>
    <s v="US"/>
    <s v="USD"/>
    <n v="1475390484"/>
    <n v="1471502484"/>
    <b v="0"/>
    <n v="278"/>
    <b v="1"/>
    <s v="technology/hardware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x v="0"/>
    <s v="US"/>
    <s v="USD"/>
    <n v="1462629432"/>
    <n v="1460037432"/>
    <b v="0"/>
    <n v="350"/>
    <b v="1"/>
    <s v="technology/hardware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x v="0"/>
    <s v="US"/>
    <s v="USD"/>
    <n v="1431100918"/>
    <n v="1427212918"/>
    <b v="0"/>
    <n v="470"/>
    <b v="1"/>
    <s v="technology/hardware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n v="1.0249999999999999"/>
    <x v="0"/>
    <s v="US"/>
    <s v="USD"/>
    <n v="1462564182"/>
    <n v="1459972182"/>
    <b v="0"/>
    <n v="3"/>
    <b v="1"/>
    <s v="technology/hardware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n v="16.783738373837384"/>
    <x v="0"/>
    <s v="US"/>
    <s v="USD"/>
    <n v="1374769288"/>
    <n v="1372177288"/>
    <b v="0"/>
    <n v="8200"/>
    <b v="1"/>
    <s v="technology/hardware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n v="5.4334915642458101"/>
    <x v="0"/>
    <s v="GB"/>
    <s v="GBP"/>
    <n v="1406149689"/>
    <n v="1402693689"/>
    <b v="0"/>
    <n v="8359"/>
    <b v="1"/>
    <s v="technology/hardware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0800000000001"/>
    <x v="0"/>
    <s v="US"/>
    <s v="USD"/>
    <n v="1433538000"/>
    <n v="1428541276"/>
    <b v="0"/>
    <n v="188"/>
    <b v="1"/>
    <s v="technology/hardware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n v="1.3120499999999999"/>
    <x v="0"/>
    <s v="ES"/>
    <s v="EUR"/>
    <n v="1482085857"/>
    <n v="1479493857"/>
    <b v="0"/>
    <n v="48"/>
    <b v="1"/>
    <s v="technology/hardware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x v="0"/>
    <s v="GB"/>
    <s v="GBP"/>
    <n v="1435258800"/>
    <n v="1432659793"/>
    <b v="0"/>
    <n v="607"/>
    <b v="1"/>
    <s v="technology/hardware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x v="0"/>
    <s v="US"/>
    <s v="USD"/>
    <n v="1447286300"/>
    <n v="1444690700"/>
    <b v="0"/>
    <n v="50"/>
    <b v="1"/>
    <s v="technology/hardware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n v="1.1457142857142857"/>
    <x v="0"/>
    <s v="US"/>
    <s v="USD"/>
    <n v="1337144340"/>
    <n v="1333597555"/>
    <b v="0"/>
    <n v="55"/>
    <b v="1"/>
    <s v="music/indie rock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n v="1.1073333333333333"/>
    <x v="0"/>
    <s v="US"/>
    <s v="USD"/>
    <n v="1322106796"/>
    <n v="1316919196"/>
    <b v="0"/>
    <n v="38"/>
    <b v="1"/>
    <s v="music/indie rock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n v="1.1333333333333333"/>
    <x v="0"/>
    <s v="US"/>
    <s v="USD"/>
    <n v="1338830395"/>
    <n v="1336238395"/>
    <b v="0"/>
    <n v="25"/>
    <b v="1"/>
    <s v="music/indie rock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n v="1.0833333333333333"/>
    <x v="0"/>
    <s v="US"/>
    <s v="USD"/>
    <n v="1399186740"/>
    <n v="1396468782"/>
    <b v="0"/>
    <n v="46"/>
    <b v="1"/>
    <s v="music/indie rock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x v="0"/>
    <s v="US"/>
    <s v="USD"/>
    <n v="1342382587"/>
    <n v="1339790587"/>
    <b v="0"/>
    <n v="83"/>
    <b v="1"/>
    <s v="music/indie rock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x v="0"/>
    <s v="US"/>
    <s v="USD"/>
    <n v="1323838740"/>
    <n v="1321200332"/>
    <b v="0"/>
    <n v="35"/>
    <b v="1"/>
    <s v="music/indie rock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x v="0"/>
    <s v="US"/>
    <s v="USD"/>
    <n v="1315457658"/>
    <n v="1312865658"/>
    <b v="0"/>
    <n v="25"/>
    <b v="1"/>
    <s v="music/indie rock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066666666667"/>
    <x v="0"/>
    <s v="US"/>
    <s v="USD"/>
    <n v="1284177540"/>
    <n v="1281028152"/>
    <b v="0"/>
    <n v="75"/>
    <b v="1"/>
    <s v="music/indie rock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n v="1.2040040000000001"/>
    <x v="0"/>
    <s v="US"/>
    <s v="USD"/>
    <n v="1375408194"/>
    <n v="1372384194"/>
    <b v="0"/>
    <n v="62"/>
    <b v="1"/>
    <s v="music/indie rock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37499999999"/>
    <x v="0"/>
    <s v="US"/>
    <s v="USD"/>
    <n v="1361696955"/>
    <n v="1359104955"/>
    <b v="0"/>
    <n v="160"/>
    <b v="1"/>
    <s v="music/indie rock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x v="0"/>
    <s v="US"/>
    <s v="USD"/>
    <n v="1299009600"/>
    <n v="1294818278"/>
    <b v="0"/>
    <n v="246"/>
    <b v="1"/>
    <s v="music/indie rock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x v="0"/>
    <s v="US"/>
    <s v="USD"/>
    <n v="1318006732"/>
    <n v="1312822732"/>
    <b v="0"/>
    <n v="55"/>
    <b v="1"/>
    <s v="music/indie rock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n v="1.0246666666666666"/>
    <x v="0"/>
    <s v="US"/>
    <s v="USD"/>
    <n v="1356211832"/>
    <n v="1351024232"/>
    <b v="0"/>
    <n v="23"/>
    <b v="1"/>
    <s v="music/indie rock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x v="0"/>
    <s v="US"/>
    <s v="USD"/>
    <n v="1330916400"/>
    <n v="1327969730"/>
    <b v="0"/>
    <n v="72"/>
    <b v="1"/>
    <s v="music/indie rock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s v="US"/>
    <s v="USD"/>
    <n v="1317576973"/>
    <n v="1312392973"/>
    <b v="0"/>
    <n v="22"/>
    <b v="1"/>
    <s v="music/indie rock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n v="1.0166666666666666"/>
    <x v="0"/>
    <s v="US"/>
    <s v="USD"/>
    <n v="1351223940"/>
    <n v="1349892735"/>
    <b v="0"/>
    <n v="14"/>
    <b v="1"/>
    <s v="music/indie rock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s v="US"/>
    <s v="USD"/>
    <n v="1322751735"/>
    <n v="1317564135"/>
    <b v="0"/>
    <n v="38"/>
    <b v="1"/>
    <s v="music/indie rock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n v="1.0033333333333334"/>
    <x v="0"/>
    <s v="US"/>
    <s v="USD"/>
    <n v="1331174635"/>
    <n v="1328582635"/>
    <b v="0"/>
    <n v="32"/>
    <b v="1"/>
    <s v="music/indie rock"/>
    <n v="188.125"/>
    <x v="4"/>
    <s v="indie rock"/>
    <x v="2098"/>
    <d v="2012-03-08T02:43:55"/>
  </r>
  <r>
    <n v="2099"/>
    <s v="Roosevelt Died."/>
    <s v="Our tour van died, we need help!"/>
    <n v="3000"/>
    <n v="3971"/>
    <n v="1.3236666666666668"/>
    <x v="0"/>
    <s v="US"/>
    <s v="USD"/>
    <n v="1435808400"/>
    <n v="1434650084"/>
    <b v="0"/>
    <n v="63"/>
    <b v="1"/>
    <s v="music/indie rock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x v="0"/>
    <s v="US"/>
    <s v="USD"/>
    <n v="1341028740"/>
    <n v="1339704141"/>
    <b v="0"/>
    <n v="27"/>
    <b v="1"/>
    <s v="music/indie rock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x v="0"/>
    <s v="US"/>
    <s v="USD"/>
    <n v="1329104114"/>
    <n v="1323920114"/>
    <b v="0"/>
    <n v="44"/>
    <b v="1"/>
    <s v="music/indie rock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s v="US"/>
    <s v="USD"/>
    <n v="1304628648"/>
    <n v="1302036648"/>
    <b v="0"/>
    <n v="38"/>
    <b v="1"/>
    <s v="music/indie rock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n v="1.4612318374694613"/>
    <x v="0"/>
    <s v="US"/>
    <s v="USD"/>
    <n v="1352488027"/>
    <n v="1349892427"/>
    <b v="0"/>
    <n v="115"/>
    <b v="1"/>
    <s v="music/indie rock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x v="0"/>
    <s v="US"/>
    <s v="USD"/>
    <n v="1369958400"/>
    <n v="1367286434"/>
    <b v="0"/>
    <n v="37"/>
    <b v="1"/>
    <s v="music/indie rock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s v="US"/>
    <s v="USD"/>
    <n v="1416542400"/>
    <n v="1415472953"/>
    <b v="0"/>
    <n v="99"/>
    <b v="1"/>
    <s v="music/indie rock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x v="0"/>
    <s v="US"/>
    <s v="USD"/>
    <n v="1359176974"/>
    <n v="1356584974"/>
    <b v="0"/>
    <n v="44"/>
    <b v="1"/>
    <s v="music/indie rock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n v="1.0773299999999999"/>
    <x v="0"/>
    <s v="US"/>
    <s v="USD"/>
    <n v="1415815393"/>
    <n v="1413997393"/>
    <b v="0"/>
    <n v="58"/>
    <b v="1"/>
    <s v="music/indie rock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x v="0"/>
    <s v="US"/>
    <s v="USD"/>
    <n v="1347249300"/>
    <n v="1344917580"/>
    <b v="0"/>
    <n v="191"/>
    <b v="1"/>
    <s v="music/indie rock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n v="1.06525"/>
    <x v="0"/>
    <s v="US"/>
    <s v="USD"/>
    <n v="1436115617"/>
    <n v="1433523617"/>
    <b v="0"/>
    <n v="40"/>
    <b v="1"/>
    <s v="music/indie rock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n v="1.0035000000000001"/>
    <x v="0"/>
    <s v="US"/>
    <s v="USD"/>
    <n v="1401253140"/>
    <n v="1398873969"/>
    <b v="0"/>
    <n v="38"/>
    <b v="1"/>
    <s v="music/indie rock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x v="0"/>
    <s v="US"/>
    <s v="USD"/>
    <n v="1313370000"/>
    <n v="1307594625"/>
    <b v="0"/>
    <n v="39"/>
    <b v="1"/>
    <s v="music/indie rock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n v="1"/>
    <x v="0"/>
    <s v="US"/>
    <s v="USD"/>
    <n v="1366064193"/>
    <n v="1364854593"/>
    <b v="0"/>
    <n v="11"/>
    <b v="1"/>
    <s v="music/indie rock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n v="1.0485714285714285"/>
    <x v="0"/>
    <s v="US"/>
    <s v="USD"/>
    <n v="1411505176"/>
    <n v="1408481176"/>
    <b v="0"/>
    <n v="107"/>
    <b v="1"/>
    <s v="music/indie rock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x v="0"/>
    <s v="US"/>
    <s v="USD"/>
    <n v="1291870740"/>
    <n v="1286480070"/>
    <b v="0"/>
    <n v="147"/>
    <b v="1"/>
    <s v="music/indie rock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n v="2.2566666666666668"/>
    <x v="0"/>
    <s v="US"/>
    <s v="USD"/>
    <n v="1298167001"/>
    <n v="1295575001"/>
    <b v="0"/>
    <n v="36"/>
    <b v="1"/>
    <s v="music/indie rock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x v="0"/>
    <s v="US"/>
    <s v="USD"/>
    <n v="1349203203"/>
    <n v="1345056003"/>
    <b v="0"/>
    <n v="92"/>
    <b v="1"/>
    <s v="music/indie rock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x v="0"/>
    <s v="US"/>
    <s v="USD"/>
    <n v="1445921940"/>
    <n v="1444699549"/>
    <b v="0"/>
    <n v="35"/>
    <b v="1"/>
    <s v="music/indie rock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n v="1.3461099999999999"/>
    <x v="0"/>
    <s v="US"/>
    <s v="USD"/>
    <n v="1311538136"/>
    <n v="1308946136"/>
    <b v="0"/>
    <n v="17"/>
    <b v="1"/>
    <s v="music/indie rock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n v="1.0075000000000001"/>
    <x v="0"/>
    <s v="US"/>
    <s v="USD"/>
    <n v="1345086445"/>
    <n v="1342494445"/>
    <b v="0"/>
    <n v="22"/>
    <b v="1"/>
    <s v="music/indie rock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n v="1.00880375"/>
    <x v="0"/>
    <s v="US"/>
    <s v="USD"/>
    <n v="1388617736"/>
    <n v="1384384136"/>
    <b v="0"/>
    <n v="69"/>
    <b v="1"/>
    <s v="music/indie rock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n v="5.6800000000000002E-3"/>
    <x v="2"/>
    <s v="CH"/>
    <s v="CHF"/>
    <n v="1484156948"/>
    <n v="1481564948"/>
    <b v="0"/>
    <n v="10"/>
    <b v="0"/>
    <s v="games/video games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n v="3.875E-3"/>
    <x v="2"/>
    <s v="MX"/>
    <s v="MXN"/>
    <n v="1483773169"/>
    <n v="1481181169"/>
    <b v="0"/>
    <n v="3"/>
    <b v="0"/>
    <s v="games/video games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s v="US"/>
    <s v="USD"/>
    <n v="1268636340"/>
    <n v="1263982307"/>
    <b v="0"/>
    <n v="5"/>
    <b v="0"/>
    <s v="games/video games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n v="0.10454545454545454"/>
    <x v="2"/>
    <s v="US"/>
    <s v="USD"/>
    <n v="1291093200"/>
    <n v="1286930435"/>
    <b v="0"/>
    <n v="5"/>
    <b v="0"/>
    <s v="games/video games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x v="2"/>
    <s v="US"/>
    <s v="USD"/>
    <n v="1438734833"/>
    <n v="1436142833"/>
    <b v="0"/>
    <n v="27"/>
    <b v="0"/>
    <s v="games/video games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n v="5.0000000000000001E-4"/>
    <x v="2"/>
    <s v="US"/>
    <s v="USD"/>
    <n v="1418080887"/>
    <n v="1415488887"/>
    <b v="0"/>
    <n v="2"/>
    <b v="0"/>
    <s v="games/video games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n v="0.28842857142857142"/>
    <x v="2"/>
    <s v="GB"/>
    <s v="GBP"/>
    <n v="1426158463"/>
    <n v="1423570063"/>
    <b v="0"/>
    <n v="236"/>
    <b v="0"/>
    <s v="games/video games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n v="1.6666666666666668E-3"/>
    <x v="2"/>
    <s v="CA"/>
    <s v="CAD"/>
    <n v="1411324369"/>
    <n v="1406140369"/>
    <b v="0"/>
    <n v="1"/>
    <b v="0"/>
    <s v="games/video games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x v="2"/>
    <s v="US"/>
    <s v="USD"/>
    <n v="1457570100"/>
    <n v="1454978100"/>
    <b v="0"/>
    <n v="12"/>
    <b v="0"/>
    <s v="games/video games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n v="2.0238095238095236E-3"/>
    <x v="2"/>
    <s v="US"/>
    <s v="USD"/>
    <n v="1408154663"/>
    <n v="1405130663"/>
    <b v="0"/>
    <n v="4"/>
    <b v="0"/>
    <s v="games/video games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n v="0.05"/>
    <x v="2"/>
    <s v="US"/>
    <s v="USD"/>
    <n v="1436677091"/>
    <n v="1434085091"/>
    <b v="0"/>
    <n v="3"/>
    <b v="0"/>
    <s v="games/video games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7E-2"/>
    <x v="2"/>
    <s v="US"/>
    <s v="USD"/>
    <n v="1391427692"/>
    <n v="1388835692"/>
    <b v="0"/>
    <n v="99"/>
    <b v="0"/>
    <s v="games/video games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x v="2"/>
    <s v="US"/>
    <s v="USD"/>
    <n v="1303628340"/>
    <n v="1300328399"/>
    <b v="0"/>
    <n v="3"/>
    <b v="0"/>
    <s v="games/video games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n v="1.7333333333333333E-2"/>
    <x v="2"/>
    <s v="US"/>
    <s v="USD"/>
    <n v="1367097391"/>
    <n v="1364505391"/>
    <b v="0"/>
    <n v="3"/>
    <b v="0"/>
    <s v="games/video games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x v="2"/>
    <s v="US"/>
    <s v="USD"/>
    <n v="1349392033"/>
    <n v="1346800033"/>
    <b v="0"/>
    <n v="22"/>
    <b v="0"/>
    <s v="games/video games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n v="5.9612499999999998E-4"/>
    <x v="2"/>
    <s v="US"/>
    <s v="USD"/>
    <n v="1382184786"/>
    <n v="1379592786"/>
    <b v="0"/>
    <n v="4"/>
    <b v="0"/>
    <s v="games/video games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x v="2"/>
    <s v="CA"/>
    <s v="CAD"/>
    <n v="1417804229"/>
    <n v="1415212229"/>
    <b v="0"/>
    <n v="534"/>
    <b v="0"/>
    <s v="games/video games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n v="0.128"/>
    <x v="2"/>
    <s v="GB"/>
    <s v="GBP"/>
    <n v="1383959939"/>
    <n v="1381364339"/>
    <b v="0"/>
    <n v="12"/>
    <b v="0"/>
    <s v="games/video games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x v="2"/>
    <s v="US"/>
    <s v="USD"/>
    <n v="1478196008"/>
    <n v="1475604008"/>
    <b v="0"/>
    <n v="56"/>
    <b v="0"/>
    <s v="games/video games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x v="2"/>
    <s v="US"/>
    <s v="USD"/>
    <n v="1357934424"/>
    <n v="1355342424"/>
    <b v="0"/>
    <n v="11"/>
    <b v="0"/>
    <s v="games/video games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s v="games/video games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x v="2"/>
    <s v="DE"/>
    <s v="EUR"/>
    <n v="1451494210"/>
    <n v="1449075010"/>
    <b v="0"/>
    <n v="12"/>
    <b v="0"/>
    <s v="games/video games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x v="2"/>
    <s v="US"/>
    <s v="USD"/>
    <n v="1279738800"/>
    <n v="1275599812"/>
    <b v="0"/>
    <n v="5"/>
    <b v="0"/>
    <s v="games/video games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n v="1.7098591549295775E-2"/>
    <x v="2"/>
    <s v="US"/>
    <s v="USD"/>
    <n v="1379164040"/>
    <n v="1376399240"/>
    <b v="0"/>
    <n v="24"/>
    <b v="0"/>
    <s v="games/video games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x v="2"/>
    <s v="US"/>
    <s v="USD"/>
    <n v="1385534514"/>
    <n v="1382938914"/>
    <b v="0"/>
    <n v="89"/>
    <b v="0"/>
    <s v="games/video games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x v="2"/>
    <s v="US"/>
    <s v="USD"/>
    <n v="1455207510"/>
    <n v="1453997910"/>
    <b v="0"/>
    <n v="1"/>
    <b v="0"/>
    <s v="games/video games"/>
    <n v="1"/>
    <x v="6"/>
    <s v="video games"/>
    <x v="2146"/>
    <d v="2016-02-11T16:18:30"/>
  </r>
  <r>
    <n v="2147"/>
    <s v="Johnny Rocketfingers 3"/>
    <s v="A Point and Click Adventure on Steroids."/>
    <n v="390000"/>
    <n v="2716"/>
    <n v="6.9641025641025639E-3"/>
    <x v="2"/>
    <s v="US"/>
    <s v="USD"/>
    <n v="1416125148"/>
    <n v="1413356748"/>
    <b v="0"/>
    <n v="55"/>
    <b v="0"/>
    <s v="games/video games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n v="0.02"/>
    <x v="2"/>
    <s v="GB"/>
    <s v="GBP"/>
    <n v="1427992582"/>
    <n v="1425404182"/>
    <b v="0"/>
    <n v="2"/>
    <b v="0"/>
    <s v="games/video games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s v="games/video games"/>
    <e v="#DIV/0!"/>
    <x v="6"/>
    <s v="video games"/>
    <x v="2149"/>
    <d v="2010-07-31T00:00:00"/>
  </r>
  <r>
    <n v="2150"/>
    <s v="The Unknown Door"/>
    <s v="A pixel styled open world detective game."/>
    <n v="50000"/>
    <n v="405"/>
    <n v="8.0999999999999996E-3"/>
    <x v="2"/>
    <s v="NO"/>
    <s v="NOK"/>
    <n v="1468392599"/>
    <n v="1465800599"/>
    <b v="0"/>
    <n v="4"/>
    <b v="0"/>
    <s v="games/video games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n v="2.6222222222222224E-3"/>
    <x v="2"/>
    <s v="US"/>
    <s v="USD"/>
    <n v="1467231614"/>
    <n v="1464639614"/>
    <b v="0"/>
    <n v="6"/>
    <b v="0"/>
    <s v="games/video games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n v="1.6666666666666668E-3"/>
    <x v="2"/>
    <s v="US"/>
    <s v="USD"/>
    <n v="1394909909"/>
    <n v="1392321509"/>
    <b v="0"/>
    <n v="4"/>
    <b v="0"/>
    <s v="games/video games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n v="9.1244548809124457E-5"/>
    <x v="2"/>
    <s v="US"/>
    <s v="USD"/>
    <n v="1420876740"/>
    <n v="1417470718"/>
    <b v="0"/>
    <n v="4"/>
    <b v="0"/>
    <s v="games/video games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n v="8.0000000000000002E-3"/>
    <x v="2"/>
    <s v="US"/>
    <s v="USD"/>
    <n v="1390921827"/>
    <n v="1389193827"/>
    <b v="0"/>
    <n v="2"/>
    <b v="0"/>
    <s v="games/video games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n v="2.3E-2"/>
    <x v="2"/>
    <s v="GB"/>
    <s v="GBP"/>
    <n v="1459443385"/>
    <n v="1456854985"/>
    <b v="0"/>
    <n v="5"/>
    <b v="0"/>
    <s v="games/video games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n v="2.6660714285714284E-2"/>
    <x v="2"/>
    <s v="US"/>
    <s v="USD"/>
    <n v="1379363406"/>
    <n v="1375475406"/>
    <b v="0"/>
    <n v="83"/>
    <b v="0"/>
    <s v="games/video games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n v="0.28192"/>
    <x v="2"/>
    <s v="US"/>
    <s v="USD"/>
    <n v="1482479940"/>
    <n v="1479684783"/>
    <b v="0"/>
    <n v="57"/>
    <b v="0"/>
    <s v="games/video games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n v="6.5900366666666668E-2"/>
    <x v="2"/>
    <s v="US"/>
    <s v="USD"/>
    <n v="1360009774"/>
    <n v="1356121774"/>
    <b v="0"/>
    <n v="311"/>
    <b v="0"/>
    <s v="games/video games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x v="2"/>
    <s v="US"/>
    <s v="USD"/>
    <n v="1310837574"/>
    <n v="1308245574"/>
    <b v="0"/>
    <n v="2"/>
    <b v="0"/>
    <s v="games/video games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x v="2"/>
    <s v="US"/>
    <s v="USD"/>
    <n v="1337447105"/>
    <n v="1334855105"/>
    <b v="0"/>
    <n v="16"/>
    <b v="0"/>
    <s v="games/video games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n v="1.1575"/>
    <x v="0"/>
    <s v="US"/>
    <s v="USD"/>
    <n v="1443040059"/>
    <n v="1440448059"/>
    <b v="0"/>
    <n v="13"/>
    <b v="1"/>
    <s v="music/rock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n v="1.1226666666666667"/>
    <x v="0"/>
    <s v="US"/>
    <s v="USD"/>
    <n v="1406226191"/>
    <n v="1403547791"/>
    <b v="0"/>
    <n v="58"/>
    <b v="1"/>
    <s v="music/rock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x v="0"/>
    <s v="US"/>
    <s v="USD"/>
    <n v="1433735400"/>
    <n v="1429306520"/>
    <b v="0"/>
    <n v="44"/>
    <b v="1"/>
    <s v="music/rock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n v="1.0263636363636364"/>
    <x v="0"/>
    <s v="US"/>
    <s v="USD"/>
    <n v="1466827140"/>
    <n v="1464196414"/>
    <b v="0"/>
    <n v="83"/>
    <b v="1"/>
    <s v="music/rock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x v="0"/>
    <s v="FR"/>
    <s v="EUR"/>
    <n v="1460127635"/>
    <n v="1457539235"/>
    <b v="0"/>
    <n v="117"/>
    <b v="1"/>
    <s v="music/rock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x v="0"/>
    <s v="US"/>
    <s v="USD"/>
    <n v="1417813618"/>
    <n v="1413922018"/>
    <b v="0"/>
    <n v="32"/>
    <b v="1"/>
    <s v="music/rock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n v="1.2"/>
    <x v="0"/>
    <s v="US"/>
    <s v="USD"/>
    <n v="1347672937"/>
    <n v="1346463337"/>
    <b v="0"/>
    <n v="8"/>
    <b v="1"/>
    <s v="music/rock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n v="1.215816111111111"/>
    <x v="0"/>
    <s v="US"/>
    <s v="USD"/>
    <n v="1486702800"/>
    <n v="1484058261"/>
    <b v="0"/>
    <n v="340"/>
    <b v="1"/>
    <s v="music/rock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s v="US"/>
    <s v="USD"/>
    <n v="1488473351"/>
    <n v="1488214151"/>
    <b v="0"/>
    <n v="7"/>
    <b v="1"/>
    <s v="music/rock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n v="1.8085714285714285"/>
    <x v="0"/>
    <s v="US"/>
    <s v="USD"/>
    <n v="1440266422"/>
    <n v="1436810422"/>
    <b v="0"/>
    <n v="19"/>
    <b v="1"/>
    <s v="music/rock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n v="1.0607500000000001"/>
    <x v="0"/>
    <s v="US"/>
    <s v="USD"/>
    <n v="1434949200"/>
    <n v="1431903495"/>
    <b v="0"/>
    <n v="47"/>
    <b v="1"/>
    <s v="music/rock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s v="US"/>
    <s v="USD"/>
    <n v="1429365320"/>
    <n v="1426773320"/>
    <b v="0"/>
    <n v="13"/>
    <b v="1"/>
    <s v="music/rock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x v="0"/>
    <s v="US"/>
    <s v="USD"/>
    <n v="1378785540"/>
    <n v="1376066243"/>
    <b v="0"/>
    <n v="90"/>
    <b v="1"/>
    <s v="music/rock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n v="1.0297499999999999"/>
    <x v="0"/>
    <s v="GB"/>
    <s v="GBP"/>
    <n v="1462453307"/>
    <n v="1459861307"/>
    <b v="0"/>
    <n v="63"/>
    <b v="1"/>
    <s v="music/rock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s v="US"/>
    <s v="USD"/>
    <n v="1469059986"/>
    <n v="1468455186"/>
    <b v="0"/>
    <n v="26"/>
    <b v="1"/>
    <s v="music/rock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n v="1.2602"/>
    <x v="0"/>
    <s v="US"/>
    <s v="USD"/>
    <n v="1430579509"/>
    <n v="1427987509"/>
    <b v="0"/>
    <n v="71"/>
    <b v="1"/>
    <s v="music/rock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x v="0"/>
    <s v="US"/>
    <s v="USD"/>
    <n v="1465192867"/>
    <n v="1463032867"/>
    <b v="0"/>
    <n v="38"/>
    <b v="1"/>
    <s v="music/rock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x v="0"/>
    <s v="US"/>
    <s v="USD"/>
    <n v="1484752597"/>
    <n v="1482160597"/>
    <b v="0"/>
    <n v="859"/>
    <b v="1"/>
    <s v="music/rock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n v="1.6140000000000001"/>
    <x v="0"/>
    <s v="US"/>
    <s v="USD"/>
    <n v="1428725192"/>
    <n v="1426133192"/>
    <b v="0"/>
    <n v="21"/>
    <b v="1"/>
    <s v="music/rock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n v="1.071842"/>
    <x v="0"/>
    <s v="US"/>
    <s v="USD"/>
    <n v="1447434268"/>
    <n v="1443801868"/>
    <b v="0"/>
    <n v="78"/>
    <b v="1"/>
    <s v="music/rock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x v="0"/>
    <s v="US"/>
    <s v="USD"/>
    <n v="1487635653"/>
    <n v="1486426053"/>
    <b v="0"/>
    <n v="53"/>
    <b v="1"/>
    <s v="games/tabletop games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n v="5.2416666666666663"/>
    <x v="0"/>
    <s v="CA"/>
    <s v="CAD"/>
    <n v="1412285825"/>
    <n v="1409261825"/>
    <b v="0"/>
    <n v="356"/>
    <b v="1"/>
    <s v="games/tabletop games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x v="0"/>
    <s v="US"/>
    <s v="USD"/>
    <n v="1486616400"/>
    <n v="1484037977"/>
    <b v="0"/>
    <n v="279"/>
    <b v="1"/>
    <s v="games/tabletop games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n v="2.8473999999999999"/>
    <x v="0"/>
    <s v="US"/>
    <s v="USD"/>
    <n v="1453737600"/>
    <n v="1452530041"/>
    <b v="1"/>
    <n v="266"/>
    <b v="1"/>
    <s v="games/tabletop games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x v="0"/>
    <s v="GB"/>
    <s v="GBP"/>
    <n v="1364286239"/>
    <n v="1360830239"/>
    <b v="0"/>
    <n v="623"/>
    <b v="1"/>
    <s v="games/tabletop games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n v="1.0967499999999999"/>
    <x v="0"/>
    <s v="US"/>
    <s v="USD"/>
    <n v="1473213600"/>
    <n v="1470062743"/>
    <b v="0"/>
    <n v="392"/>
    <b v="1"/>
    <s v="games/tabletop games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n v="10.146425000000001"/>
    <x v="0"/>
    <s v="US"/>
    <s v="USD"/>
    <n v="1428033540"/>
    <n v="1425531666"/>
    <b v="1"/>
    <n v="3562"/>
    <b v="1"/>
    <s v="games/tabletop games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x v="0"/>
    <s v="AU"/>
    <s v="AUD"/>
    <n v="1477414800"/>
    <n v="1474380241"/>
    <b v="0"/>
    <n v="514"/>
    <b v="1"/>
    <s v="games/tabletop games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x v="0"/>
    <s v="GB"/>
    <s v="GBP"/>
    <n v="1461276000"/>
    <n v="1460055300"/>
    <b v="0"/>
    <n v="88"/>
    <b v="1"/>
    <s v="games/tabletop games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x v="0"/>
    <s v="US"/>
    <s v="USD"/>
    <n v="1458716340"/>
    <n v="1455721204"/>
    <b v="0"/>
    <n v="537"/>
    <b v="1"/>
    <s v="games/tabletop games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333333333334"/>
    <x v="0"/>
    <s v="GB"/>
    <s v="GBP"/>
    <n v="1487102427"/>
    <n v="1486065627"/>
    <b v="0"/>
    <n v="25"/>
    <b v="1"/>
    <s v="games/tabletop games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x v="0"/>
    <s v="GB"/>
    <s v="GBP"/>
    <n v="1481842800"/>
    <n v="1479414344"/>
    <b v="0"/>
    <n v="3238"/>
    <b v="1"/>
    <s v="games/tabletop games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x v="0"/>
    <s v="US"/>
    <s v="USD"/>
    <n v="1479704340"/>
    <n v="1477043072"/>
    <b v="0"/>
    <n v="897"/>
    <b v="1"/>
    <s v="games/tabletop games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x v="0"/>
    <s v="US"/>
    <s v="USD"/>
    <n v="1459012290"/>
    <n v="1456423890"/>
    <b v="0"/>
    <n v="878"/>
    <b v="1"/>
    <s v="games/tabletop games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n v="1.2032608695652174"/>
    <x v="0"/>
    <s v="US"/>
    <s v="USD"/>
    <n v="1439317900"/>
    <n v="1436725900"/>
    <b v="0"/>
    <n v="115"/>
    <b v="1"/>
    <s v="games/tabletop games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n v="1.1383571428571428"/>
    <x v="0"/>
    <s v="US"/>
    <s v="USD"/>
    <n v="1480662000"/>
    <n v="1478000502"/>
    <b v="0"/>
    <n v="234"/>
    <b v="1"/>
    <s v="games/tabletop games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n v="9.5103109999999997"/>
    <x v="0"/>
    <s v="US"/>
    <s v="USD"/>
    <n v="1425132059"/>
    <n v="1422540059"/>
    <b v="0"/>
    <n v="4330"/>
    <b v="1"/>
    <s v="games/tabletop games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n v="1.3289249999999999"/>
    <x v="0"/>
    <s v="US"/>
    <s v="USD"/>
    <n v="1447507200"/>
    <n v="1444911600"/>
    <b v="0"/>
    <n v="651"/>
    <b v="1"/>
    <s v="games/tabletop games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n v="1.4697777777777778"/>
    <x v="0"/>
    <s v="IE"/>
    <s v="EUR"/>
    <n v="1444903198"/>
    <n v="1442311198"/>
    <b v="1"/>
    <n v="251"/>
    <b v="1"/>
    <s v="games/tabletop games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x v="0"/>
    <s v="GB"/>
    <s v="GBP"/>
    <n v="1436151600"/>
    <n v="1433775668"/>
    <b v="0"/>
    <n v="263"/>
    <b v="1"/>
    <s v="games/tabletop games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x v="0"/>
    <s v="GB"/>
    <s v="GBP"/>
    <n v="1358367565"/>
    <n v="1357157965"/>
    <b v="0"/>
    <n v="28"/>
    <b v="1"/>
    <s v="music/electronic music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n v="7.0418124999999998"/>
    <x v="0"/>
    <s v="US"/>
    <s v="USD"/>
    <n v="1351801368"/>
    <n v="1349209368"/>
    <b v="0"/>
    <n v="721"/>
    <b v="1"/>
    <s v="music/electronic music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x v="0"/>
    <s v="CA"/>
    <s v="CAD"/>
    <n v="1443127082"/>
    <n v="1440535082"/>
    <b v="0"/>
    <n v="50"/>
    <b v="1"/>
    <s v="music/electronic music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x v="0"/>
    <s v="US"/>
    <s v="USD"/>
    <n v="1362814119"/>
    <n v="1360222119"/>
    <b v="0"/>
    <n v="73"/>
    <b v="1"/>
    <s v="music/electronic music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s v="US"/>
    <s v="USD"/>
    <n v="1338579789"/>
    <n v="1335987789"/>
    <b v="0"/>
    <n v="27"/>
    <b v="1"/>
    <s v="music/electronic music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n v="1.0272727272727273"/>
    <x v="0"/>
    <s v="US"/>
    <s v="USD"/>
    <n v="1334556624"/>
    <n v="1333001424"/>
    <b v="0"/>
    <n v="34"/>
    <b v="1"/>
    <s v="music/electronic music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n v="1"/>
    <x v="0"/>
    <s v="US"/>
    <s v="USD"/>
    <n v="1384580373"/>
    <n v="1381984773"/>
    <b v="0"/>
    <n v="7"/>
    <b v="1"/>
    <s v="music/electronic music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x v="0"/>
    <s v="US"/>
    <s v="USD"/>
    <n v="1333771200"/>
    <n v="1328649026"/>
    <b v="0"/>
    <n v="24"/>
    <b v="1"/>
    <s v="music/electronic music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n v="1.508"/>
    <x v="0"/>
    <s v="GB"/>
    <s v="GBP"/>
    <n v="1397516400"/>
    <n v="1396524644"/>
    <b v="0"/>
    <n v="15"/>
    <b v="1"/>
    <s v="music/electronic music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25"/>
    <x v="0"/>
    <s v="US"/>
    <s v="USD"/>
    <n v="1334424960"/>
    <n v="1329442510"/>
    <b v="0"/>
    <n v="72"/>
    <b v="1"/>
    <s v="music/electronic music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x v="0"/>
    <s v="US"/>
    <s v="USD"/>
    <n v="1397113140"/>
    <n v="1395168625"/>
    <b v="0"/>
    <n v="120"/>
    <b v="1"/>
    <s v="music/electronic music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x v="0"/>
    <s v="US"/>
    <s v="USD"/>
    <n v="1383526800"/>
    <n v="1380650177"/>
    <b v="0"/>
    <n v="123"/>
    <b v="1"/>
    <s v="music/electronic music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s v="US"/>
    <s v="USD"/>
    <n v="1431719379"/>
    <n v="1429127379"/>
    <b v="0"/>
    <n v="1"/>
    <b v="1"/>
    <s v="music/electronic music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n v="2.9250166666666666"/>
    <x v="0"/>
    <s v="US"/>
    <s v="USD"/>
    <n v="1391713248"/>
    <n v="1389121248"/>
    <b v="0"/>
    <n v="24"/>
    <b v="1"/>
    <s v="music/electronic music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n v="1.5636363636363637"/>
    <x v="0"/>
    <s v="US"/>
    <s v="USD"/>
    <n v="1331621940"/>
    <n v="1329671572"/>
    <b v="0"/>
    <n v="33"/>
    <b v="1"/>
    <s v="music/electronic music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x v="0"/>
    <s v="US"/>
    <s v="USD"/>
    <n v="1437674545"/>
    <n v="1436464945"/>
    <b v="0"/>
    <n v="14"/>
    <b v="1"/>
    <s v="music/electronic music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x v="0"/>
    <s v="US"/>
    <s v="USD"/>
    <n v="1446451200"/>
    <n v="1445539113"/>
    <b v="0"/>
    <n v="9"/>
    <b v="1"/>
    <s v="music/electronic music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x v="0"/>
    <s v="US"/>
    <s v="USD"/>
    <n v="1346198400"/>
    <n v="1344281383"/>
    <b v="0"/>
    <n v="76"/>
    <b v="1"/>
    <s v="music/electronic music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n v="1.0149999999999999"/>
    <x v="0"/>
    <s v="US"/>
    <s v="USD"/>
    <n v="1440004512"/>
    <n v="1437412512"/>
    <b v="0"/>
    <n v="19"/>
    <b v="1"/>
    <s v="music/electronic music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n v="1.0114285714285713"/>
    <x v="0"/>
    <s v="US"/>
    <s v="USD"/>
    <n v="1374888436"/>
    <n v="1372296436"/>
    <b v="0"/>
    <n v="69"/>
    <b v="1"/>
    <s v="music/electronic music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x v="0"/>
    <s v="US"/>
    <s v="USD"/>
    <n v="1461369600"/>
    <n v="1458748809"/>
    <b v="0"/>
    <n v="218"/>
    <b v="1"/>
    <s v="games/tabletop games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x v="0"/>
    <s v="US"/>
    <s v="USD"/>
    <n v="1327776847"/>
    <n v="1325184847"/>
    <b v="0"/>
    <n v="30"/>
    <b v="1"/>
    <s v="games/tabletop games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x v="0"/>
    <s v="CA"/>
    <s v="CAD"/>
    <n v="1435418568"/>
    <n v="1432826568"/>
    <b v="0"/>
    <n v="100"/>
    <b v="1"/>
    <s v="games/tabletop games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x v="0"/>
    <s v="US"/>
    <s v="USD"/>
    <n v="1477767600"/>
    <n v="1475337675"/>
    <b v="0"/>
    <n v="296"/>
    <b v="1"/>
    <s v="games/tabletop games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x v="0"/>
    <s v="GB"/>
    <s v="GBP"/>
    <n v="1411326015"/>
    <n v="1408734015"/>
    <b v="0"/>
    <n v="1204"/>
    <b v="1"/>
    <s v="games/tabletop games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x v="0"/>
    <s v="US"/>
    <s v="USD"/>
    <n v="1455253140"/>
    <n v="1452625822"/>
    <b v="0"/>
    <n v="321"/>
    <b v="1"/>
    <s v="games/tabletop games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x v="0"/>
    <s v="GB"/>
    <s v="GBP"/>
    <n v="1384374155"/>
    <n v="1381778555"/>
    <b v="0"/>
    <n v="301"/>
    <b v="1"/>
    <s v="games/tabletop games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x v="0"/>
    <s v="DE"/>
    <s v="EUR"/>
    <n v="1439707236"/>
    <n v="1437115236"/>
    <b v="0"/>
    <n v="144"/>
    <b v="1"/>
    <s v="games/tabletop games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x v="0"/>
    <s v="US"/>
    <s v="USD"/>
    <n v="1378180800"/>
    <n v="1375113391"/>
    <b v="0"/>
    <n v="539"/>
    <b v="1"/>
    <s v="games/tabletop games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x v="0"/>
    <s v="US"/>
    <s v="USD"/>
    <n v="1398460127"/>
    <n v="1395868127"/>
    <b v="0"/>
    <n v="498"/>
    <b v="1"/>
    <s v="games/tabletop games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n v="12.121296000000001"/>
    <x v="0"/>
    <s v="US"/>
    <s v="USD"/>
    <n v="1372136400"/>
    <n v="1369864301"/>
    <b v="0"/>
    <n v="1113"/>
    <b v="1"/>
    <s v="games/tabletop games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n v="4.9580000000000002"/>
    <x v="0"/>
    <s v="US"/>
    <s v="USD"/>
    <n v="1405738800"/>
    <n v="1402945408"/>
    <b v="0"/>
    <n v="988"/>
    <b v="1"/>
    <s v="games/tabletop games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x v="0"/>
    <s v="GB"/>
    <s v="GBP"/>
    <n v="1450051200"/>
    <n v="1448269539"/>
    <b v="0"/>
    <n v="391"/>
    <b v="1"/>
    <s v="games/tabletop games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s v="US"/>
    <s v="USD"/>
    <n v="1483645647"/>
    <n v="1481053647"/>
    <b v="0"/>
    <n v="28"/>
    <b v="1"/>
    <s v="games/tabletop games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n v="1.5331538461538461"/>
    <x v="0"/>
    <s v="CA"/>
    <s v="CAD"/>
    <n v="1427585511"/>
    <n v="1424997111"/>
    <b v="0"/>
    <n v="147"/>
    <b v="1"/>
    <s v="games/tabletop games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n v="5.3710714285714287"/>
    <x v="0"/>
    <s v="US"/>
    <s v="USD"/>
    <n v="1454338123"/>
    <n v="1451746123"/>
    <b v="0"/>
    <n v="680"/>
    <b v="1"/>
    <s v="games/tabletop games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n v="3.5292777777777777"/>
    <x v="0"/>
    <s v="US"/>
    <s v="USD"/>
    <n v="1415779140"/>
    <n v="1412294683"/>
    <b v="0"/>
    <n v="983"/>
    <b v="1"/>
    <s v="games/tabletop games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n v="1.3740000000000001"/>
    <x v="0"/>
    <s v="DE"/>
    <s v="EUR"/>
    <n v="1489157716"/>
    <n v="1486565716"/>
    <b v="0"/>
    <n v="79"/>
    <b v="1"/>
    <s v="games/tabletop games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n v="1.2802667999999999"/>
    <x v="0"/>
    <s v="US"/>
    <s v="USD"/>
    <n v="1385870520"/>
    <n v="1382742014"/>
    <b v="0"/>
    <n v="426"/>
    <b v="1"/>
    <s v="games/tabletop games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x v="0"/>
    <s v="US"/>
    <s v="USD"/>
    <n v="1461354544"/>
    <n v="1458762544"/>
    <b v="0"/>
    <n v="96"/>
    <b v="1"/>
    <s v="games/tabletop games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x v="0"/>
    <s v="GB"/>
    <s v="GBP"/>
    <n v="1488484300"/>
    <n v="1485892300"/>
    <b v="0"/>
    <n v="163"/>
    <b v="1"/>
    <s v="games/tabletop games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n v="13.600976000000001"/>
    <x v="0"/>
    <s v="US"/>
    <s v="USD"/>
    <n v="1385521320"/>
    <n v="1382449733"/>
    <b v="0"/>
    <n v="2525"/>
    <b v="1"/>
    <s v="games/tabletop games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s v="US"/>
    <s v="USD"/>
    <n v="1489374000"/>
    <n v="1488823290"/>
    <b v="0"/>
    <n v="2035"/>
    <b v="1"/>
    <s v="games/tabletop games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n v="3.7702"/>
    <x v="0"/>
    <s v="US"/>
    <s v="USD"/>
    <n v="1476649800"/>
    <n v="1475609946"/>
    <b v="0"/>
    <n v="290"/>
    <b v="1"/>
    <s v="games/tabletop games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n v="26.47025"/>
    <x v="0"/>
    <s v="US"/>
    <s v="USD"/>
    <n v="1393005600"/>
    <n v="1390323617"/>
    <b v="0"/>
    <n v="1980"/>
    <b v="1"/>
    <s v="games/tabletop games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x v="0"/>
    <s v="GB"/>
    <s v="GBP"/>
    <n v="1441393210"/>
    <n v="1438801210"/>
    <b v="0"/>
    <n v="57"/>
    <b v="1"/>
    <s v="games/tabletop games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n v="1.0445405405405406"/>
    <x v="0"/>
    <s v="US"/>
    <s v="USD"/>
    <n v="1438185565"/>
    <n v="1436975965"/>
    <b v="0"/>
    <n v="380"/>
    <b v="1"/>
    <s v="games/tabletop games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x v="0"/>
    <s v="GB"/>
    <s v="GBP"/>
    <n v="1481749278"/>
    <n v="1479157278"/>
    <b v="0"/>
    <n v="128"/>
    <b v="1"/>
    <s v="games/tabletop games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n v="1.6877142857142857"/>
    <x v="0"/>
    <s v="US"/>
    <s v="USD"/>
    <n v="1364917965"/>
    <n v="1362329565"/>
    <b v="0"/>
    <n v="180"/>
    <b v="1"/>
    <s v="games/tabletop games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n v="9.7511200000000002"/>
    <x v="0"/>
    <s v="US"/>
    <s v="USD"/>
    <n v="1480727273"/>
    <n v="1478131673"/>
    <b v="0"/>
    <n v="571"/>
    <b v="1"/>
    <s v="games/tabletop games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n v="1.3444929411764706"/>
    <x v="0"/>
    <s v="US"/>
    <s v="USD"/>
    <n v="1408177077"/>
    <n v="1406362677"/>
    <b v="0"/>
    <n v="480"/>
    <b v="1"/>
    <s v="games/tabletop games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77777777778"/>
    <x v="0"/>
    <s v="ES"/>
    <s v="EUR"/>
    <n v="1470469938"/>
    <n v="1469173938"/>
    <b v="0"/>
    <n v="249"/>
    <b v="1"/>
    <s v="games/tabletop games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x v="0"/>
    <s v="US"/>
    <s v="USD"/>
    <n v="1447862947"/>
    <n v="1445267347"/>
    <b v="0"/>
    <n v="84"/>
    <b v="1"/>
    <s v="games/tabletop games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n v="4.5979999999999999"/>
    <x v="0"/>
    <s v="US"/>
    <s v="USD"/>
    <n v="1485271968"/>
    <n v="1484667168"/>
    <b v="0"/>
    <n v="197"/>
    <b v="1"/>
    <s v="games/tabletop games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n v="2.8665822784810127"/>
    <x v="0"/>
    <s v="US"/>
    <s v="USD"/>
    <n v="1462661451"/>
    <n v="1460069451"/>
    <b v="0"/>
    <n v="271"/>
    <b v="1"/>
    <s v="games/tabletop games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n v="2.2270833333333333"/>
    <x v="0"/>
    <s v="GB"/>
    <s v="GBP"/>
    <n v="1479811846"/>
    <n v="1478602246"/>
    <b v="0"/>
    <n v="50"/>
    <b v="1"/>
    <s v="games/tabletop games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x v="0"/>
    <s v="GB"/>
    <s v="GBP"/>
    <n v="1466377200"/>
    <n v="1463351329"/>
    <b v="0"/>
    <n v="169"/>
    <b v="1"/>
    <s v="games/tabletop games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n v="1.4650000000000001"/>
    <x v="0"/>
    <s v="US"/>
    <s v="USD"/>
    <n v="1434045687"/>
    <n v="1431453687"/>
    <b v="0"/>
    <n v="205"/>
    <b v="1"/>
    <s v="games/tabletop games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x v="0"/>
    <s v="GB"/>
    <s v="GBP"/>
    <n v="1481224736"/>
    <n v="1480360736"/>
    <b v="0"/>
    <n v="206"/>
    <b v="1"/>
    <s v="games/tabletop games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x v="0"/>
    <s v="US"/>
    <s v="USD"/>
    <n v="1395876250"/>
    <n v="1393287850"/>
    <b v="0"/>
    <n v="84"/>
    <b v="1"/>
    <s v="games/tabletop games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x v="0"/>
    <s v="AU"/>
    <s v="AUD"/>
    <n v="1487093020"/>
    <n v="1485278620"/>
    <b v="0"/>
    <n v="210"/>
    <b v="1"/>
    <s v="games/tabletop games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n v="1.5415151515151515"/>
    <x v="0"/>
    <s v="US"/>
    <s v="USD"/>
    <n v="1416268800"/>
    <n v="1413295358"/>
    <b v="0"/>
    <n v="181"/>
    <b v="1"/>
    <s v="games/tabletop games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n v="1.1554666666666666"/>
    <x v="0"/>
    <s v="SE"/>
    <s v="SEK"/>
    <n v="1422734313"/>
    <n v="1420919913"/>
    <b v="0"/>
    <n v="60"/>
    <b v="1"/>
    <s v="games/tabletop games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x v="0"/>
    <s v="US"/>
    <s v="USD"/>
    <n v="1463972400"/>
    <n v="1462543114"/>
    <b v="0"/>
    <n v="445"/>
    <b v="1"/>
    <s v="games/tabletop games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x v="0"/>
    <s v="GB"/>
    <s v="GBP"/>
    <n v="1479846507"/>
    <n v="1479241707"/>
    <b v="0"/>
    <n v="17"/>
    <b v="1"/>
    <s v="games/tabletop games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n v="3.2026666666666666"/>
    <x v="0"/>
    <s v="US"/>
    <s v="USD"/>
    <n v="1461722400"/>
    <n v="1460235592"/>
    <b v="0"/>
    <n v="194"/>
    <b v="1"/>
    <s v="games/tabletop games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5"/>
    <x v="0"/>
    <s v="US"/>
    <s v="USD"/>
    <n v="1419123600"/>
    <n v="1416945297"/>
    <b v="0"/>
    <n v="404"/>
    <b v="1"/>
    <s v="games/tabletop games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n v="1.026"/>
    <x v="0"/>
    <s v="US"/>
    <s v="USD"/>
    <n v="1489283915"/>
    <n v="1486691915"/>
    <b v="0"/>
    <n v="194"/>
    <b v="1"/>
    <s v="games/tabletop games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x v="0"/>
    <s v="US"/>
    <s v="USD"/>
    <n v="1488862800"/>
    <n v="1486745663"/>
    <b v="0"/>
    <n v="902"/>
    <b v="1"/>
    <s v="games/tabletop games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n v="7.2024800000000004"/>
    <x v="0"/>
    <s v="US"/>
    <s v="USD"/>
    <n v="1484085540"/>
    <n v="1482353513"/>
    <b v="0"/>
    <n v="1670"/>
    <b v="1"/>
    <s v="games/tabletop games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x v="0"/>
    <s v="US"/>
    <s v="USD"/>
    <n v="1481328004"/>
    <n v="1478736004"/>
    <b v="0"/>
    <n v="1328"/>
    <b v="1"/>
    <s v="games/tabletop games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n v="13.566000000000001"/>
    <x v="0"/>
    <s v="US"/>
    <s v="USD"/>
    <n v="1449506836"/>
    <n v="1446914836"/>
    <b v="0"/>
    <n v="944"/>
    <b v="1"/>
    <s v="games/tabletop games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x v="0"/>
    <s v="CA"/>
    <s v="CAD"/>
    <n v="1489320642"/>
    <n v="1487164242"/>
    <b v="0"/>
    <n v="147"/>
    <b v="1"/>
    <s v="games/tabletop games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x v="0"/>
    <s v="US"/>
    <s v="USD"/>
    <n v="1393156857"/>
    <n v="1390564857"/>
    <b v="0"/>
    <n v="99"/>
    <b v="1"/>
    <s v="games/tabletop games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n v="4.0776923076923079"/>
    <x v="0"/>
    <s v="GB"/>
    <s v="GBP"/>
    <n v="1419259679"/>
    <n v="1416667679"/>
    <b v="0"/>
    <n v="79"/>
    <b v="1"/>
    <s v="games/tabletop games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x v="0"/>
    <s v="US"/>
    <s v="USD"/>
    <n v="1388936289"/>
    <n v="1386344289"/>
    <b v="0"/>
    <n v="75"/>
    <b v="1"/>
    <s v="games/tabletop games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n v="1.4108235294117648"/>
    <x v="0"/>
    <s v="US"/>
    <s v="USD"/>
    <n v="1330359423"/>
    <n v="1327767423"/>
    <b v="0"/>
    <n v="207"/>
    <b v="1"/>
    <s v="games/tabletop games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n v="2.7069999999999999"/>
    <x v="0"/>
    <s v="IT"/>
    <s v="EUR"/>
    <n v="1451861940"/>
    <n v="1448902867"/>
    <b v="0"/>
    <n v="102"/>
    <b v="1"/>
    <s v="games/tabletop games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n v="1.538"/>
    <x v="0"/>
    <s v="US"/>
    <s v="USD"/>
    <n v="1423022400"/>
    <n v="1421436099"/>
    <b v="0"/>
    <n v="32"/>
    <b v="1"/>
    <s v="games/tabletop games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x v="0"/>
    <s v="US"/>
    <s v="USD"/>
    <n v="1442501991"/>
    <n v="1439909991"/>
    <b v="0"/>
    <n v="480"/>
    <b v="1"/>
    <s v="games/tabletop games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s v="US"/>
    <s v="USD"/>
    <n v="1311576600"/>
    <n v="1306219897"/>
    <b v="0"/>
    <n v="11"/>
    <b v="1"/>
    <s v="music/rock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n v="1.8533333333333333"/>
    <x v="0"/>
    <s v="US"/>
    <s v="USD"/>
    <n v="1452744686"/>
    <n v="1447560686"/>
    <b v="0"/>
    <n v="12"/>
    <b v="1"/>
    <s v="music/rock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x v="0"/>
    <s v="US"/>
    <s v="USD"/>
    <n v="1336528804"/>
    <n v="1331348404"/>
    <b v="0"/>
    <n v="48"/>
    <b v="1"/>
    <s v="music/rock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n v="1.0622116666666668"/>
    <x v="0"/>
    <s v="US"/>
    <s v="USD"/>
    <n v="1299902400"/>
    <n v="1297451245"/>
    <b v="0"/>
    <n v="59"/>
    <b v="1"/>
    <s v="music/rock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x v="0"/>
    <s v="US"/>
    <s v="USD"/>
    <n v="1340944043"/>
    <n v="1338352043"/>
    <b v="0"/>
    <n v="79"/>
    <b v="1"/>
    <s v="music/rock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n v="1.0006666666666666"/>
    <x v="0"/>
    <s v="US"/>
    <s v="USD"/>
    <n v="1378439940"/>
    <n v="1376003254"/>
    <b v="0"/>
    <n v="14"/>
    <b v="1"/>
    <s v="music/rock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x v="0"/>
    <s v="US"/>
    <s v="USD"/>
    <n v="1403539260"/>
    <n v="1401724860"/>
    <b v="0"/>
    <n v="106"/>
    <b v="1"/>
    <s v="music/rock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x v="0"/>
    <s v="US"/>
    <s v="USD"/>
    <n v="1340733600"/>
    <n v="1339098689"/>
    <b v="0"/>
    <n v="25"/>
    <b v="1"/>
    <s v="music/rock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x v="0"/>
    <s v="US"/>
    <s v="USD"/>
    <n v="1386372120"/>
    <n v="1382659060"/>
    <b v="0"/>
    <n v="25"/>
    <b v="1"/>
    <s v="music/rock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x v="0"/>
    <s v="US"/>
    <s v="USD"/>
    <n v="1259686800"/>
    <n v="1252908330"/>
    <b v="0"/>
    <n v="29"/>
    <b v="1"/>
    <s v="music/rock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x v="0"/>
    <s v="US"/>
    <s v="USD"/>
    <n v="1335153600"/>
    <n v="1332199618"/>
    <b v="0"/>
    <n v="43"/>
    <b v="1"/>
    <s v="music/rock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05"/>
    <x v="0"/>
    <s v="US"/>
    <s v="USD"/>
    <n v="1334767476"/>
    <n v="1332175476"/>
    <b v="0"/>
    <n v="46"/>
    <b v="1"/>
    <s v="music/rock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n v="1.0823529411764705"/>
    <x v="0"/>
    <s v="US"/>
    <s v="USD"/>
    <n v="1348545540"/>
    <n v="1346345999"/>
    <b v="0"/>
    <n v="27"/>
    <b v="1"/>
    <s v="music/rock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x v="0"/>
    <s v="US"/>
    <s v="USD"/>
    <n v="1358702480"/>
    <n v="1356110480"/>
    <b v="0"/>
    <n v="112"/>
    <b v="1"/>
    <s v="music/rock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x v="0"/>
    <s v="US"/>
    <s v="USD"/>
    <n v="1359240856"/>
    <n v="1356648856"/>
    <b v="0"/>
    <n v="34"/>
    <b v="1"/>
    <s v="music/rock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n v="1.4907142857142857"/>
    <x v="0"/>
    <s v="US"/>
    <s v="USD"/>
    <n v="1330018426"/>
    <n v="1326994426"/>
    <b v="0"/>
    <n v="145"/>
    <b v="1"/>
    <s v="music/rock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n v="1.006"/>
    <x v="0"/>
    <s v="US"/>
    <s v="USD"/>
    <n v="1331697540"/>
    <n v="1328749249"/>
    <b v="0"/>
    <n v="19"/>
    <b v="1"/>
    <s v="music/rock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n v="1.0507333333333333"/>
    <x v="0"/>
    <s v="US"/>
    <s v="USD"/>
    <n v="1395861033"/>
    <n v="1393272633"/>
    <b v="0"/>
    <n v="288"/>
    <b v="1"/>
    <s v="music/rock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n v="3.5016666666666665"/>
    <x v="0"/>
    <s v="US"/>
    <s v="USD"/>
    <n v="1296953209"/>
    <n v="1295657209"/>
    <b v="0"/>
    <n v="14"/>
    <b v="1"/>
    <s v="music/rock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n v="1.0125"/>
    <x v="0"/>
    <s v="US"/>
    <s v="USD"/>
    <n v="1340904416"/>
    <n v="1339694816"/>
    <b v="0"/>
    <n v="7"/>
    <b v="1"/>
    <s v="music/rock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n v="1.336044"/>
    <x v="0"/>
    <s v="US"/>
    <s v="USD"/>
    <n v="1371785496"/>
    <n v="1369193496"/>
    <b v="1"/>
    <n v="211"/>
    <b v="1"/>
    <s v="music/indie rock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x v="0"/>
    <s v="US"/>
    <s v="USD"/>
    <n v="1388473200"/>
    <n v="1385585434"/>
    <b v="1"/>
    <n v="85"/>
    <b v="1"/>
    <s v="music/indie rock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x v="0"/>
    <s v="US"/>
    <s v="USD"/>
    <n v="1323747596"/>
    <n v="1320287996"/>
    <b v="1"/>
    <n v="103"/>
    <b v="1"/>
    <s v="music/indie rock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x v="0"/>
    <s v="US"/>
    <s v="USD"/>
    <n v="1293857940"/>
    <n v="1290281691"/>
    <b v="1"/>
    <n v="113"/>
    <b v="1"/>
    <s v="music/indie rock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x v="0"/>
    <s v="US"/>
    <s v="USD"/>
    <n v="1407520800"/>
    <n v="1405356072"/>
    <b v="1"/>
    <n v="167"/>
    <b v="1"/>
    <s v="music/indie rock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n v="1.0675857142857144"/>
    <x v="0"/>
    <s v="US"/>
    <s v="USD"/>
    <n v="1331352129"/>
    <n v="1328760129"/>
    <b v="1"/>
    <n v="73"/>
    <b v="1"/>
    <s v="music/indie rock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x v="0"/>
    <s v="US"/>
    <s v="USD"/>
    <n v="1336245328"/>
    <n v="1333653333"/>
    <b v="1"/>
    <n v="75"/>
    <b v="1"/>
    <s v="music/indie rock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622"/>
    <x v="0"/>
    <s v="US"/>
    <s v="USD"/>
    <n v="1409274000"/>
    <n v="1406847996"/>
    <b v="1"/>
    <n v="614"/>
    <b v="1"/>
    <s v="music/indie rock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n v="1.0667450000000001"/>
    <x v="0"/>
    <s v="US"/>
    <s v="USD"/>
    <n v="1362872537"/>
    <n v="1359848537"/>
    <b v="1"/>
    <n v="107"/>
    <b v="1"/>
    <s v="music/indie rock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x v="0"/>
    <s v="US"/>
    <s v="USD"/>
    <n v="1363889015"/>
    <n v="1361300615"/>
    <b v="1"/>
    <n v="1224"/>
    <b v="1"/>
    <s v="music/indie rock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n v="1.0411111111111111"/>
    <x v="0"/>
    <s v="US"/>
    <s v="USD"/>
    <n v="1399421189"/>
    <n v="1396829189"/>
    <b v="1"/>
    <n v="104"/>
    <b v="1"/>
    <s v="music/indie rock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n v="1.0786666666666667"/>
    <x v="0"/>
    <s v="US"/>
    <s v="USD"/>
    <n v="1397862000"/>
    <n v="1395155478"/>
    <b v="1"/>
    <n v="79"/>
    <b v="1"/>
    <s v="music/indie rock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n v="1.7584040000000001"/>
    <x v="0"/>
    <s v="US"/>
    <s v="USD"/>
    <n v="1336086026"/>
    <n v="1333494026"/>
    <b v="1"/>
    <n v="157"/>
    <b v="1"/>
    <s v="music/indie rock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x v="0"/>
    <s v="US"/>
    <s v="USD"/>
    <n v="1339074857"/>
    <n v="1336482857"/>
    <b v="1"/>
    <n v="50"/>
    <b v="1"/>
    <s v="music/indie rock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n v="1.026"/>
    <x v="0"/>
    <s v="US"/>
    <s v="USD"/>
    <n v="1336238743"/>
    <n v="1333646743"/>
    <b v="1"/>
    <n v="64"/>
    <b v="1"/>
    <s v="music/indie rock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x v="0"/>
    <s v="US"/>
    <s v="USD"/>
    <n v="1260383040"/>
    <n v="1253726650"/>
    <b v="1"/>
    <n v="200"/>
    <b v="1"/>
    <s v="music/indie rock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s v="US"/>
    <s v="USD"/>
    <n v="1266210000"/>
    <n v="1263474049"/>
    <b v="1"/>
    <n v="22"/>
    <b v="1"/>
    <s v="music/indie rock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x v="0"/>
    <s v="US"/>
    <s v="USD"/>
    <n v="1253937540"/>
    <n v="1251214014"/>
    <b v="1"/>
    <n v="163"/>
    <b v="1"/>
    <s v="music/indie rock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x v="0"/>
    <s v="US"/>
    <s v="USD"/>
    <n v="1387072685"/>
    <n v="1384480685"/>
    <b v="1"/>
    <n v="77"/>
    <b v="1"/>
    <s v="music/indie rock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x v="0"/>
    <s v="US"/>
    <s v="USD"/>
    <n v="1396463800"/>
    <n v="1393443400"/>
    <b v="1"/>
    <n v="89"/>
    <b v="1"/>
    <s v="music/indie rock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s v="AT"/>
    <s v="EUR"/>
    <n v="1491282901"/>
    <n v="1488694501"/>
    <b v="0"/>
    <n v="64"/>
    <b v="0"/>
    <s v="food/small batch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s v="US"/>
    <s v="USD"/>
    <n v="1491769769"/>
    <n v="1489181369"/>
    <b v="0"/>
    <n v="4"/>
    <b v="0"/>
    <s v="food/small batch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s v="US"/>
    <s v="USD"/>
    <n v="1490033247"/>
    <n v="1489428447"/>
    <b v="0"/>
    <n v="4"/>
    <b v="0"/>
    <s v="food/small batch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n v="0.20733333333333334"/>
    <x v="3"/>
    <s v="GB"/>
    <s v="GBP"/>
    <n v="1490559285"/>
    <n v="1487970885"/>
    <b v="0"/>
    <n v="61"/>
    <b v="0"/>
    <s v="food/small batch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s v="US"/>
    <s v="USD"/>
    <n v="1490830331"/>
    <n v="1488241931"/>
    <b v="0"/>
    <n v="7"/>
    <b v="0"/>
    <s v="food/small batch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s v="US"/>
    <s v="USD"/>
    <n v="1493571600"/>
    <n v="1489106948"/>
    <b v="0"/>
    <n v="1"/>
    <b v="0"/>
    <s v="food/small batch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n v="5.2609431428571432"/>
    <x v="0"/>
    <s v="US"/>
    <s v="USD"/>
    <n v="1409090440"/>
    <n v="1406066440"/>
    <b v="1"/>
    <n v="3355"/>
    <b v="1"/>
    <s v="food/small batch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x v="0"/>
    <s v="US"/>
    <s v="USD"/>
    <n v="1434307537"/>
    <n v="1431715537"/>
    <b v="1"/>
    <n v="537"/>
    <b v="1"/>
    <s v="food/small batch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x v="0"/>
    <s v="US"/>
    <s v="USD"/>
    <n v="1405609146"/>
    <n v="1403017146"/>
    <b v="1"/>
    <n v="125"/>
    <b v="1"/>
    <s v="food/small batch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x v="0"/>
    <s v="US"/>
    <s v="USD"/>
    <n v="1451001600"/>
    <n v="1448400943"/>
    <b v="1"/>
    <n v="163"/>
    <b v="1"/>
    <s v="food/small batch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n v="1.4431375"/>
    <x v="0"/>
    <s v="US"/>
    <s v="USD"/>
    <n v="1408320490"/>
    <n v="1405728490"/>
    <b v="1"/>
    <n v="283"/>
    <b v="1"/>
    <s v="food/small batch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x v="0"/>
    <s v="US"/>
    <s v="USD"/>
    <n v="1423235071"/>
    <n v="1420643071"/>
    <b v="1"/>
    <n v="352"/>
    <b v="1"/>
    <s v="food/small batch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n v="2.1216666666666666"/>
    <x v="0"/>
    <s v="US"/>
    <s v="USD"/>
    <n v="1401385800"/>
    <n v="1399563390"/>
    <b v="1"/>
    <n v="94"/>
    <b v="1"/>
    <s v="food/small batch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x v="0"/>
    <s v="US"/>
    <s v="USD"/>
    <n v="1415208840"/>
    <n v="1412611498"/>
    <b v="1"/>
    <n v="67"/>
    <b v="1"/>
    <s v="food/small batch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x v="0"/>
    <s v="US"/>
    <s v="USD"/>
    <n v="1402494243"/>
    <n v="1399902243"/>
    <b v="1"/>
    <n v="221"/>
    <b v="1"/>
    <s v="food/small batch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n v="5.2073254999999996"/>
    <x v="0"/>
    <s v="US"/>
    <s v="USD"/>
    <n v="1394316695"/>
    <n v="1390860695"/>
    <b v="1"/>
    <n v="2165"/>
    <b v="1"/>
    <s v="food/small batch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n v="1.1065833333333333"/>
    <x v="0"/>
    <s v="US"/>
    <s v="USD"/>
    <n v="1403796143"/>
    <n v="1401204143"/>
    <b v="1"/>
    <n v="179"/>
    <b v="1"/>
    <s v="food/small batch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x v="0"/>
    <s v="US"/>
    <s v="USD"/>
    <n v="1404077484"/>
    <n v="1401485484"/>
    <b v="1"/>
    <n v="123"/>
    <b v="1"/>
    <s v="food/small batch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x v="0"/>
    <s v="US"/>
    <s v="USD"/>
    <n v="1482134340"/>
    <n v="1479496309"/>
    <b v="1"/>
    <n v="1104"/>
    <b v="1"/>
    <s v="food/small batch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n v="1.0577749999999999"/>
    <x v="0"/>
    <s v="US"/>
    <s v="USD"/>
    <n v="1477841138"/>
    <n v="1475249138"/>
    <b v="1"/>
    <n v="403"/>
    <b v="1"/>
    <s v="food/small batch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s v="technology/web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s v="technology/web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s v="US"/>
    <s v="USD"/>
    <n v="1452282420"/>
    <n v="1447962505"/>
    <b v="0"/>
    <n v="1"/>
    <b v="0"/>
    <s v="technology/web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x v="1"/>
    <s v="CA"/>
    <s v="CAD"/>
    <n v="1466789269"/>
    <n v="1464197269"/>
    <b v="0"/>
    <n v="1"/>
    <b v="0"/>
    <s v="technology/web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s v="technology/web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n v="6.4999999999999997E-4"/>
    <x v="1"/>
    <s v="US"/>
    <s v="USD"/>
    <n v="1476731431"/>
    <n v="1472843431"/>
    <b v="0"/>
    <n v="3"/>
    <b v="0"/>
    <s v="technology/web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x v="1"/>
    <s v="US"/>
    <s v="USD"/>
    <n v="1472135676"/>
    <n v="1469543676"/>
    <b v="0"/>
    <n v="1"/>
    <b v="0"/>
    <s v="technology/web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x v="1"/>
    <s v="US"/>
    <s v="USD"/>
    <n v="1456006938"/>
    <n v="1450822938"/>
    <b v="0"/>
    <n v="5"/>
    <b v="0"/>
    <s v="technology/web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s v="technology/web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s v="technology/web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n v="5.7142857142857143E-3"/>
    <x v="1"/>
    <s v="NZ"/>
    <s v="NZD"/>
    <n v="1430360739"/>
    <n v="1427768739"/>
    <b v="0"/>
    <n v="7"/>
    <b v="0"/>
    <s v="technology/web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s v="technology/web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s v="technology/web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n v="7.1428571428571429E-4"/>
    <x v="1"/>
    <s v="US"/>
    <s v="USD"/>
    <n v="1420910460"/>
    <n v="1415726460"/>
    <b v="0"/>
    <n v="1"/>
    <b v="0"/>
    <s v="technology/web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n v="6.875E-3"/>
    <x v="1"/>
    <s v="AU"/>
    <s v="AUD"/>
    <n v="1430604136"/>
    <n v="1428012136"/>
    <b v="0"/>
    <n v="2"/>
    <b v="0"/>
    <s v="technology/web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s v="technology/web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s v="technology/web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s v="technology/web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x v="1"/>
    <s v="US"/>
    <s v="USD"/>
    <n v="1438616124"/>
    <n v="1433432124"/>
    <b v="0"/>
    <n v="3"/>
    <b v="0"/>
    <s v="technology/web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x v="1"/>
    <s v="CA"/>
    <s v="CAD"/>
    <n v="1454864280"/>
    <n v="1452272280"/>
    <b v="0"/>
    <n v="1"/>
    <b v="0"/>
    <s v="technology/web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s v="technology/web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n v="0.2857142857142857"/>
    <x v="1"/>
    <s v="US"/>
    <s v="USD"/>
    <n v="1418315470"/>
    <n v="1415723470"/>
    <b v="0"/>
    <n v="2"/>
    <b v="0"/>
    <s v="technology/web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s v="technology/web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s v="technology/web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s v="technology/web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x v="1"/>
    <s v="GB"/>
    <s v="GBP"/>
    <n v="1445431533"/>
    <n v="1442839533"/>
    <b v="0"/>
    <n v="27"/>
    <b v="0"/>
    <s v="technology/web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x v="1"/>
    <s v="US"/>
    <s v="USD"/>
    <n v="1461622616"/>
    <n v="1456442216"/>
    <b v="0"/>
    <n v="14"/>
    <b v="0"/>
    <s v="technology/web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x v="1"/>
    <s v="US"/>
    <s v="USD"/>
    <n v="1429028365"/>
    <n v="1425143965"/>
    <b v="0"/>
    <n v="2"/>
    <b v="0"/>
    <s v="technology/web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s v="technology/web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x v="1"/>
    <s v="US"/>
    <s v="USD"/>
    <n v="1418877141"/>
    <n v="1416285141"/>
    <b v="0"/>
    <n v="4"/>
    <b v="0"/>
    <s v="technology/web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s v="technology/web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x v="1"/>
    <s v="AU"/>
    <s v="AUD"/>
    <n v="1429839571"/>
    <n v="1427247571"/>
    <b v="0"/>
    <n v="6"/>
    <b v="0"/>
    <s v="technology/web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n v="5.8823529411764708E-5"/>
    <x v="1"/>
    <s v="SE"/>
    <s v="SEK"/>
    <n v="1440863624"/>
    <n v="1438271624"/>
    <b v="0"/>
    <n v="1"/>
    <b v="0"/>
    <s v="technology/web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5E-4"/>
    <x v="1"/>
    <s v="US"/>
    <s v="USD"/>
    <n v="1423772060"/>
    <n v="1421180060"/>
    <b v="0"/>
    <n v="1"/>
    <b v="0"/>
    <s v="technology/web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s v="technology/web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n v="0.10877666666666666"/>
    <x v="1"/>
    <s v="US"/>
    <s v="USD"/>
    <n v="1449785566"/>
    <n v="1447193566"/>
    <b v="0"/>
    <n v="4"/>
    <b v="0"/>
    <s v="technology/web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s v="technology/web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s v="technology/web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s v="technology/web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n v="3.6666666666666666E-3"/>
    <x v="1"/>
    <s v="US"/>
    <s v="USD"/>
    <n v="1443726142"/>
    <n v="1441134142"/>
    <b v="0"/>
    <n v="3"/>
    <b v="0"/>
    <s v="technology/web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n v="1.8193398957730169E-2"/>
    <x v="1"/>
    <s v="US"/>
    <s v="USD"/>
    <n v="1428704848"/>
    <n v="1426112848"/>
    <b v="0"/>
    <n v="7"/>
    <b v="0"/>
    <s v="technology/web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x v="1"/>
    <s v="US"/>
    <s v="USD"/>
    <n v="1438662603"/>
    <n v="1436502603"/>
    <b v="0"/>
    <n v="2"/>
    <b v="0"/>
    <s v="technology/web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x v="1"/>
    <s v="NZ"/>
    <s v="NZD"/>
    <n v="1424568107"/>
    <n v="1421976107"/>
    <b v="0"/>
    <n v="3"/>
    <b v="0"/>
    <s v="technology/web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x v="1"/>
    <s v="US"/>
    <s v="USD"/>
    <n v="1415932643"/>
    <n v="1413337043"/>
    <b v="0"/>
    <n v="8"/>
    <b v="0"/>
    <s v="technology/web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x v="1"/>
    <s v="US"/>
    <s v="USD"/>
    <n v="1438793432"/>
    <n v="1436201432"/>
    <b v="0"/>
    <n v="7"/>
    <b v="0"/>
    <s v="technology/web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s v="technology/web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x v="1"/>
    <s v="US"/>
    <s v="USD"/>
    <n v="1469199740"/>
    <n v="1465311740"/>
    <b v="0"/>
    <n v="3"/>
    <b v="0"/>
    <s v="technology/web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x v="1"/>
    <s v="US"/>
    <s v="USD"/>
    <n v="1421350140"/>
    <n v="1418761759"/>
    <b v="0"/>
    <n v="8"/>
    <b v="0"/>
    <s v="technology/web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x v="1"/>
    <s v="FR"/>
    <s v="EUR"/>
    <n v="1437861540"/>
    <n v="1435160452"/>
    <b v="0"/>
    <n v="1"/>
    <b v="0"/>
    <s v="technology/web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s v="technology/web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n v="1.25E-3"/>
    <x v="1"/>
    <s v="US"/>
    <s v="USD"/>
    <n v="1427825044"/>
    <n v="1425236644"/>
    <b v="0"/>
    <n v="1"/>
    <b v="0"/>
    <s v="technology/web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s v="technology/web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x v="1"/>
    <s v="US"/>
    <s v="USD"/>
    <n v="1439048017"/>
    <n v="1436456017"/>
    <b v="0"/>
    <n v="1"/>
    <b v="0"/>
    <s v="technology/web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x v="1"/>
    <s v="IE"/>
    <s v="EUR"/>
    <n v="1424940093"/>
    <n v="1422348093"/>
    <b v="0"/>
    <n v="2"/>
    <b v="0"/>
    <s v="technology/web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s v="technology/web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x v="1"/>
    <s v="CH"/>
    <s v="CHF"/>
    <n v="1444940558"/>
    <n v="1442348558"/>
    <b v="0"/>
    <n v="1"/>
    <b v="0"/>
    <s v="technology/web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s v="technology/web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s v="technology/web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s v="technology/web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s v="technology/web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x v="2"/>
    <s v="US"/>
    <s v="USD"/>
    <n v="1457207096"/>
    <n v="1452023096"/>
    <b v="0"/>
    <n v="9"/>
    <b v="0"/>
    <s v="food/food trucks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n v="4.3333333333333331E-3"/>
    <x v="2"/>
    <s v="US"/>
    <s v="USD"/>
    <n v="1431533931"/>
    <n v="1428941931"/>
    <b v="0"/>
    <n v="1"/>
    <b v="0"/>
    <s v="food/food trucks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x v="2"/>
    <s v="GB"/>
    <s v="GBP"/>
    <n v="1459368658"/>
    <n v="1454188258"/>
    <b v="0"/>
    <n v="12"/>
    <b v="0"/>
    <s v="food/food trucks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s v="food/food trucks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n v="0.22520000000000001"/>
    <x v="2"/>
    <s v="US"/>
    <s v="USD"/>
    <n v="1472911375"/>
    <n v="1471096975"/>
    <b v="0"/>
    <n v="20"/>
    <b v="0"/>
    <s v="food/food trucks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4615384615386"/>
    <x v="2"/>
    <s v="US"/>
    <s v="USD"/>
    <n v="1421635190"/>
    <n v="1418179190"/>
    <b v="0"/>
    <n v="16"/>
    <b v="0"/>
    <s v="food/food trucks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x v="2"/>
    <s v="US"/>
    <s v="USD"/>
    <n v="1428732000"/>
    <n v="1426772928"/>
    <b v="0"/>
    <n v="33"/>
    <b v="0"/>
    <s v="food/food trucks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n v="2E-3"/>
    <x v="2"/>
    <s v="US"/>
    <s v="USD"/>
    <n v="1415247757"/>
    <n v="1412652157"/>
    <b v="0"/>
    <n v="2"/>
    <b v="0"/>
    <s v="food/food trucks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n v="1.84E-2"/>
    <x v="2"/>
    <s v="US"/>
    <s v="USD"/>
    <n v="1439931675"/>
    <n v="1437339675"/>
    <b v="0"/>
    <n v="6"/>
    <b v="0"/>
    <s v="food/food trucks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s v="food/food trucks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n v="6.0400000000000002E-3"/>
    <x v="2"/>
    <s v="US"/>
    <s v="USD"/>
    <n v="1440524082"/>
    <n v="1437932082"/>
    <b v="0"/>
    <n v="3"/>
    <b v="0"/>
    <s v="food/food trucks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s v="food/food trucks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n v="8.3333333333333332E-3"/>
    <x v="2"/>
    <s v="US"/>
    <s v="USD"/>
    <n v="1401579000"/>
    <n v="1398911882"/>
    <b v="0"/>
    <n v="3"/>
    <b v="0"/>
    <s v="food/food trucks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x v="2"/>
    <s v="US"/>
    <s v="USD"/>
    <n v="1440215940"/>
    <n v="1436805660"/>
    <b v="0"/>
    <n v="13"/>
    <b v="0"/>
    <s v="food/food trucks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n v="5.5833333333333334E-3"/>
    <x v="2"/>
    <s v="US"/>
    <s v="USD"/>
    <n v="1468615346"/>
    <n v="1466023346"/>
    <b v="0"/>
    <n v="6"/>
    <b v="0"/>
    <s v="food/food trucks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x v="2"/>
    <s v="US"/>
    <s v="USD"/>
    <n v="1426345200"/>
    <n v="1421343743"/>
    <b v="0"/>
    <n v="1"/>
    <b v="0"/>
    <s v="food/food trucks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s v="food/food trucks"/>
    <e v="#DIV/0!"/>
    <x v="7"/>
    <s v="food trucks"/>
    <x v="2417"/>
    <d v="2014-08-10T21:13:07"/>
  </r>
  <r>
    <n v="2418"/>
    <s v="Mexican food truck"/>
    <s v="I want to start my food truck business."/>
    <n v="25000"/>
    <n v="5"/>
    <n v="2.0000000000000001E-4"/>
    <x v="2"/>
    <s v="US"/>
    <s v="USD"/>
    <n v="1427225644"/>
    <n v="1422045244"/>
    <b v="0"/>
    <n v="5"/>
    <b v="0"/>
    <s v="food/food trucks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s v="food/food trucks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x v="2"/>
    <s v="US"/>
    <s v="USD"/>
    <n v="1415583695"/>
    <n v="1410396095"/>
    <b v="0"/>
    <n v="36"/>
    <b v="0"/>
    <s v="food/food trucks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n v="1.6666666666666666E-4"/>
    <x v="2"/>
    <s v="US"/>
    <s v="USD"/>
    <n v="1424536196"/>
    <n v="1421944196"/>
    <b v="0"/>
    <n v="1"/>
    <b v="0"/>
    <s v="food/food trucks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n v="2E-3"/>
    <x v="2"/>
    <s v="US"/>
    <s v="USD"/>
    <n v="1426091036"/>
    <n v="1423502636"/>
    <b v="0"/>
    <n v="1"/>
    <b v="0"/>
    <s v="food/food trucks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n v="1.3333333333333334E-4"/>
    <x v="2"/>
    <s v="US"/>
    <s v="USD"/>
    <n v="1420044890"/>
    <n v="1417452890"/>
    <b v="0"/>
    <n v="1"/>
    <b v="0"/>
    <s v="food/food trucks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n v="1.24E-2"/>
    <x v="2"/>
    <s v="US"/>
    <s v="USD"/>
    <n v="1414445108"/>
    <n v="1411853108"/>
    <b v="0"/>
    <n v="9"/>
    <b v="0"/>
    <s v="food/food trucks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x v="2"/>
    <s v="US"/>
    <s v="USD"/>
    <n v="1464386640"/>
    <n v="1463090149"/>
    <b v="0"/>
    <n v="1"/>
    <b v="0"/>
    <s v="food/food trucks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s v="food/food trucks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n v="2.0000000000000002E-5"/>
    <x v="2"/>
    <s v="US"/>
    <s v="USD"/>
    <n v="1458715133"/>
    <n v="1455262733"/>
    <b v="0"/>
    <n v="1"/>
    <b v="0"/>
    <s v="food/food trucks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n v="2.8571428571428571E-5"/>
    <x v="2"/>
    <s v="US"/>
    <s v="USD"/>
    <n v="1426182551"/>
    <n v="1423594151"/>
    <b v="0"/>
    <n v="1"/>
    <b v="0"/>
    <s v="food/food trucks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x v="2"/>
    <s v="NO"/>
    <s v="NOK"/>
    <n v="1486313040"/>
    <n v="1483131966"/>
    <b v="0"/>
    <n v="4"/>
    <b v="0"/>
    <s v="food/food trucks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x v="2"/>
    <s v="US"/>
    <s v="USD"/>
    <n v="1455246504"/>
    <n v="1452654504"/>
    <b v="0"/>
    <n v="2"/>
    <b v="0"/>
    <s v="food/food trucks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n v="2.0000000000000002E-5"/>
    <x v="2"/>
    <s v="US"/>
    <s v="USD"/>
    <n v="1467080613"/>
    <n v="1461896613"/>
    <b v="0"/>
    <n v="2"/>
    <b v="0"/>
    <s v="food/food trucks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n v="1.4285714285714287E-4"/>
    <x v="2"/>
    <s v="US"/>
    <s v="USD"/>
    <n v="1425791697"/>
    <n v="1423199697"/>
    <b v="0"/>
    <n v="2"/>
    <b v="0"/>
    <s v="food/food trucks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s v="food/food trucks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x v="2"/>
    <s v="US"/>
    <s v="USD"/>
    <n v="1438662474"/>
    <n v="1435206474"/>
    <b v="0"/>
    <n v="2"/>
    <b v="0"/>
    <s v="food/food trucks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x v="2"/>
    <s v="SE"/>
    <s v="SEK"/>
    <n v="1444027186"/>
    <n v="1441435186"/>
    <b v="0"/>
    <n v="4"/>
    <b v="0"/>
    <s v="food/food trucks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x v="2"/>
    <s v="CA"/>
    <s v="CAD"/>
    <n v="1454078770"/>
    <n v="1448894770"/>
    <b v="0"/>
    <n v="2"/>
    <b v="0"/>
    <s v="food/food trucks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s v="food/food trucks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n v="3.3333333333333335E-3"/>
    <x v="2"/>
    <s v="US"/>
    <s v="USD"/>
    <n v="1449529062"/>
    <n v="1444341462"/>
    <b v="0"/>
    <n v="1"/>
    <b v="0"/>
    <s v="food/food trucks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s v="food/food trucks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n v="2E-3"/>
    <x v="2"/>
    <s v="BE"/>
    <s v="EUR"/>
    <n v="1455399313"/>
    <n v="1452807313"/>
    <b v="0"/>
    <n v="2"/>
    <b v="0"/>
    <s v="food/food trucks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n v="1.0788"/>
    <x v="0"/>
    <s v="US"/>
    <s v="USD"/>
    <n v="1437627540"/>
    <n v="1435806054"/>
    <b v="0"/>
    <n v="109"/>
    <b v="1"/>
    <s v="food/small batch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n v="1.2594166666666666"/>
    <x v="0"/>
    <s v="US"/>
    <s v="USD"/>
    <n v="1426777228"/>
    <n v="1424188828"/>
    <b v="0"/>
    <n v="372"/>
    <b v="1"/>
    <s v="food/small batch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x v="0"/>
    <s v="US"/>
    <s v="USD"/>
    <n v="1408114822"/>
    <n v="1405522822"/>
    <b v="0"/>
    <n v="311"/>
    <b v="1"/>
    <s v="food/small batch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x v="0"/>
    <s v="US"/>
    <s v="USD"/>
    <n v="1464199591"/>
    <n v="1461607591"/>
    <b v="0"/>
    <n v="61"/>
    <b v="1"/>
    <s v="food/small batch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x v="0"/>
    <s v="US"/>
    <s v="USD"/>
    <n v="1443242021"/>
    <n v="1440650021"/>
    <b v="0"/>
    <n v="115"/>
    <b v="1"/>
    <s v="food/small batch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x v="0"/>
    <s v="US"/>
    <s v="USD"/>
    <n v="1480174071"/>
    <n v="1477578471"/>
    <b v="0"/>
    <n v="111"/>
    <b v="1"/>
    <s v="food/small batch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x v="0"/>
    <s v="US"/>
    <s v="USD"/>
    <n v="1478923200"/>
    <n v="1476184593"/>
    <b v="0"/>
    <n v="337"/>
    <b v="1"/>
    <s v="food/small batch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x v="0"/>
    <s v="US"/>
    <s v="USD"/>
    <n v="1472621760"/>
    <n v="1472110513"/>
    <b v="0"/>
    <n v="9"/>
    <b v="1"/>
    <s v="food/small batch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s v="US"/>
    <s v="USD"/>
    <n v="1417321515"/>
    <n v="1414725915"/>
    <b v="0"/>
    <n v="120"/>
    <b v="1"/>
    <s v="food/small batch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x v="0"/>
    <s v="US"/>
    <s v="USD"/>
    <n v="1414465860"/>
    <n v="1411177456"/>
    <b v="0"/>
    <n v="102"/>
    <b v="1"/>
    <s v="food/small batch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x v="0"/>
    <s v="US"/>
    <s v="USD"/>
    <n v="1488750490"/>
    <n v="1487022490"/>
    <b v="0"/>
    <n v="186"/>
    <b v="1"/>
    <s v="food/small batch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x v="0"/>
    <s v="US"/>
    <s v="USD"/>
    <n v="1451430000"/>
    <n v="1448914500"/>
    <b v="0"/>
    <n v="15"/>
    <b v="1"/>
    <s v="food/small batch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x v="0"/>
    <s v="US"/>
    <s v="USD"/>
    <n v="1486053409"/>
    <n v="1483461409"/>
    <b v="0"/>
    <n v="67"/>
    <b v="1"/>
    <s v="food/small batch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n v="1.0084571428571429"/>
    <x v="0"/>
    <s v="US"/>
    <s v="USD"/>
    <n v="1489207808"/>
    <n v="1486183808"/>
    <b v="0"/>
    <n v="130"/>
    <b v="1"/>
    <s v="food/small batch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n v="1.82"/>
    <x v="0"/>
    <s v="US"/>
    <s v="USD"/>
    <n v="1461177950"/>
    <n v="1458758750"/>
    <b v="0"/>
    <n v="16"/>
    <b v="1"/>
    <s v="food/small batch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n v="1.8086666666666666"/>
    <x v="0"/>
    <s v="US"/>
    <s v="USD"/>
    <n v="1488063839"/>
    <n v="1485471839"/>
    <b v="0"/>
    <n v="67"/>
    <b v="1"/>
    <s v="food/small batch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n v="1.0230434782608695"/>
    <x v="0"/>
    <s v="US"/>
    <s v="USD"/>
    <n v="1458826056"/>
    <n v="1456237656"/>
    <b v="0"/>
    <n v="124"/>
    <b v="1"/>
    <s v="food/small batch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x v="0"/>
    <s v="US"/>
    <s v="USD"/>
    <n v="1465498800"/>
    <n v="1462481718"/>
    <b v="0"/>
    <n v="80"/>
    <b v="1"/>
    <s v="food/small batch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x v="0"/>
    <s v="US"/>
    <s v="USD"/>
    <n v="1458742685"/>
    <n v="1454858285"/>
    <b v="0"/>
    <n v="282"/>
    <b v="1"/>
    <s v="food/small batch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n v="1.0078823529411765"/>
    <x v="0"/>
    <s v="US"/>
    <s v="USD"/>
    <n v="1483417020"/>
    <n v="1480480167"/>
    <b v="0"/>
    <n v="68"/>
    <b v="1"/>
    <s v="food/small batch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x v="0"/>
    <s v="US"/>
    <s v="USD"/>
    <n v="1317438000"/>
    <n v="1314577097"/>
    <b v="0"/>
    <n v="86"/>
    <b v="1"/>
    <s v="music/indie rock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x v="0"/>
    <s v="US"/>
    <s v="USD"/>
    <n v="1342672096"/>
    <n v="1340944096"/>
    <b v="0"/>
    <n v="115"/>
    <b v="1"/>
    <s v="music/indie rock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n v="1.1625000000000001"/>
    <x v="0"/>
    <s v="US"/>
    <s v="USD"/>
    <n v="1366138800"/>
    <n v="1362710425"/>
    <b v="0"/>
    <n v="75"/>
    <b v="1"/>
    <s v="music/indie rock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n v="1.111"/>
    <x v="0"/>
    <s v="CA"/>
    <s v="CAD"/>
    <n v="1443641340"/>
    <n v="1441143397"/>
    <b v="0"/>
    <n v="43"/>
    <b v="1"/>
    <s v="music/indie rock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n v="1.8014285714285714"/>
    <x v="0"/>
    <s v="US"/>
    <s v="USD"/>
    <n v="1348420548"/>
    <n v="1345828548"/>
    <b v="0"/>
    <n v="48"/>
    <b v="1"/>
    <s v="music/indie rock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s v="US"/>
    <s v="USD"/>
    <n v="1368066453"/>
    <n v="1365474453"/>
    <b v="0"/>
    <n v="52"/>
    <b v="1"/>
    <s v="music/indie rock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n v="1.1850000000000001"/>
    <x v="0"/>
    <s v="US"/>
    <s v="USD"/>
    <n v="1336669200"/>
    <n v="1335473931"/>
    <b v="0"/>
    <n v="43"/>
    <b v="1"/>
    <s v="music/indie rock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n v="1.0721700000000001"/>
    <x v="0"/>
    <s v="US"/>
    <s v="USD"/>
    <n v="1351400400"/>
    <n v="1348285321"/>
    <b v="0"/>
    <n v="58"/>
    <b v="1"/>
    <s v="music/indie rock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x v="0"/>
    <s v="US"/>
    <s v="USD"/>
    <n v="1297160329"/>
    <n v="1295000329"/>
    <b v="0"/>
    <n v="47"/>
    <b v="1"/>
    <s v="music/indie rock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x v="0"/>
    <s v="US"/>
    <s v="USD"/>
    <n v="1337824055"/>
    <n v="1335232055"/>
    <b v="0"/>
    <n v="36"/>
    <b v="1"/>
    <s v="music/indie rock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s v="US"/>
    <s v="USD"/>
    <n v="1327535392"/>
    <n v="1324079392"/>
    <b v="0"/>
    <n v="17"/>
    <b v="1"/>
    <s v="music/indie rock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x v="0"/>
    <s v="US"/>
    <s v="USD"/>
    <n v="1283562180"/>
    <n v="1277433980"/>
    <b v="0"/>
    <n v="104"/>
    <b v="1"/>
    <s v="music/indie rock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s v="US"/>
    <s v="USD"/>
    <n v="1352573869"/>
    <n v="1349978269"/>
    <b v="0"/>
    <n v="47"/>
    <b v="1"/>
    <s v="music/indie rock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x v="0"/>
    <s v="US"/>
    <s v="USD"/>
    <n v="1286756176"/>
    <n v="1282868176"/>
    <b v="0"/>
    <n v="38"/>
    <b v="1"/>
    <s v="music/indie rock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n v="1.0471999999999999"/>
    <x v="0"/>
    <s v="US"/>
    <s v="USD"/>
    <n v="1278799200"/>
    <n v="1273647255"/>
    <b v="0"/>
    <n v="81"/>
    <b v="1"/>
    <s v="music/indie rock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n v="1.050225"/>
    <x v="0"/>
    <s v="US"/>
    <s v="USD"/>
    <n v="1415004770"/>
    <n v="1412149970"/>
    <b v="0"/>
    <n v="55"/>
    <b v="1"/>
    <s v="music/indie rock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n v="1.7133333333333334"/>
    <x v="0"/>
    <s v="US"/>
    <s v="USD"/>
    <n v="1344789345"/>
    <n v="1340901345"/>
    <b v="0"/>
    <n v="41"/>
    <b v="1"/>
    <s v="music/indie rock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x v="0"/>
    <s v="US"/>
    <s v="USD"/>
    <n v="1358117313"/>
    <n v="1355525313"/>
    <b v="0"/>
    <n v="79"/>
    <b v="1"/>
    <s v="music/indie rock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n v="1.3344333333333334"/>
    <x v="0"/>
    <s v="US"/>
    <s v="USD"/>
    <n v="1343440800"/>
    <n v="1342545994"/>
    <b v="0"/>
    <n v="16"/>
    <b v="1"/>
    <s v="music/indie rock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s v="US"/>
    <s v="USD"/>
    <n v="1444516084"/>
    <n v="1439332084"/>
    <b v="0"/>
    <n v="8"/>
    <b v="1"/>
    <s v="music/indie rock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x v="0"/>
    <s v="US"/>
    <s v="USD"/>
    <n v="1335799808"/>
    <n v="1333207808"/>
    <b v="0"/>
    <n v="95"/>
    <b v="1"/>
    <s v="music/indie rock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x v="0"/>
    <s v="US"/>
    <s v="USD"/>
    <n v="1312224383"/>
    <n v="1308336383"/>
    <b v="0"/>
    <n v="25"/>
    <b v="1"/>
    <s v="music/indie rock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n v="1.1372727272727272"/>
    <x v="0"/>
    <s v="US"/>
    <s v="USD"/>
    <n v="1335891603"/>
    <n v="1330711203"/>
    <b v="0"/>
    <n v="19"/>
    <b v="1"/>
    <s v="music/indie rock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x v="0"/>
    <s v="US"/>
    <s v="USD"/>
    <n v="1316124003"/>
    <n v="1313532003"/>
    <b v="0"/>
    <n v="90"/>
    <b v="1"/>
    <s v="music/indie rock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x v="0"/>
    <s v="US"/>
    <s v="USD"/>
    <n v="1318463879"/>
    <n v="1315439879"/>
    <b v="0"/>
    <n v="41"/>
    <b v="1"/>
    <s v="music/indie rock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x v="0"/>
    <s v="US"/>
    <s v="USD"/>
    <n v="1335113976"/>
    <n v="1332521976"/>
    <b v="0"/>
    <n v="30"/>
    <b v="1"/>
    <s v="music/indie rock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n v="1.0005066666666667"/>
    <x v="0"/>
    <s v="US"/>
    <s v="USD"/>
    <n v="1338083997"/>
    <n v="1335491997"/>
    <b v="0"/>
    <n v="38"/>
    <b v="1"/>
    <s v="music/indie rock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x v="0"/>
    <s v="US"/>
    <s v="USD"/>
    <n v="1321459908"/>
    <n v="1318864308"/>
    <b v="0"/>
    <n v="65"/>
    <b v="1"/>
    <s v="music/indie rock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x v="0"/>
    <s v="US"/>
    <s v="USD"/>
    <n v="1368117239"/>
    <n v="1365525239"/>
    <b v="0"/>
    <n v="75"/>
    <b v="1"/>
    <s v="music/indie rock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n v="1.214"/>
    <x v="0"/>
    <s v="US"/>
    <s v="USD"/>
    <n v="1340429276"/>
    <n v="1335245276"/>
    <b v="0"/>
    <n v="16"/>
    <b v="1"/>
    <s v="music/indie rock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x v="0"/>
    <s v="US"/>
    <s v="USD"/>
    <n v="1295142660"/>
    <n v="1293739714"/>
    <b v="0"/>
    <n v="10"/>
    <b v="1"/>
    <s v="music/indie rock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n v="1.25"/>
    <x v="0"/>
    <s v="US"/>
    <s v="USD"/>
    <n v="1339840740"/>
    <n v="1335397188"/>
    <b v="0"/>
    <n v="27"/>
    <b v="1"/>
    <s v="music/indie rock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x v="0"/>
    <s v="US"/>
    <s v="USD"/>
    <n v="1367208140"/>
    <n v="1363320140"/>
    <b v="0"/>
    <n v="259"/>
    <b v="1"/>
    <s v="music/indie rock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x v="0"/>
    <s v="US"/>
    <s v="USD"/>
    <n v="1337786944"/>
    <n v="1335194944"/>
    <b v="0"/>
    <n v="39"/>
    <b v="1"/>
    <s v="music/indie rock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x v="0"/>
    <s v="US"/>
    <s v="USD"/>
    <n v="1339022575"/>
    <n v="1336430575"/>
    <b v="0"/>
    <n v="42"/>
    <b v="1"/>
    <s v="music/indie rock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n v="1"/>
    <x v="0"/>
    <s v="US"/>
    <s v="USD"/>
    <n v="1364597692"/>
    <n v="1361577292"/>
    <b v="0"/>
    <n v="10"/>
    <b v="1"/>
    <s v="music/indie rock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x v="0"/>
    <s v="US"/>
    <s v="USD"/>
    <n v="1312578338"/>
    <n v="1309986338"/>
    <b v="0"/>
    <n v="56"/>
    <b v="1"/>
    <s v="music/indie rock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x v="0"/>
    <s v="US"/>
    <s v="USD"/>
    <n v="1422400387"/>
    <n v="1421190787"/>
    <b v="0"/>
    <n v="20"/>
    <b v="1"/>
    <s v="music/indie rock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x v="0"/>
    <s v="US"/>
    <s v="USD"/>
    <n v="1356976800"/>
    <n v="1352820837"/>
    <b v="0"/>
    <n v="170"/>
    <b v="1"/>
    <s v="music/indie rock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n v="1.1333333333333333"/>
    <x v="0"/>
    <s v="US"/>
    <s v="USD"/>
    <n v="1340476375"/>
    <n v="1337884375"/>
    <b v="0"/>
    <n v="29"/>
    <b v="1"/>
    <s v="music/indie rock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x v="2"/>
    <s v="CA"/>
    <s v="CAD"/>
    <n v="1443379104"/>
    <n v="1440787104"/>
    <b v="0"/>
    <n v="7"/>
    <b v="0"/>
    <s v="food/restaurants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n v="7.8181818181818181E-4"/>
    <x v="2"/>
    <s v="US"/>
    <s v="USD"/>
    <n v="1411328918"/>
    <n v="1407440918"/>
    <b v="0"/>
    <n v="5"/>
    <b v="0"/>
    <s v="food/restaurants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s v="food/restaurants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s v="food/restaurants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s v="food/restaurants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x v="2"/>
    <s v="GB"/>
    <s v="GBP"/>
    <n v="1443906000"/>
    <n v="1441955269"/>
    <b v="0"/>
    <n v="2"/>
    <b v="0"/>
    <s v="food/restaurants"/>
    <n v="15"/>
    <x v="7"/>
    <s v="restaurants"/>
    <x v="2506"/>
    <d v="2015-10-03T21:00:0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s v="food/restaurants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s v="food/restaurants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x v="2"/>
    <s v="GB"/>
    <s v="GBP"/>
    <n v="1429554349"/>
    <n v="1424719549"/>
    <b v="0"/>
    <n v="28"/>
    <b v="0"/>
    <s v="food/restaurants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x v="2"/>
    <s v="US"/>
    <s v="USD"/>
    <n v="1431647772"/>
    <n v="1426463772"/>
    <b v="0"/>
    <n v="2"/>
    <b v="0"/>
    <s v="food/restaurants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s v="food/restaurants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s v="food/restaurants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s v="food/restaurants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x v="2"/>
    <s v="US"/>
    <s v="USD"/>
    <n v="1408526477"/>
    <n v="1407057677"/>
    <b v="0"/>
    <n v="4"/>
    <b v="0"/>
    <s v="food/restaurants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x v="2"/>
    <s v="US"/>
    <s v="USD"/>
    <n v="1424635753"/>
    <n v="1422043753"/>
    <b v="0"/>
    <n v="12"/>
    <b v="0"/>
    <s v="food/restaurants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s v="food/restaurants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n v="9.8166666666666666E-2"/>
    <x v="2"/>
    <s v="CA"/>
    <s v="CAD"/>
    <n v="1426788930"/>
    <n v="1424200530"/>
    <b v="0"/>
    <n v="33"/>
    <b v="0"/>
    <s v="food/restaurants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s v="food/restaurants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n v="4.3333333333333331E-4"/>
    <x v="2"/>
    <s v="US"/>
    <s v="USD"/>
    <n v="1405741404"/>
    <n v="1403149404"/>
    <b v="0"/>
    <n v="4"/>
    <b v="0"/>
    <s v="food/restaurants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s v="food/restaurants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x v="0"/>
    <s v="US"/>
    <s v="USD"/>
    <n v="1444778021"/>
    <n v="1442963621"/>
    <b v="0"/>
    <n v="132"/>
    <b v="1"/>
    <s v="music/classical music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s v="US"/>
    <s v="USD"/>
    <n v="1461336720"/>
    <n v="1459431960"/>
    <b v="0"/>
    <n v="27"/>
    <b v="1"/>
    <s v="music/classical music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n v="1.5644444444444445"/>
    <x v="0"/>
    <s v="US"/>
    <s v="USD"/>
    <n v="1416270292"/>
    <n v="1413674692"/>
    <b v="0"/>
    <n v="26"/>
    <b v="1"/>
    <s v="music/classical music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n v="1.016"/>
    <x v="0"/>
    <s v="US"/>
    <s v="USD"/>
    <n v="1419136200"/>
    <n v="1416338557"/>
    <b v="0"/>
    <n v="43"/>
    <b v="1"/>
    <s v="music/classical music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n v="1.00325"/>
    <x v="0"/>
    <s v="US"/>
    <s v="USD"/>
    <n v="1340914571"/>
    <n v="1338322571"/>
    <b v="0"/>
    <n v="80"/>
    <b v="1"/>
    <s v="music/classical music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x v="0"/>
    <s v="US"/>
    <s v="USD"/>
    <n v="1418014740"/>
    <n v="1415585474"/>
    <b v="0"/>
    <n v="33"/>
    <b v="1"/>
    <s v="music/classical music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n v="1.02125"/>
    <x v="0"/>
    <s v="US"/>
    <s v="USD"/>
    <n v="1382068740"/>
    <n v="1380477691"/>
    <b v="0"/>
    <n v="71"/>
    <b v="1"/>
    <s v="music/classical music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n v="1.0724974999999999"/>
    <x v="0"/>
    <s v="GB"/>
    <s v="GBP"/>
    <n v="1440068400"/>
    <n v="1438459303"/>
    <b v="0"/>
    <n v="81"/>
    <b v="1"/>
    <s v="music/classical music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n v="1.0428333333333333"/>
    <x v="0"/>
    <s v="US"/>
    <s v="USD"/>
    <n v="1332636975"/>
    <n v="1328752575"/>
    <b v="0"/>
    <n v="76"/>
    <b v="1"/>
    <s v="music/classical music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s v="US"/>
    <s v="USD"/>
    <n v="1429505400"/>
    <n v="1426711505"/>
    <b v="0"/>
    <n v="48"/>
    <b v="1"/>
    <s v="music/classical music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n v="1.004"/>
    <x v="0"/>
    <s v="US"/>
    <s v="USD"/>
    <n v="1439611140"/>
    <n v="1437668354"/>
    <b v="0"/>
    <n v="61"/>
    <b v="1"/>
    <s v="music/classical music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25"/>
    <x v="0"/>
    <s v="US"/>
    <s v="USD"/>
    <n v="1345148566"/>
    <n v="1342556566"/>
    <b v="0"/>
    <n v="60"/>
    <b v="1"/>
    <s v="music/classical music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x v="0"/>
    <s v="US"/>
    <s v="USD"/>
    <n v="1362160868"/>
    <n v="1359568911"/>
    <b v="0"/>
    <n v="136"/>
    <b v="1"/>
    <s v="music/classical music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s v="US"/>
    <s v="USD"/>
    <n v="1262325600"/>
    <n v="1257871712"/>
    <b v="0"/>
    <n v="14"/>
    <b v="1"/>
    <s v="music/classical music"/>
    <n v="150"/>
    <x v="4"/>
    <s v="classical music"/>
    <x v="2534"/>
    <d v="2010-01-01T06:00:00"/>
  </r>
  <r>
    <n v="2535"/>
    <s v="Mark Hayes Requiem Recording"/>
    <s v="Mark Hayes: Requiem Recording"/>
    <n v="20000"/>
    <n v="20755"/>
    <n v="1.03775"/>
    <x v="0"/>
    <s v="US"/>
    <s v="USD"/>
    <n v="1417463945"/>
    <n v="1414781945"/>
    <b v="0"/>
    <n v="78"/>
    <b v="1"/>
    <s v="music/classical music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s v="US"/>
    <s v="USD"/>
    <n v="1375151566"/>
    <n v="1373337166"/>
    <b v="0"/>
    <n v="4"/>
    <b v="1"/>
    <s v="music/classical music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s v="US"/>
    <s v="USD"/>
    <n v="1312212855"/>
    <n v="1307028855"/>
    <b v="0"/>
    <n v="11"/>
    <b v="1"/>
    <s v="music/classical music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n v="1.130176111111111"/>
    <x v="0"/>
    <s v="US"/>
    <s v="USD"/>
    <n v="1361681940"/>
    <n v="1359029661"/>
    <b v="0"/>
    <n v="185"/>
    <b v="1"/>
    <s v="music/classical music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x v="0"/>
    <s v="US"/>
    <s v="USD"/>
    <n v="1422913152"/>
    <n v="1417729152"/>
    <b v="0"/>
    <n v="59"/>
    <b v="1"/>
    <s v="music/classical music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x v="0"/>
    <s v="US"/>
    <s v="USD"/>
    <n v="1319904721"/>
    <n v="1314720721"/>
    <b v="0"/>
    <n v="27"/>
    <b v="1"/>
    <s v="music/classical music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x v="0"/>
    <s v="GB"/>
    <s v="GBP"/>
    <n v="1380192418"/>
    <n v="1375008418"/>
    <b v="0"/>
    <n v="63"/>
    <b v="1"/>
    <s v="music/classical music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n v="1.0357142857142858"/>
    <x v="0"/>
    <s v="US"/>
    <s v="USD"/>
    <n v="1380599940"/>
    <n v="1377252857"/>
    <b v="0"/>
    <n v="13"/>
    <b v="1"/>
    <s v="music/classical music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x v="0"/>
    <s v="US"/>
    <s v="USD"/>
    <n v="1293937200"/>
    <n v="1291257298"/>
    <b v="0"/>
    <n v="13"/>
    <b v="1"/>
    <s v="music/classical music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n v="1.0082"/>
    <x v="0"/>
    <s v="US"/>
    <s v="USD"/>
    <n v="1341750569"/>
    <n v="1339158569"/>
    <b v="0"/>
    <n v="57"/>
    <b v="1"/>
    <s v="music/classical music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x v="0"/>
    <s v="US"/>
    <s v="USD"/>
    <n v="1424997000"/>
    <n v="1421983138"/>
    <b v="0"/>
    <n v="61"/>
    <b v="1"/>
    <s v="music/classical music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n v="1.1171428571428572"/>
    <x v="0"/>
    <s v="US"/>
    <s v="USD"/>
    <n v="1380949200"/>
    <n v="1378586179"/>
    <b v="0"/>
    <n v="65"/>
    <b v="1"/>
    <s v="music/classical music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n v="1.1985454545454546"/>
    <x v="0"/>
    <s v="US"/>
    <s v="USD"/>
    <n v="1333560803"/>
    <n v="1330972403"/>
    <b v="0"/>
    <n v="134"/>
    <b v="1"/>
    <s v="music/classical music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x v="0"/>
    <s v="FR"/>
    <s v="EUR"/>
    <n v="1475209620"/>
    <n v="1473087637"/>
    <b v="0"/>
    <n v="37"/>
    <b v="1"/>
    <s v="music/classical music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n v="1.0280254777070064"/>
    <x v="0"/>
    <s v="GB"/>
    <s v="GBP"/>
    <n v="1370019600"/>
    <n v="1366999870"/>
    <b v="0"/>
    <n v="37"/>
    <b v="1"/>
    <s v="music/classical music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x v="0"/>
    <s v="US"/>
    <s v="USD"/>
    <n v="1444276740"/>
    <n v="1439392406"/>
    <b v="0"/>
    <n v="150"/>
    <b v="1"/>
    <s v="music/classical music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x v="0"/>
    <s v="US"/>
    <s v="USD"/>
    <n v="1332362880"/>
    <n v="1329890585"/>
    <b v="0"/>
    <n v="56"/>
    <b v="1"/>
    <s v="music/classical music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n v="1.0649999999999999"/>
    <x v="0"/>
    <s v="US"/>
    <s v="USD"/>
    <n v="1488741981"/>
    <n v="1486149981"/>
    <b v="0"/>
    <n v="18"/>
    <b v="1"/>
    <s v="music/classical music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x v="0"/>
    <s v="US"/>
    <s v="USD"/>
    <n v="1348202807"/>
    <n v="1343018807"/>
    <b v="0"/>
    <n v="60"/>
    <b v="1"/>
    <s v="music/classical music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x v="0"/>
    <s v="US"/>
    <s v="USD"/>
    <n v="1433131140"/>
    <n v="1430445163"/>
    <b v="0"/>
    <n v="67"/>
    <b v="1"/>
    <s v="music/classical music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x v="0"/>
    <s v="US"/>
    <s v="USD"/>
    <n v="1338219793"/>
    <n v="1335541393"/>
    <b v="0"/>
    <n v="35"/>
    <b v="1"/>
    <s v="music/classical music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x v="0"/>
    <s v="US"/>
    <s v="USD"/>
    <n v="1356392857"/>
    <n v="1352504857"/>
    <b v="0"/>
    <n v="34"/>
    <b v="1"/>
    <s v="music/classical music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n v="1.1844444444444444"/>
    <x v="0"/>
    <s v="GB"/>
    <s v="GBP"/>
    <n v="1400176386"/>
    <n v="1397584386"/>
    <b v="0"/>
    <n v="36"/>
    <b v="1"/>
    <s v="music/classical music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n v="1.0888"/>
    <x v="0"/>
    <s v="AU"/>
    <s v="AUD"/>
    <n v="1430488740"/>
    <n v="1427747906"/>
    <b v="0"/>
    <n v="18"/>
    <b v="1"/>
    <s v="music/classical music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n v="1.1125"/>
    <x v="0"/>
    <s v="US"/>
    <s v="USD"/>
    <n v="1321385820"/>
    <n v="1318539484"/>
    <b v="0"/>
    <n v="25"/>
    <b v="1"/>
    <s v="music/classical music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x v="0"/>
    <s v="GB"/>
    <s v="GBP"/>
    <n v="1425682174"/>
    <n v="1423090174"/>
    <b v="0"/>
    <n v="21"/>
    <b v="1"/>
    <s v="music/classical music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s v="food/food trucks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x v="1"/>
    <s v="DE"/>
    <s v="EUR"/>
    <n v="1476189339"/>
    <n v="1471005339"/>
    <b v="0"/>
    <n v="3"/>
    <b v="0"/>
    <s v="food/food trucks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s v="food/food trucks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s v="food/food trucks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s v="US"/>
    <s v="USD"/>
    <n v="1462827000"/>
    <n v="1457710589"/>
    <b v="0"/>
    <n v="1"/>
    <b v="0"/>
    <s v="food/food trucks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s v="food/food trucks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x v="1"/>
    <s v="US"/>
    <s v="USD"/>
    <n v="1429823138"/>
    <n v="1427231138"/>
    <b v="0"/>
    <n v="2"/>
    <b v="0"/>
    <s v="food/food trucks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x v="1"/>
    <s v="GB"/>
    <s v="GBP"/>
    <n v="1472745594"/>
    <n v="1470153594"/>
    <b v="0"/>
    <n v="1"/>
    <b v="0"/>
    <s v="food/food trucks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6E-2"/>
    <x v="1"/>
    <s v="US"/>
    <s v="USD"/>
    <n v="1442457112"/>
    <n v="1439865112"/>
    <b v="0"/>
    <n v="2"/>
    <b v="0"/>
    <s v="food/food trucks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x v="1"/>
    <s v="US"/>
    <s v="USD"/>
    <n v="1486590035"/>
    <n v="1483998035"/>
    <b v="0"/>
    <n v="2"/>
    <b v="0"/>
    <s v="food/food trucks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x v="1"/>
    <s v="AU"/>
    <s v="AUD"/>
    <n v="1463645521"/>
    <n v="1458461521"/>
    <b v="0"/>
    <n v="4"/>
    <b v="0"/>
    <s v="food/food trucks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s v="food/food trucks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s v="food/food trucks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s v="food/food trucks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s v="food/food trucks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s v="food/food trucks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s v="food/food trucks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s v="food/food trucks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x v="1"/>
    <s v="US"/>
    <s v="USD"/>
    <n v="1410810903"/>
    <n v="1405626903"/>
    <b v="0"/>
    <n v="12"/>
    <b v="0"/>
    <s v="food/food trucks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x v="1"/>
    <s v="US"/>
    <s v="USD"/>
    <n v="1431745200"/>
    <n v="1429170603"/>
    <b v="0"/>
    <n v="2"/>
    <b v="0"/>
    <s v="food/food trucks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n v="0.106"/>
    <x v="2"/>
    <s v="US"/>
    <s v="USD"/>
    <n v="1447689898"/>
    <n v="1445094298"/>
    <b v="0"/>
    <n v="11"/>
    <b v="0"/>
    <s v="food/food trucks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n v="1.1111111111111112E-5"/>
    <x v="2"/>
    <s v="US"/>
    <s v="USD"/>
    <n v="1477784634"/>
    <n v="1475192634"/>
    <b v="0"/>
    <n v="1"/>
    <b v="0"/>
    <s v="food/food trucks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n v="5.0000000000000001E-3"/>
    <x v="2"/>
    <s v="US"/>
    <s v="USD"/>
    <n v="1426526880"/>
    <n v="1421346480"/>
    <b v="0"/>
    <n v="5"/>
    <b v="0"/>
    <s v="food/food trucks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s v="food/food trucks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x v="2"/>
    <s v="US"/>
    <s v="USD"/>
    <n v="1404601632"/>
    <n v="1402009632"/>
    <b v="0"/>
    <n v="1"/>
    <b v="0"/>
    <s v="food/food trucks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n v="1.6666666666666668E-3"/>
    <x v="2"/>
    <s v="GB"/>
    <s v="GBP"/>
    <n v="1451030136"/>
    <n v="1448438136"/>
    <b v="0"/>
    <n v="1"/>
    <b v="0"/>
    <s v="food/food trucks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x v="2"/>
    <s v="US"/>
    <s v="USD"/>
    <n v="1451491953"/>
    <n v="1448899953"/>
    <b v="0"/>
    <n v="6"/>
    <b v="0"/>
    <s v="food/food trucks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x v="2"/>
    <s v="US"/>
    <s v="USD"/>
    <n v="1427807640"/>
    <n v="1423325626"/>
    <b v="0"/>
    <n v="8"/>
    <b v="0"/>
    <s v="food/food trucks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x v="2"/>
    <s v="DK"/>
    <s v="DKK"/>
    <n v="1458733927"/>
    <n v="1456145527"/>
    <b v="0"/>
    <n v="1"/>
    <b v="0"/>
    <s v="food/food trucks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s v="food/food trucks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n v="1.7333333333333333E-2"/>
    <x v="2"/>
    <s v="US"/>
    <s v="USD"/>
    <n v="1457901924"/>
    <n v="1452721524"/>
    <b v="0"/>
    <n v="2"/>
    <b v="0"/>
    <s v="food/food trucks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n v="1.6666666666666668E-3"/>
    <x v="2"/>
    <s v="US"/>
    <s v="USD"/>
    <n v="1412536421"/>
    <n v="1409944421"/>
    <b v="0"/>
    <n v="1"/>
    <b v="0"/>
    <s v="food/food trucks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s v="food/food trucks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x v="2"/>
    <s v="US"/>
    <s v="USD"/>
    <n v="1407453228"/>
    <n v="1404861228"/>
    <b v="0"/>
    <n v="1"/>
    <b v="0"/>
    <s v="food/food trucks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n v="0.12166666666666667"/>
    <x v="2"/>
    <s v="US"/>
    <s v="USD"/>
    <n v="1487915500"/>
    <n v="1485323500"/>
    <b v="0"/>
    <n v="19"/>
    <b v="0"/>
    <s v="food/food trucks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n v="0.23588571428571428"/>
    <x v="2"/>
    <s v="CA"/>
    <s v="CAD"/>
    <n v="1407427009"/>
    <n v="1404835009"/>
    <b v="0"/>
    <n v="27"/>
    <b v="0"/>
    <s v="food/food trucks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x v="2"/>
    <s v="GB"/>
    <s v="GBP"/>
    <n v="1466323917"/>
    <n v="1463731917"/>
    <b v="0"/>
    <n v="7"/>
    <b v="0"/>
    <s v="food/food trucks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s v="US"/>
    <s v="USD"/>
    <n v="1443039001"/>
    <n v="1440447001"/>
    <b v="0"/>
    <n v="14"/>
    <b v="0"/>
    <s v="food/food trucks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n v="9.9546510341776348E-3"/>
    <x v="2"/>
    <s v="US"/>
    <s v="USD"/>
    <n v="1407089147"/>
    <n v="1403201147"/>
    <b v="0"/>
    <n v="5"/>
    <b v="0"/>
    <s v="food/food trucks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n v="6.9320000000000007E-2"/>
    <x v="2"/>
    <s v="US"/>
    <s v="USD"/>
    <n v="1458938200"/>
    <n v="1453757800"/>
    <b v="0"/>
    <n v="30"/>
    <b v="0"/>
    <s v="food/food trucks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x v="0"/>
    <s v="US"/>
    <s v="USD"/>
    <n v="1347508740"/>
    <n v="1346276349"/>
    <b v="1"/>
    <n v="151"/>
    <b v="1"/>
    <s v="technology/space exploration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n v="3.2609166666666667"/>
    <x v="0"/>
    <s v="US"/>
    <s v="USD"/>
    <n v="1415827200"/>
    <n v="1412358968"/>
    <b v="1"/>
    <n v="489"/>
    <b v="1"/>
    <s v="technology/space exploration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n v="1.0148571428571429"/>
    <x v="0"/>
    <s v="US"/>
    <s v="USD"/>
    <n v="1387835654"/>
    <n v="1386626054"/>
    <b v="1"/>
    <n v="50"/>
    <b v="1"/>
    <s v="technology/space exploration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n v="1.0421799999999999"/>
    <x v="0"/>
    <s v="US"/>
    <s v="USD"/>
    <n v="1335662023"/>
    <n v="1333070023"/>
    <b v="1"/>
    <n v="321"/>
    <b v="1"/>
    <s v="technology/space exploration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x v="0"/>
    <s v="US"/>
    <s v="USD"/>
    <n v="1466168390"/>
    <n v="1463576390"/>
    <b v="1"/>
    <n v="1762"/>
    <b v="1"/>
    <s v="technology/space exploration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n v="1.1005454545454545"/>
    <x v="0"/>
    <s v="US"/>
    <s v="USD"/>
    <n v="1398791182"/>
    <n v="1396026382"/>
    <b v="1"/>
    <n v="385"/>
    <b v="1"/>
    <s v="technology/space exploration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x v="0"/>
    <s v="US"/>
    <s v="USD"/>
    <n v="1439344800"/>
    <n v="1435611572"/>
    <b v="1"/>
    <n v="398"/>
    <b v="1"/>
    <s v="technology/space exploration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n v="2.2392500000000002"/>
    <x v="0"/>
    <s v="US"/>
    <s v="USD"/>
    <n v="1489536000"/>
    <n v="1485976468"/>
    <b v="1"/>
    <n v="304"/>
    <b v="1"/>
    <s v="technology/space exploration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x v="0"/>
    <s v="US"/>
    <s v="USD"/>
    <n v="1342330951"/>
    <n v="1339738951"/>
    <b v="1"/>
    <n v="676"/>
    <b v="1"/>
    <s v="technology/space exploration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n v="1.4132510432681749"/>
    <x v="0"/>
    <s v="US"/>
    <s v="USD"/>
    <n v="1471849140"/>
    <n v="1468444125"/>
    <b v="1"/>
    <n v="577"/>
    <b v="1"/>
    <s v="technology/space exploration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x v="0"/>
    <s v="DE"/>
    <s v="EUR"/>
    <n v="1483397940"/>
    <n v="1480493014"/>
    <b v="1"/>
    <n v="3663"/>
    <b v="1"/>
    <s v="technology/space exploration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x v="0"/>
    <s v="US"/>
    <s v="USD"/>
    <n v="1420773970"/>
    <n v="1418095570"/>
    <b v="1"/>
    <n v="294"/>
    <b v="1"/>
    <s v="technology/space exploration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n v="1.0101333333333333"/>
    <x v="0"/>
    <s v="US"/>
    <s v="USD"/>
    <n v="1348256294"/>
    <n v="1345664294"/>
    <b v="1"/>
    <n v="28"/>
    <b v="1"/>
    <s v="technology/space exploration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s v="US"/>
    <s v="USD"/>
    <n v="1398834000"/>
    <n v="1396371612"/>
    <b v="1"/>
    <n v="100"/>
    <b v="1"/>
    <s v="technology/space exploration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x v="0"/>
    <s v="GB"/>
    <s v="GBP"/>
    <n v="1462017600"/>
    <n v="1458820564"/>
    <b v="0"/>
    <n v="72"/>
    <b v="1"/>
    <s v="technology/space exploration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n v="1.14534"/>
    <x v="0"/>
    <s v="US"/>
    <s v="USD"/>
    <n v="1440546729"/>
    <n v="1437954729"/>
    <b v="1"/>
    <n v="238"/>
    <b v="1"/>
    <s v="technology/space exploration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x v="0"/>
    <s v="US"/>
    <s v="USD"/>
    <n v="1413838751"/>
    <n v="1411246751"/>
    <b v="1"/>
    <n v="159"/>
    <b v="1"/>
    <s v="technology/space exploration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n v="1.0538666666666667"/>
    <x v="0"/>
    <s v="US"/>
    <s v="USD"/>
    <n v="1449000061"/>
    <n v="1443812461"/>
    <b v="1"/>
    <n v="77"/>
    <b v="1"/>
    <s v="technology/space exploration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x v="0"/>
    <s v="US"/>
    <s v="USD"/>
    <n v="1445598000"/>
    <n v="1443302004"/>
    <b v="1"/>
    <n v="53"/>
    <b v="1"/>
    <s v="technology/space exploration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x v="0"/>
    <s v="AU"/>
    <s v="AUD"/>
    <n v="1444525200"/>
    <n v="1441339242"/>
    <b v="1"/>
    <n v="1251"/>
    <b v="1"/>
    <s v="technology/space exploration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x v="0"/>
    <s v="US"/>
    <s v="USD"/>
    <n v="1432230988"/>
    <n v="1429638988"/>
    <b v="1"/>
    <n v="465"/>
    <b v="1"/>
    <s v="technology/space exploration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x v="0"/>
    <s v="IT"/>
    <s v="EUR"/>
    <n v="1483120216"/>
    <n v="1479232216"/>
    <b v="0"/>
    <n v="74"/>
    <b v="1"/>
    <s v="technology/space exploration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s v="US"/>
    <s v="USD"/>
    <n v="1480658966"/>
    <n v="1479449366"/>
    <b v="0"/>
    <n v="62"/>
    <b v="1"/>
    <s v="technology/space exploration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x v="0"/>
    <s v="US"/>
    <s v="USD"/>
    <n v="1347530822"/>
    <n v="1345716422"/>
    <b v="0"/>
    <n v="3468"/>
    <b v="1"/>
    <s v="technology/space exploration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s v="DE"/>
    <s v="EUR"/>
    <n v="1478723208"/>
    <n v="1476559608"/>
    <b v="0"/>
    <n v="52"/>
    <b v="1"/>
    <s v="technology/space exploration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s v="US"/>
    <s v="USD"/>
    <n v="1433343869"/>
    <n v="1430751869"/>
    <b v="0"/>
    <n v="50"/>
    <b v="1"/>
    <s v="technology/space exploration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x v="0"/>
    <s v="US"/>
    <s v="USD"/>
    <n v="1448571261"/>
    <n v="1445975661"/>
    <b v="0"/>
    <n v="45"/>
    <b v="1"/>
    <s v="technology/space exploration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n v="1.1036948748510131"/>
    <x v="0"/>
    <s v="US"/>
    <s v="USD"/>
    <n v="1417389067"/>
    <n v="1415661067"/>
    <b v="0"/>
    <n v="21"/>
    <b v="1"/>
    <s v="technology/space exploration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n v="1.2774000000000001"/>
    <x v="0"/>
    <s v="GB"/>
    <s v="GBP"/>
    <n v="1431608122"/>
    <n v="1429016122"/>
    <b v="0"/>
    <n v="100"/>
    <b v="1"/>
    <s v="technology/space exploration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x v="0"/>
    <s v="AU"/>
    <s v="AUD"/>
    <n v="1467280800"/>
    <n v="1464921112"/>
    <b v="0"/>
    <n v="81"/>
    <b v="1"/>
    <s v="technology/space exploration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n v="1.1466525000000001"/>
    <x v="0"/>
    <s v="US"/>
    <s v="USD"/>
    <n v="1440907427"/>
    <n v="1438488227"/>
    <b v="0"/>
    <n v="286"/>
    <b v="1"/>
    <s v="technology/space exploration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n v="1.3700934579439252"/>
    <x v="0"/>
    <s v="US"/>
    <s v="USD"/>
    <n v="1464485339"/>
    <n v="1462325339"/>
    <b v="0"/>
    <n v="42"/>
    <b v="1"/>
    <s v="technology/space exploration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n v="3.5461999999999998"/>
    <x v="0"/>
    <s v="US"/>
    <s v="USD"/>
    <n v="1393542000"/>
    <n v="1390938332"/>
    <b v="0"/>
    <n v="199"/>
    <b v="1"/>
    <s v="technology/space exploration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n v="1.0602150537634409"/>
    <x v="0"/>
    <s v="US"/>
    <s v="USD"/>
    <n v="1475163921"/>
    <n v="1472571921"/>
    <b v="0"/>
    <n v="25"/>
    <b v="1"/>
    <s v="technology/space exploration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s v="CA"/>
    <s v="CAD"/>
    <n v="1425937761"/>
    <n v="1422917361"/>
    <b v="0"/>
    <n v="84"/>
    <b v="1"/>
    <s v="technology/space exploration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x v="0"/>
    <s v="US"/>
    <s v="USD"/>
    <n v="1476579600"/>
    <n v="1474641914"/>
    <b v="0"/>
    <n v="50"/>
    <b v="1"/>
    <s v="technology/space exploration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n v="1.6619999999999999"/>
    <x v="0"/>
    <s v="US"/>
    <s v="USD"/>
    <n v="1476277875"/>
    <n v="1474895475"/>
    <b v="0"/>
    <n v="26"/>
    <b v="1"/>
    <s v="technology/space exploration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n v="1.0172910662824208"/>
    <x v="0"/>
    <s v="US"/>
    <s v="USD"/>
    <n v="1421358895"/>
    <n v="1418766895"/>
    <b v="0"/>
    <n v="14"/>
    <b v="1"/>
    <s v="technology/space exploration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s v="GB"/>
    <s v="GBP"/>
    <n v="1424378748"/>
    <n v="1421786748"/>
    <b v="0"/>
    <n v="49"/>
    <b v="1"/>
    <s v="technology/space exploration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n v="1.0566666666666666"/>
    <x v="0"/>
    <s v="US"/>
    <s v="USD"/>
    <n v="1433735474"/>
    <n v="1428551474"/>
    <b v="0"/>
    <n v="69"/>
    <b v="1"/>
    <s v="technology/space exploration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n v="0.01"/>
    <x v="2"/>
    <s v="US"/>
    <s v="USD"/>
    <n v="1410811740"/>
    <n v="1409341863"/>
    <b v="0"/>
    <n v="1"/>
    <b v="0"/>
    <s v="technology/space exploration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s v="technology/space exploration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x v="1"/>
    <s v="US"/>
    <s v="USD"/>
    <n v="1482307140"/>
    <n v="1479218315"/>
    <b v="1"/>
    <n v="1501"/>
    <b v="0"/>
    <s v="technology/space exploration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x v="1"/>
    <s v="US"/>
    <s v="USD"/>
    <n v="1489172435"/>
    <n v="1486580435"/>
    <b v="1"/>
    <n v="52"/>
    <b v="0"/>
    <s v="technology/space exploration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x v="1"/>
    <s v="AU"/>
    <s v="AUD"/>
    <n v="1415481203"/>
    <n v="1412885603"/>
    <b v="1"/>
    <n v="23"/>
    <b v="0"/>
    <s v="technology/space exploration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x v="1"/>
    <s v="US"/>
    <s v="USD"/>
    <n v="1441783869"/>
    <n v="1439191869"/>
    <b v="1"/>
    <n v="535"/>
    <b v="0"/>
    <s v="technology/space exploration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x v="1"/>
    <s v="CA"/>
    <s v="CAD"/>
    <n v="1439533019"/>
    <n v="1436941019"/>
    <b v="0"/>
    <n v="3"/>
    <b v="0"/>
    <s v="technology/space exploration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x v="1"/>
    <s v="US"/>
    <s v="USD"/>
    <n v="1457543360"/>
    <n v="1454951360"/>
    <b v="0"/>
    <n v="6"/>
    <b v="0"/>
    <s v="technology/space exploration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n v="9.9200000000000004E-4"/>
    <x v="1"/>
    <s v="US"/>
    <s v="USD"/>
    <n v="1454370941"/>
    <n v="1449186941"/>
    <b v="0"/>
    <n v="3"/>
    <b v="0"/>
    <s v="technology/space exploration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x v="1"/>
    <s v="US"/>
    <s v="USD"/>
    <n v="1482332343"/>
    <n v="1479740343"/>
    <b v="0"/>
    <n v="5"/>
    <b v="0"/>
    <s v="technology/space exploration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x v="1"/>
    <s v="US"/>
    <s v="USD"/>
    <n v="1450380009"/>
    <n v="1447960809"/>
    <b v="0"/>
    <n v="17"/>
    <b v="0"/>
    <s v="technology/space exploration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x v="1"/>
    <s v="AU"/>
    <s v="AUD"/>
    <n v="1418183325"/>
    <n v="1415591325"/>
    <b v="0"/>
    <n v="11"/>
    <b v="0"/>
    <s v="technology/space exploration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n v="0.1152156862745098"/>
    <x v="1"/>
    <s v="US"/>
    <s v="USD"/>
    <n v="1402632000"/>
    <n v="1399909127"/>
    <b v="0"/>
    <n v="70"/>
    <b v="0"/>
    <s v="technology/space exploration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x v="1"/>
    <s v="US"/>
    <s v="USD"/>
    <n v="1429622726"/>
    <n v="1424442326"/>
    <b v="0"/>
    <n v="6"/>
    <b v="0"/>
    <s v="technology/space exploration"/>
    <n v="8.5"/>
    <x v="2"/>
    <s v="space exploration"/>
    <x v="2654"/>
    <d v="2015-04-21T13:25:26"/>
  </r>
  <r>
    <n v="2655"/>
    <s v="Balloons (Canceled)"/>
    <s v="Thank you for your support!"/>
    <n v="15000"/>
    <n v="3155"/>
    <n v="0.21033333333333334"/>
    <x v="1"/>
    <s v="US"/>
    <s v="USD"/>
    <n v="1455048000"/>
    <n v="1452631647"/>
    <b v="0"/>
    <n v="43"/>
    <b v="0"/>
    <s v="technology/space exploration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n v="0.11436666666666667"/>
    <x v="1"/>
    <s v="US"/>
    <s v="USD"/>
    <n v="1489345200"/>
    <n v="1485966688"/>
    <b v="0"/>
    <n v="152"/>
    <b v="0"/>
    <s v="technology/space exploration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x v="1"/>
    <s v="US"/>
    <s v="USD"/>
    <n v="1470187800"/>
    <n v="1467325053"/>
    <b v="0"/>
    <n v="59"/>
    <b v="0"/>
    <s v="technology/space exploration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x v="1"/>
    <s v="US"/>
    <s v="USD"/>
    <n v="1469913194"/>
    <n v="1467321194"/>
    <b v="0"/>
    <n v="4"/>
    <b v="0"/>
    <s v="technology/space exploration"/>
    <n v="22.75"/>
    <x v="2"/>
    <s v="space exploration"/>
    <x v="2658"/>
    <d v="2016-07-30T21:13:14"/>
  </r>
  <r>
    <n v="2659"/>
    <s v="test (Canceled)"/>
    <s v="test"/>
    <n v="49000"/>
    <n v="1333"/>
    <n v="2.720408163265306E-2"/>
    <x v="1"/>
    <s v="US"/>
    <s v="USD"/>
    <n v="1429321210"/>
    <n v="1426729210"/>
    <b v="0"/>
    <n v="10"/>
    <b v="0"/>
    <s v="technology/space exploration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x v="1"/>
    <s v="US"/>
    <s v="USD"/>
    <n v="1448388418"/>
    <n v="1443200818"/>
    <b v="0"/>
    <n v="5"/>
    <b v="0"/>
    <s v="technology/space exploration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x v="0"/>
    <s v="US"/>
    <s v="USD"/>
    <n v="1382742010"/>
    <n v="1380150010"/>
    <b v="0"/>
    <n v="60"/>
    <b v="1"/>
    <s v="technology/makerspaces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x v="0"/>
    <s v="US"/>
    <s v="USD"/>
    <n v="1440179713"/>
    <n v="1437587713"/>
    <b v="0"/>
    <n v="80"/>
    <b v="1"/>
    <s v="technology/makerspaces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n v="1.0459624999999999"/>
    <x v="0"/>
    <s v="CA"/>
    <s v="CAD"/>
    <n v="1441378800"/>
    <n v="1438873007"/>
    <b v="0"/>
    <n v="56"/>
    <b v="1"/>
    <s v="technology/makerspaces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x v="0"/>
    <s v="US"/>
    <s v="USD"/>
    <n v="1449644340"/>
    <n v="1446683797"/>
    <b v="0"/>
    <n v="104"/>
    <b v="1"/>
    <s v="technology/makerspaces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x v="0"/>
    <s v="US"/>
    <s v="USD"/>
    <n v="1430774974"/>
    <n v="1426886974"/>
    <b v="0"/>
    <n v="46"/>
    <b v="1"/>
    <s v="technology/makerspaces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x v="0"/>
    <s v="US"/>
    <s v="USD"/>
    <n v="1443214800"/>
    <n v="1440008439"/>
    <b v="0"/>
    <n v="206"/>
    <b v="1"/>
    <s v="technology/makerspaces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x v="0"/>
    <s v="US"/>
    <s v="USD"/>
    <n v="1455142416"/>
    <n v="1452550416"/>
    <b v="0"/>
    <n v="18"/>
    <b v="1"/>
    <s v="technology/makerspaces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n v="1.7070000000000001"/>
    <x v="0"/>
    <s v="CA"/>
    <s v="CAD"/>
    <n v="1447079520"/>
    <n v="1443449265"/>
    <b v="0"/>
    <n v="28"/>
    <b v="1"/>
    <s v="technology/makerspaces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25"/>
    <x v="0"/>
    <s v="US"/>
    <s v="USD"/>
    <n v="1452387096"/>
    <n v="1447203096"/>
    <b v="0"/>
    <n v="11"/>
    <b v="1"/>
    <s v="technology/makerspaces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x v="2"/>
    <s v="AU"/>
    <s v="AUD"/>
    <n v="1406593780"/>
    <n v="1404174580"/>
    <b v="1"/>
    <n v="60"/>
    <b v="0"/>
    <s v="technology/makerspaces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x v="2"/>
    <s v="US"/>
    <s v="USD"/>
    <n v="1419017880"/>
    <n v="1416419916"/>
    <b v="1"/>
    <n v="84"/>
    <b v="0"/>
    <s v="technology/makerspaces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x v="2"/>
    <s v="US"/>
    <s v="USD"/>
    <n v="1451282400"/>
    <n v="1449436390"/>
    <b v="1"/>
    <n v="47"/>
    <b v="0"/>
    <s v="technology/makerspaces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x v="2"/>
    <s v="US"/>
    <s v="USD"/>
    <n v="1414622700"/>
    <n v="1412081999"/>
    <b v="1"/>
    <n v="66"/>
    <b v="0"/>
    <s v="technology/makerspaces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x v="2"/>
    <s v="US"/>
    <s v="USD"/>
    <n v="1467694740"/>
    <n v="1465398670"/>
    <b v="1"/>
    <n v="171"/>
    <b v="0"/>
    <s v="technology/makerspaces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x v="2"/>
    <s v="US"/>
    <s v="USD"/>
    <n v="1415655289"/>
    <n v="1413059689"/>
    <b v="1"/>
    <n v="29"/>
    <b v="0"/>
    <s v="technology/makerspaces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n v="0.50380952380952382"/>
    <x v="2"/>
    <s v="CA"/>
    <s v="CAD"/>
    <n v="1463929174"/>
    <n v="1461337174"/>
    <b v="0"/>
    <n v="9"/>
    <b v="0"/>
    <s v="technology/makerspaces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n v="0.17512820512820512"/>
    <x v="2"/>
    <s v="US"/>
    <s v="USD"/>
    <n v="1404348143"/>
    <n v="1401756143"/>
    <b v="0"/>
    <n v="27"/>
    <b v="0"/>
    <s v="technology/makerspaces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x v="2"/>
    <s v="ES"/>
    <s v="EUR"/>
    <n v="1443121765"/>
    <n v="1440529765"/>
    <b v="0"/>
    <n v="2"/>
    <b v="0"/>
    <s v="technology/makerspaces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n v="3.3E-3"/>
    <x v="2"/>
    <s v="US"/>
    <s v="USD"/>
    <n v="1425081694"/>
    <n v="1422489694"/>
    <b v="0"/>
    <n v="3"/>
    <b v="0"/>
    <s v="technology/makerspaces"/>
    <n v="44"/>
    <x v="2"/>
    <s v="makerspaces"/>
    <x v="2679"/>
    <d v="2015-02-28T00:01:34"/>
  </r>
  <r>
    <n v="2680"/>
    <s v="iHeart Pillow"/>
    <s v="iHeartPillow, Connecting loved ones"/>
    <n v="32000"/>
    <n v="276"/>
    <n v="8.6250000000000007E-3"/>
    <x v="2"/>
    <s v="ES"/>
    <s v="EUR"/>
    <n v="1459915491"/>
    <n v="1457327091"/>
    <b v="0"/>
    <n v="4"/>
    <b v="0"/>
    <s v="technology/makerspaces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n v="6.875E-3"/>
    <x v="2"/>
    <s v="US"/>
    <s v="USD"/>
    <n v="1405027750"/>
    <n v="1402867750"/>
    <b v="0"/>
    <n v="2"/>
    <b v="0"/>
    <s v="food/food trucks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n v="0.28299999999999997"/>
    <x v="2"/>
    <s v="US"/>
    <s v="USD"/>
    <n v="1416635940"/>
    <n v="1413838540"/>
    <b v="0"/>
    <n v="20"/>
    <b v="0"/>
    <s v="food/food trucks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x v="2"/>
    <s v="US"/>
    <s v="USD"/>
    <n v="1425233240"/>
    <n v="1422641240"/>
    <b v="0"/>
    <n v="3"/>
    <b v="0"/>
    <s v="food/food trucks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n v="1.1428571428571429E-2"/>
    <x v="2"/>
    <s v="US"/>
    <s v="USD"/>
    <n v="1407621425"/>
    <n v="1404165425"/>
    <b v="0"/>
    <n v="4"/>
    <b v="0"/>
    <s v="food/food trucks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x v="2"/>
    <s v="US"/>
    <s v="USD"/>
    <n v="1430149330"/>
    <n v="1424968930"/>
    <b v="0"/>
    <n v="1"/>
    <b v="0"/>
    <s v="food/food trucks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s v="food/food trucks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s v="food/food trucks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n v="1.48E-3"/>
    <x v="2"/>
    <s v="US"/>
    <s v="USD"/>
    <n v="1424746800"/>
    <n v="1422067870"/>
    <b v="0"/>
    <n v="14"/>
    <b v="0"/>
    <s v="food/food trucks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x v="2"/>
    <s v="US"/>
    <s v="USD"/>
    <n v="1469919890"/>
    <n v="1467327890"/>
    <b v="0"/>
    <n v="1"/>
    <b v="0"/>
    <s v="food/food trucks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25"/>
    <x v="2"/>
    <s v="US"/>
    <s v="USD"/>
    <n v="1433298676"/>
    <n v="1429410676"/>
    <b v="0"/>
    <n v="118"/>
    <b v="0"/>
    <s v="food/food trucks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n v="5.3846153846153844E-4"/>
    <x v="2"/>
    <s v="CA"/>
    <s v="CAD"/>
    <n v="1431278557"/>
    <n v="1427390557"/>
    <b v="0"/>
    <n v="2"/>
    <b v="0"/>
    <s v="food/food trucks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x v="2"/>
    <s v="US"/>
    <s v="USD"/>
    <n v="1427266860"/>
    <n v="1424678460"/>
    <b v="0"/>
    <n v="1"/>
    <b v="0"/>
    <s v="food/food trucks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x v="2"/>
    <s v="US"/>
    <s v="USD"/>
    <n v="1407899966"/>
    <n v="1405307966"/>
    <b v="0"/>
    <n v="3"/>
    <b v="0"/>
    <s v="food/food trucks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x v="2"/>
    <s v="US"/>
    <s v="USD"/>
    <n v="1411701739"/>
    <n v="1409109739"/>
    <b v="0"/>
    <n v="1"/>
    <b v="0"/>
    <s v="food/food trucks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n v="4.7333333333333333E-3"/>
    <x v="2"/>
    <s v="US"/>
    <s v="USD"/>
    <n v="1428981718"/>
    <n v="1423801318"/>
    <b v="0"/>
    <n v="3"/>
    <b v="0"/>
    <s v="food/food trucks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x v="2"/>
    <s v="US"/>
    <s v="USD"/>
    <n v="1419538560"/>
    <n v="1416600960"/>
    <b v="0"/>
    <n v="38"/>
    <b v="0"/>
    <s v="food/food trucks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n v="0.26352173913043481"/>
    <x v="2"/>
    <s v="US"/>
    <s v="USD"/>
    <n v="1438552800"/>
    <n v="1435876423"/>
    <b v="0"/>
    <n v="52"/>
    <b v="0"/>
    <s v="food/food trucks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x v="2"/>
    <s v="US"/>
    <s v="USD"/>
    <n v="1403904808"/>
    <n v="1401312808"/>
    <b v="0"/>
    <n v="2"/>
    <b v="0"/>
    <s v="food/food trucks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s v="food/food trucks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n v="7.0007000700070005E-3"/>
    <x v="2"/>
    <s v="US"/>
    <s v="USD"/>
    <n v="1411073972"/>
    <n v="1408481972"/>
    <b v="0"/>
    <n v="4"/>
    <b v="0"/>
    <s v="food/food trucks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s v="IE"/>
    <s v="EUR"/>
    <n v="1491586534"/>
    <n v="1488911734"/>
    <b v="0"/>
    <n v="46"/>
    <b v="0"/>
    <s v="theater/spaces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s v="US"/>
    <s v="USD"/>
    <n v="1491416077"/>
    <n v="1488827677"/>
    <b v="1"/>
    <n v="26"/>
    <b v="0"/>
    <s v="theater/spaces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n v="1.0375000000000001"/>
    <x v="3"/>
    <s v="MX"/>
    <s v="MXN"/>
    <n v="1490196830"/>
    <n v="1485016430"/>
    <b v="0"/>
    <n v="45"/>
    <b v="0"/>
    <s v="theater/spaces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s v="US"/>
    <s v="USD"/>
    <n v="1491421314"/>
    <n v="1487709714"/>
    <b v="0"/>
    <n v="7"/>
    <b v="0"/>
    <s v="theater/spaces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n v="0.10539393939393939"/>
    <x v="3"/>
    <s v="US"/>
    <s v="USD"/>
    <n v="1490389158"/>
    <n v="1486504758"/>
    <b v="0"/>
    <n v="8"/>
    <b v="0"/>
    <s v="theater/spaces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n v="1.1229714285714285"/>
    <x v="0"/>
    <s v="US"/>
    <s v="USD"/>
    <n v="1413442740"/>
    <n v="1410937483"/>
    <b v="1"/>
    <n v="263"/>
    <b v="1"/>
    <s v="theater/spaces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4625"/>
    <x v="0"/>
    <s v="US"/>
    <s v="USD"/>
    <n v="1369637940"/>
    <n v="1367088443"/>
    <b v="1"/>
    <n v="394"/>
    <b v="1"/>
    <s v="theater/spaces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n v="2.3321535"/>
    <x v="0"/>
    <s v="GB"/>
    <s v="GBP"/>
    <n v="1469119526"/>
    <n v="1463935526"/>
    <b v="1"/>
    <n v="1049"/>
    <b v="1"/>
    <s v="theater/spaces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x v="0"/>
    <s v="US"/>
    <s v="USD"/>
    <n v="1475553540"/>
    <n v="1472528141"/>
    <b v="1"/>
    <n v="308"/>
    <b v="1"/>
    <s v="theater/spaces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n v="1.5390035000000002"/>
    <x v="0"/>
    <s v="US"/>
    <s v="USD"/>
    <n v="1407549600"/>
    <n v="1404797428"/>
    <b v="1"/>
    <n v="1088"/>
    <b v="1"/>
    <s v="theater/spaces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n v="1.007161125319693"/>
    <x v="0"/>
    <s v="GB"/>
    <s v="GBP"/>
    <n v="1403301660"/>
    <n v="1400694790"/>
    <b v="1"/>
    <n v="73"/>
    <b v="1"/>
    <s v="theater/spaces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x v="0"/>
    <s v="US"/>
    <s v="USD"/>
    <n v="1373738400"/>
    <n v="1370568560"/>
    <b v="1"/>
    <n v="143"/>
    <b v="1"/>
    <s v="theater/spaces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x v="0"/>
    <s v="US"/>
    <s v="USD"/>
    <n v="1450971684"/>
    <n v="1447515684"/>
    <b v="1"/>
    <n v="1420"/>
    <b v="1"/>
    <s v="theater/spaces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n v="1.1635599999999999"/>
    <x v="0"/>
    <s v="US"/>
    <s v="USD"/>
    <n v="1476486000"/>
    <n v="1474040596"/>
    <b v="1"/>
    <n v="305"/>
    <b v="1"/>
    <s v="theater/spaces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x v="0"/>
    <s v="US"/>
    <s v="USD"/>
    <n v="1456047228"/>
    <n v="1453109628"/>
    <b v="1"/>
    <n v="551"/>
    <b v="1"/>
    <s v="theater/spaces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x v="0"/>
    <s v="DE"/>
    <s v="EUR"/>
    <n v="1444291193"/>
    <n v="1441699193"/>
    <b v="1"/>
    <n v="187"/>
    <b v="1"/>
    <s v="theater/spaces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n v="1.2010400000000001"/>
    <x v="0"/>
    <s v="US"/>
    <s v="USD"/>
    <n v="1417906649"/>
    <n v="1414015049"/>
    <b v="1"/>
    <n v="325"/>
    <b v="1"/>
    <s v="theater/spaces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n v="1.0358333333333334"/>
    <x v="0"/>
    <s v="US"/>
    <s v="USD"/>
    <n v="1462316400"/>
    <n v="1459865945"/>
    <b v="1"/>
    <n v="148"/>
    <b v="1"/>
    <s v="theater/spaces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x v="0"/>
    <s v="US"/>
    <s v="USD"/>
    <n v="1460936694"/>
    <n v="1455756294"/>
    <b v="0"/>
    <n v="69"/>
    <b v="1"/>
    <s v="theater/spaces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n v="1.1812400000000001"/>
    <x v="0"/>
    <s v="US"/>
    <s v="USD"/>
    <n v="1478866253"/>
    <n v="1476270653"/>
    <b v="0"/>
    <n v="173"/>
    <b v="1"/>
    <s v="theater/spaces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s v="GB"/>
    <s v="GBP"/>
    <n v="1378494000"/>
    <n v="1375880598"/>
    <b v="0"/>
    <n v="269"/>
    <b v="1"/>
    <s v="technology/hardware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x v="0"/>
    <s v="US"/>
    <s v="USD"/>
    <n v="1485722053"/>
    <n v="1480538053"/>
    <b v="0"/>
    <n v="185"/>
    <b v="1"/>
    <s v="technology/hardware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x v="0"/>
    <s v="US"/>
    <s v="USD"/>
    <n v="1420060088"/>
    <n v="1414872488"/>
    <b v="0"/>
    <n v="176"/>
    <b v="1"/>
    <s v="technology/hardware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x v="0"/>
    <s v="GB"/>
    <s v="GBP"/>
    <n v="1439625059"/>
    <n v="1436860259"/>
    <b v="0"/>
    <n v="1019"/>
    <b v="1"/>
    <s v="technology/hardware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n v="1.445425"/>
    <x v="0"/>
    <s v="CA"/>
    <s v="CAD"/>
    <n v="1488390735"/>
    <n v="1484070735"/>
    <b v="0"/>
    <n v="113"/>
    <b v="1"/>
    <s v="technology/hardware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n v="1.05745"/>
    <x v="0"/>
    <s v="US"/>
    <s v="USD"/>
    <n v="1461333311"/>
    <n v="1458741311"/>
    <b v="0"/>
    <n v="404"/>
    <b v="1"/>
    <s v="technology/hardware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x v="0"/>
    <s v="US"/>
    <s v="USD"/>
    <n v="1438964063"/>
    <n v="1436804063"/>
    <b v="0"/>
    <n v="707"/>
    <b v="1"/>
    <s v="technology/hardware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n v="2.0182666666666669"/>
    <x v="0"/>
    <s v="US"/>
    <s v="USD"/>
    <n v="1451485434"/>
    <n v="1448461434"/>
    <b v="0"/>
    <n v="392"/>
    <b v="1"/>
    <s v="technology/hardware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n v="1.0444"/>
    <x v="0"/>
    <s v="US"/>
    <s v="USD"/>
    <n v="1430459197"/>
    <n v="1427867197"/>
    <b v="0"/>
    <n v="23"/>
    <b v="1"/>
    <s v="technology/hardware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n v="1.7029262962962963"/>
    <x v="0"/>
    <s v="US"/>
    <s v="USD"/>
    <n v="1366635575"/>
    <n v="1363611575"/>
    <b v="0"/>
    <n v="682"/>
    <b v="1"/>
    <s v="technology/hardware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x v="0"/>
    <s v="US"/>
    <s v="USD"/>
    <n v="1413604800"/>
    <n v="1408624622"/>
    <b v="0"/>
    <n v="37"/>
    <b v="1"/>
    <s v="technology/hardware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x v="0"/>
    <s v="US"/>
    <s v="USD"/>
    <n v="1369699200"/>
    <n v="1366917828"/>
    <b v="0"/>
    <n v="146"/>
    <b v="1"/>
    <s v="technology/hardware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x v="0"/>
    <s v="US"/>
    <s v="USD"/>
    <n v="1428643974"/>
    <n v="1423463574"/>
    <b v="0"/>
    <n v="119"/>
    <b v="1"/>
    <s v="technology/hardware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s v="US"/>
    <s v="USD"/>
    <n v="1476395940"/>
    <n v="1473782592"/>
    <b v="0"/>
    <n v="163"/>
    <b v="1"/>
    <s v="technology/hardware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x v="0"/>
    <s v="GB"/>
    <s v="GBP"/>
    <n v="1363204800"/>
    <n v="1360551250"/>
    <b v="0"/>
    <n v="339"/>
    <b v="1"/>
    <s v="technology/hardware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x v="0"/>
    <s v="CA"/>
    <s v="CAD"/>
    <n v="1398268773"/>
    <n v="1395676773"/>
    <b v="0"/>
    <n v="58"/>
    <b v="1"/>
    <s v="technology/hardware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x v="0"/>
    <s v="US"/>
    <s v="USD"/>
    <n v="1389812400"/>
    <n v="1386108087"/>
    <b v="0"/>
    <n v="456"/>
    <b v="1"/>
    <s v="technology/hardware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x v="0"/>
    <s v="US"/>
    <s v="USD"/>
    <n v="1478402804"/>
    <n v="1473218804"/>
    <b v="0"/>
    <n v="15"/>
    <b v="1"/>
    <s v="technology/hardware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x v="0"/>
    <s v="GB"/>
    <s v="GBP"/>
    <n v="1399324717"/>
    <n v="1395436717"/>
    <b v="0"/>
    <n v="191"/>
    <b v="1"/>
    <s v="technology/hardware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n v="1.0333333333333334"/>
    <x v="0"/>
    <s v="US"/>
    <s v="USD"/>
    <n v="1426117552"/>
    <n v="1423529152"/>
    <b v="0"/>
    <n v="17"/>
    <b v="1"/>
    <s v="technology/hardware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n v="4.3750000000000004E-3"/>
    <x v="2"/>
    <s v="US"/>
    <s v="USD"/>
    <n v="1413770820"/>
    <n v="1412005602"/>
    <b v="0"/>
    <n v="4"/>
    <b v="0"/>
    <s v="publishing/children's books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n v="0.29239999999999999"/>
    <x v="2"/>
    <s v="US"/>
    <s v="USD"/>
    <n v="1337102187"/>
    <n v="1335892587"/>
    <b v="0"/>
    <n v="18"/>
    <b v="0"/>
    <s v="publishing/children's books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s v="publishing/children's books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x v="2"/>
    <s v="US"/>
    <s v="USD"/>
    <n v="1330478998"/>
    <n v="1327886998"/>
    <b v="0"/>
    <n v="22"/>
    <b v="0"/>
    <s v="publishing/children's books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x v="2"/>
    <s v="US"/>
    <s v="USD"/>
    <n v="1342309368"/>
    <n v="1337125368"/>
    <b v="0"/>
    <n v="49"/>
    <b v="0"/>
    <s v="publishing/children's books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x v="2"/>
    <s v="US"/>
    <s v="USD"/>
    <n v="1409337911"/>
    <n v="1406745911"/>
    <b v="0"/>
    <n v="19"/>
    <b v="0"/>
    <s v="publishing/children's books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s v="US"/>
    <s v="USD"/>
    <n v="1339816200"/>
    <n v="1337095997"/>
    <b v="0"/>
    <n v="4"/>
    <b v="0"/>
    <s v="publishing/children's books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n v="1.06E-2"/>
    <x v="2"/>
    <s v="US"/>
    <s v="USD"/>
    <n v="1472835802"/>
    <n v="1470243802"/>
    <b v="0"/>
    <n v="4"/>
    <b v="0"/>
    <s v="publishing/children's books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n v="1.0999999999999999E-2"/>
    <x v="2"/>
    <s v="US"/>
    <s v="USD"/>
    <n v="1428171037"/>
    <n v="1425582637"/>
    <b v="0"/>
    <n v="2"/>
    <b v="0"/>
    <s v="publishing/children's books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s v="publishing/children's books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s v="publishing/children's books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x v="2"/>
    <s v="US"/>
    <s v="USD"/>
    <n v="1324232504"/>
    <n v="1320776504"/>
    <b v="0"/>
    <n v="14"/>
    <b v="0"/>
    <s v="publishing/children's books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s v="US"/>
    <s v="USD"/>
    <n v="1346017023"/>
    <n v="1343425023"/>
    <b v="0"/>
    <n v="8"/>
    <b v="0"/>
    <s v="publishing/children's books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s v="publishing/children's books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s v="IE"/>
    <s v="EUR"/>
    <n v="1428519527"/>
    <n v="1425927527"/>
    <b v="0"/>
    <n v="15"/>
    <b v="0"/>
    <s v="publishing/children's books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n v="0.1048"/>
    <x v="2"/>
    <s v="US"/>
    <s v="USD"/>
    <n v="1389476201"/>
    <n v="1386884201"/>
    <b v="0"/>
    <n v="33"/>
    <b v="0"/>
    <s v="publishing/children's books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n v="6.6666666666666671E-3"/>
    <x v="2"/>
    <s v="US"/>
    <s v="USD"/>
    <n v="1470498332"/>
    <n v="1469202332"/>
    <b v="0"/>
    <n v="2"/>
    <b v="0"/>
    <s v="publishing/children's books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x v="2"/>
    <s v="AU"/>
    <s v="AUD"/>
    <n v="1476095783"/>
    <n v="1474886183"/>
    <b v="0"/>
    <n v="6"/>
    <b v="0"/>
    <s v="publishing/children's books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x v="2"/>
    <s v="AU"/>
    <s v="AUD"/>
    <n v="1468658866"/>
    <n v="1464943666"/>
    <b v="0"/>
    <n v="2"/>
    <b v="0"/>
    <s v="publishing/children's books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s v="publishing/children's books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n v="7.1999999999999998E-3"/>
    <x v="2"/>
    <s v="US"/>
    <s v="USD"/>
    <n v="1357176693"/>
    <n v="1354584693"/>
    <b v="0"/>
    <n v="4"/>
    <b v="0"/>
    <s v="publishing/children's books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n v="7.6923076923076927E-3"/>
    <x v="2"/>
    <s v="US"/>
    <s v="USD"/>
    <n v="1332114795"/>
    <n v="1326934395"/>
    <b v="0"/>
    <n v="1"/>
    <b v="0"/>
    <s v="publishing/children's books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n v="2.2842639593908631E-3"/>
    <x v="2"/>
    <s v="US"/>
    <s v="USD"/>
    <n v="1369403684"/>
    <n v="1365515684"/>
    <b v="0"/>
    <n v="3"/>
    <b v="0"/>
    <s v="publishing/children's books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n v="1.125E-2"/>
    <x v="2"/>
    <s v="US"/>
    <s v="USD"/>
    <n v="1338404400"/>
    <n v="1335855631"/>
    <b v="0"/>
    <n v="4"/>
    <b v="0"/>
    <s v="publishing/children's books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s v="publishing/children's books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n v="0.02"/>
    <x v="2"/>
    <s v="US"/>
    <s v="USD"/>
    <n v="1313078518"/>
    <n v="1310486518"/>
    <b v="0"/>
    <n v="4"/>
    <b v="0"/>
    <s v="publishing/children's books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n v="8.5000000000000006E-3"/>
    <x v="2"/>
    <s v="CA"/>
    <s v="CAD"/>
    <n v="1439766050"/>
    <n v="1434582050"/>
    <b v="0"/>
    <n v="3"/>
    <b v="0"/>
    <s v="publishing/children's books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4285714285716"/>
    <x v="2"/>
    <s v="US"/>
    <s v="USD"/>
    <n v="1333028723"/>
    <n v="1330440323"/>
    <b v="0"/>
    <n v="34"/>
    <b v="0"/>
    <s v="publishing/children's books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x v="2"/>
    <s v="GB"/>
    <s v="GBP"/>
    <n v="1401997790"/>
    <n v="1397677790"/>
    <b v="0"/>
    <n v="2"/>
    <b v="0"/>
    <s v="publishing/children's books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n v="0.1041125"/>
    <x v="2"/>
    <s v="US"/>
    <s v="USD"/>
    <n v="1395158130"/>
    <n v="1392569730"/>
    <b v="0"/>
    <n v="33"/>
    <b v="0"/>
    <s v="publishing/children's books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s v="publishing/children's books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s v="publishing/children's books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n v="1.8867924528301887E-3"/>
    <x v="2"/>
    <s v="CA"/>
    <s v="CAD"/>
    <n v="1461530721"/>
    <n v="1460666721"/>
    <b v="0"/>
    <n v="1"/>
    <b v="0"/>
    <s v="publishing/children's books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x v="2"/>
    <s v="US"/>
    <s v="USD"/>
    <n v="1362711728"/>
    <n v="1360119728"/>
    <b v="0"/>
    <n v="13"/>
    <b v="0"/>
    <s v="publishing/children's books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s v="US"/>
    <s v="USD"/>
    <n v="1323994754"/>
    <n v="1321402754"/>
    <b v="0"/>
    <n v="2"/>
    <b v="0"/>
    <s v="publishing/children's books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x v="2"/>
    <s v="US"/>
    <s v="USD"/>
    <n v="1434092876"/>
    <n v="1431414476"/>
    <b v="0"/>
    <n v="36"/>
    <b v="0"/>
    <s v="publishing/children's books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x v="2"/>
    <s v="US"/>
    <s v="USD"/>
    <n v="1437149004"/>
    <n v="1434557004"/>
    <b v="0"/>
    <n v="1"/>
    <b v="0"/>
    <s v="publishing/children's books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x v="2"/>
    <s v="US"/>
    <s v="USD"/>
    <n v="1409009306"/>
    <n v="1406417306"/>
    <b v="0"/>
    <n v="15"/>
    <b v="0"/>
    <s v="publishing/children's books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x v="2"/>
    <s v="US"/>
    <s v="USD"/>
    <n v="1448204621"/>
    <n v="1445609021"/>
    <b v="0"/>
    <n v="1"/>
    <b v="0"/>
    <s v="publishing/children's books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s v="publishing/children's books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x v="0"/>
    <s v="US"/>
    <s v="USD"/>
    <n v="1423724400"/>
    <n v="1421274954"/>
    <b v="0"/>
    <n v="28"/>
    <b v="1"/>
    <s v="theater/plays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n v="1.2"/>
    <x v="0"/>
    <s v="US"/>
    <s v="USD"/>
    <n v="1424149140"/>
    <n v="1421964718"/>
    <b v="0"/>
    <n v="18"/>
    <b v="1"/>
    <s v="theater/plays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x v="0"/>
    <s v="GB"/>
    <s v="GBP"/>
    <n v="1429793446"/>
    <n v="1428583846"/>
    <b v="0"/>
    <n v="61"/>
    <b v="1"/>
    <s v="theater/plays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s v="US"/>
    <s v="USD"/>
    <n v="1414608843"/>
    <n v="1412794443"/>
    <b v="0"/>
    <n v="108"/>
    <b v="1"/>
    <s v="theater/plays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n v="1.0468"/>
    <x v="0"/>
    <s v="US"/>
    <s v="USD"/>
    <n v="1470430800"/>
    <n v="1467865967"/>
    <b v="0"/>
    <n v="142"/>
    <b v="1"/>
    <s v="theater/plays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n v="1.1783999999999999"/>
    <x v="0"/>
    <s v="GB"/>
    <s v="GBP"/>
    <n v="1404913180"/>
    <n v="1403703580"/>
    <b v="0"/>
    <n v="74"/>
    <b v="1"/>
    <s v="theater/plays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x v="0"/>
    <s v="US"/>
    <s v="USD"/>
    <n v="1405658752"/>
    <n v="1403066752"/>
    <b v="0"/>
    <n v="38"/>
    <b v="1"/>
    <s v="theater/plays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n v="1.0249999999999999"/>
    <x v="0"/>
    <s v="US"/>
    <s v="USD"/>
    <n v="1469811043"/>
    <n v="1467219043"/>
    <b v="0"/>
    <n v="20"/>
    <b v="1"/>
    <s v="theater/plays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n v="1.0116666666666667"/>
    <x v="0"/>
    <s v="US"/>
    <s v="USD"/>
    <n v="1426132800"/>
    <n v="1424477934"/>
    <b v="0"/>
    <n v="24"/>
    <b v="1"/>
    <s v="theater/plays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x v="0"/>
    <s v="US"/>
    <s v="USD"/>
    <n v="1423693903"/>
    <n v="1421101903"/>
    <b v="0"/>
    <n v="66"/>
    <b v="1"/>
    <s v="theater/plays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x v="0"/>
    <s v="US"/>
    <s v="USD"/>
    <n v="1473393600"/>
    <n v="1470778559"/>
    <b v="0"/>
    <n v="28"/>
    <b v="1"/>
    <s v="theater/plays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x v="0"/>
    <s v="US"/>
    <s v="USD"/>
    <n v="1439357559"/>
    <n v="1435469559"/>
    <b v="0"/>
    <n v="24"/>
    <b v="1"/>
    <s v="theater/plays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x v="0"/>
    <s v="AU"/>
    <s v="AUD"/>
    <n v="1437473005"/>
    <n v="1434881005"/>
    <b v="0"/>
    <n v="73"/>
    <b v="1"/>
    <s v="theater/plays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s v="GB"/>
    <s v="GBP"/>
    <n v="1457031600"/>
    <n v="1455640559"/>
    <b v="0"/>
    <n v="3"/>
    <b v="1"/>
    <s v="theater/plays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n v="1.0428571428571429"/>
    <x v="0"/>
    <s v="US"/>
    <s v="USD"/>
    <n v="1402095600"/>
    <n v="1400675841"/>
    <b v="0"/>
    <n v="20"/>
    <b v="1"/>
    <s v="theater/plays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n v="1.155"/>
    <x v="0"/>
    <s v="GB"/>
    <s v="GBP"/>
    <n v="1404564028"/>
    <n v="1401972028"/>
    <b v="0"/>
    <n v="21"/>
    <b v="1"/>
    <s v="theater/plays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x v="0"/>
    <s v="GB"/>
    <s v="GBP"/>
    <n v="1404858840"/>
    <n v="1402266840"/>
    <b v="0"/>
    <n v="94"/>
    <b v="1"/>
    <s v="theater/plays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x v="0"/>
    <s v="GB"/>
    <s v="GBP"/>
    <n v="1438358400"/>
    <n v="1437063121"/>
    <b v="0"/>
    <n v="139"/>
    <b v="1"/>
    <s v="theater/plays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n v="1.1663479999999999"/>
    <x v="0"/>
    <s v="GB"/>
    <s v="GBP"/>
    <n v="1466179200"/>
    <n v="1463466070"/>
    <b v="0"/>
    <n v="130"/>
    <b v="1"/>
    <s v="theater/plays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s v="GB"/>
    <s v="GBP"/>
    <n v="1420377366"/>
    <n v="1415193366"/>
    <b v="0"/>
    <n v="31"/>
    <b v="1"/>
    <s v="theater/plays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n v="1.3320000000000001"/>
    <x v="0"/>
    <s v="AU"/>
    <s v="AUD"/>
    <n v="1412938800"/>
    <n v="1411019409"/>
    <b v="0"/>
    <n v="13"/>
    <b v="1"/>
    <s v="theater/plays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x v="0"/>
    <s v="GB"/>
    <s v="GBP"/>
    <n v="1438875107"/>
    <n v="1436283107"/>
    <b v="0"/>
    <n v="90"/>
    <b v="1"/>
    <s v="theater/plays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x v="0"/>
    <s v="US"/>
    <s v="USD"/>
    <n v="1437004800"/>
    <n v="1433295276"/>
    <b v="0"/>
    <n v="141"/>
    <b v="1"/>
    <s v="theater/plays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s v="GB"/>
    <s v="GBP"/>
    <n v="1411987990"/>
    <n v="1409395990"/>
    <b v="0"/>
    <n v="23"/>
    <b v="1"/>
    <s v="theater/plays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s v="GB"/>
    <s v="GBP"/>
    <n v="1440245273"/>
    <n v="1438085273"/>
    <b v="0"/>
    <n v="18"/>
    <b v="1"/>
    <s v="theater/plays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n v="1.121"/>
    <x v="0"/>
    <s v="GB"/>
    <s v="GBP"/>
    <n v="1438772400"/>
    <n v="1435645490"/>
    <b v="0"/>
    <n v="76"/>
    <b v="1"/>
    <s v="theater/plays"/>
    <n v="44.25"/>
    <x v="1"/>
    <s v="plays"/>
    <x v="2806"/>
    <d v="2015-08-05T11:00:00"/>
  </r>
  <r>
    <n v="2807"/>
    <s v="The Commission Theatre Co."/>
    <s v="Bringing Shakespeare back to the Playwrights"/>
    <n v="5000"/>
    <n v="6300"/>
    <n v="1.26"/>
    <x v="0"/>
    <s v="US"/>
    <s v="USD"/>
    <n v="1435611438"/>
    <n v="1433019438"/>
    <b v="0"/>
    <n v="93"/>
    <b v="1"/>
    <s v="theater/plays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x v="0"/>
    <s v="US"/>
    <s v="USD"/>
    <n v="1440274735"/>
    <n v="1437682735"/>
    <b v="0"/>
    <n v="69"/>
    <b v="1"/>
    <s v="theater/plays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n v="1.024"/>
    <x v="0"/>
    <s v="US"/>
    <s v="USD"/>
    <n v="1459348740"/>
    <n v="1458647725"/>
    <b v="0"/>
    <n v="21"/>
    <b v="1"/>
    <s v="theater/plays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x v="0"/>
    <s v="US"/>
    <s v="USD"/>
    <n v="1401595140"/>
    <n v="1398828064"/>
    <b v="0"/>
    <n v="57"/>
    <b v="1"/>
    <s v="theater/plays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n v="1.0026999999999999"/>
    <x v="0"/>
    <s v="GB"/>
    <s v="GBP"/>
    <n v="1424692503"/>
    <n v="1422100503"/>
    <b v="0"/>
    <n v="108"/>
    <b v="1"/>
    <s v="theater/plays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x v="0"/>
    <s v="CA"/>
    <s v="CAD"/>
    <n v="1428292800"/>
    <n v="1424368298"/>
    <b v="0"/>
    <n v="83"/>
    <b v="1"/>
    <s v="theater/plays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n v="1.2757571428571428"/>
    <x v="0"/>
    <s v="US"/>
    <s v="USD"/>
    <n v="1481737761"/>
    <n v="1479577761"/>
    <b v="0"/>
    <n v="96"/>
    <b v="1"/>
    <s v="theater/plays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n v="1.0773333333333333"/>
    <x v="0"/>
    <s v="GB"/>
    <s v="GBP"/>
    <n v="1431164115"/>
    <n v="1428572115"/>
    <b v="0"/>
    <n v="64"/>
    <b v="1"/>
    <s v="theater/plays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n v="2.42"/>
    <x v="0"/>
    <s v="CA"/>
    <s v="CAD"/>
    <n v="1470595109"/>
    <n v="1468003109"/>
    <b v="0"/>
    <n v="14"/>
    <b v="1"/>
    <s v="theater/plays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x v="0"/>
    <s v="GB"/>
    <s v="GBP"/>
    <n v="1438531200"/>
    <n v="1435921992"/>
    <b v="0"/>
    <n v="169"/>
    <b v="1"/>
    <s v="theater/plays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n v="1.3"/>
    <x v="0"/>
    <s v="GB"/>
    <s v="GBP"/>
    <n v="1425136462"/>
    <n v="1421680462"/>
    <b v="0"/>
    <n v="33"/>
    <b v="1"/>
    <s v="theater/plays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n v="1.0603"/>
    <x v="0"/>
    <s v="US"/>
    <s v="USD"/>
    <n v="1443018086"/>
    <n v="1441290086"/>
    <b v="0"/>
    <n v="102"/>
    <b v="1"/>
    <s v="theater/plays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x v="0"/>
    <s v="GB"/>
    <s v="GBP"/>
    <n v="1434285409"/>
    <n v="1431693409"/>
    <b v="0"/>
    <n v="104"/>
    <b v="1"/>
    <s v="theater/plays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s v="GB"/>
    <s v="GBP"/>
    <n v="1456444800"/>
    <n v="1454337589"/>
    <b v="0"/>
    <n v="20"/>
    <b v="1"/>
    <s v="theater/plays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s v="GB"/>
    <s v="GBP"/>
    <n v="1411510135"/>
    <n v="1408918135"/>
    <b v="0"/>
    <n v="35"/>
    <b v="1"/>
    <s v="theater/plays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s v="US"/>
    <s v="USD"/>
    <n v="1427469892"/>
    <n v="1424881492"/>
    <b v="0"/>
    <n v="94"/>
    <b v="1"/>
    <s v="theater/plays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s v="GB"/>
    <s v="GBP"/>
    <n v="1427842740"/>
    <n v="1425428206"/>
    <b v="0"/>
    <n v="14"/>
    <b v="1"/>
    <s v="theater/plays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n v="1.1692307692307693"/>
    <x v="0"/>
    <s v="US"/>
    <s v="USD"/>
    <n v="1434159780"/>
    <n v="1431412196"/>
    <b v="0"/>
    <n v="15"/>
    <b v="1"/>
    <s v="theater/plays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n v="1.0333333333333334"/>
    <x v="0"/>
    <s v="GB"/>
    <s v="GBP"/>
    <n v="1449255686"/>
    <n v="1446663686"/>
    <b v="0"/>
    <n v="51"/>
    <b v="1"/>
    <s v="theater/plays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x v="0"/>
    <s v="US"/>
    <s v="USD"/>
    <n v="1436511600"/>
    <n v="1434415812"/>
    <b v="0"/>
    <n v="19"/>
    <b v="1"/>
    <s v="theater/plays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x v="0"/>
    <s v="US"/>
    <s v="USD"/>
    <n v="1464971400"/>
    <n v="1462379066"/>
    <b v="0"/>
    <n v="23"/>
    <b v="1"/>
    <s v="theater/plays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n v="1.0037894736842106"/>
    <x v="0"/>
    <s v="GB"/>
    <s v="GBP"/>
    <n v="1443826800"/>
    <n v="1441606869"/>
    <b v="0"/>
    <n v="97"/>
    <b v="1"/>
    <s v="theater/plays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x v="0"/>
    <s v="GB"/>
    <s v="GBP"/>
    <n v="1464863118"/>
    <n v="1462443918"/>
    <b v="0"/>
    <n v="76"/>
    <b v="1"/>
    <s v="theater/plays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n v="1"/>
    <x v="0"/>
    <s v="US"/>
    <s v="USD"/>
    <n v="1399867140"/>
    <n v="1398802148"/>
    <b v="0"/>
    <n v="11"/>
    <b v="1"/>
    <s v="theater/plays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n v="1.1066666666666667"/>
    <x v="0"/>
    <s v="US"/>
    <s v="USD"/>
    <n v="1437076070"/>
    <n v="1434484070"/>
    <b v="0"/>
    <n v="52"/>
    <b v="1"/>
    <s v="theater/plays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n v="1.1471959999999999"/>
    <x v="0"/>
    <s v="GB"/>
    <s v="GBP"/>
    <n v="1416780000"/>
    <n v="1414342894"/>
    <b v="0"/>
    <n v="95"/>
    <b v="1"/>
    <s v="theater/plays"/>
    <n v="30.189368421052631"/>
    <x v="1"/>
    <s v="plays"/>
    <x v="2832"/>
    <d v="2014-11-23T22:00:00"/>
  </r>
  <r>
    <n v="2833"/>
    <s v="Star Man Rocket Man"/>
    <s v="A new play about exploring outer space"/>
    <n v="2700"/>
    <n v="2923"/>
    <n v="1.0825925925925926"/>
    <x v="0"/>
    <s v="US"/>
    <s v="USD"/>
    <n v="1444528800"/>
    <n v="1442804633"/>
    <b v="0"/>
    <n v="35"/>
    <b v="1"/>
    <s v="theater/plays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s v="GB"/>
    <s v="GBP"/>
    <n v="1422658930"/>
    <n v="1421362930"/>
    <b v="0"/>
    <n v="21"/>
    <b v="1"/>
    <s v="theater/plays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n v="1.8709899999999999"/>
    <x v="0"/>
    <s v="GB"/>
    <s v="GBP"/>
    <n v="1449273600"/>
    <n v="1446742417"/>
    <b v="0"/>
    <n v="93"/>
    <b v="1"/>
    <s v="theater/plays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x v="0"/>
    <s v="US"/>
    <s v="USD"/>
    <n v="1487393940"/>
    <n v="1484115418"/>
    <b v="0"/>
    <n v="11"/>
    <b v="1"/>
    <s v="theater/plays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s v="CA"/>
    <s v="CAD"/>
    <n v="1449701284"/>
    <n v="1446241684"/>
    <b v="0"/>
    <n v="21"/>
    <b v="1"/>
    <s v="theater/plays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x v="0"/>
    <s v="US"/>
    <s v="USD"/>
    <n v="1407967200"/>
    <n v="1406039696"/>
    <b v="0"/>
    <n v="54"/>
    <b v="1"/>
    <s v="theater/plays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x v="0"/>
    <s v="US"/>
    <s v="USD"/>
    <n v="1408942740"/>
    <n v="1406958354"/>
    <b v="0"/>
    <n v="31"/>
    <b v="1"/>
    <s v="theater/plays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s v="GB"/>
    <s v="GBP"/>
    <n v="1426698000"/>
    <n v="1424825479"/>
    <b v="0"/>
    <n v="132"/>
    <b v="1"/>
    <s v="theater/plays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s v="GB"/>
    <s v="GBP"/>
    <n v="1450032297"/>
    <n v="1444844697"/>
    <b v="0"/>
    <n v="1"/>
    <b v="0"/>
    <s v="theater/plays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s v="theater/plays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s v="theater/plays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x v="2"/>
    <s v="AT"/>
    <s v="EUR"/>
    <n v="1483535180"/>
    <n v="1480943180"/>
    <b v="0"/>
    <n v="1"/>
    <b v="0"/>
    <s v="theater/plays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x v="2"/>
    <s v="US"/>
    <s v="USD"/>
    <n v="1433723033"/>
    <n v="1428539033"/>
    <b v="0"/>
    <n v="39"/>
    <b v="0"/>
    <s v="theater/plays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s v="theater/plays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s v="theater/plays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x v="2"/>
    <s v="US"/>
    <s v="USD"/>
    <n v="1432913659"/>
    <n v="1430321659"/>
    <b v="0"/>
    <n v="3"/>
    <b v="0"/>
    <s v="theater/plays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n v="0.01"/>
    <x v="2"/>
    <s v="GB"/>
    <s v="GBP"/>
    <n v="1461406600"/>
    <n v="1458814600"/>
    <b v="0"/>
    <n v="1"/>
    <b v="0"/>
    <s v="theater/plays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E-2"/>
    <x v="2"/>
    <s v="US"/>
    <s v="USD"/>
    <n v="1409962211"/>
    <n v="1407370211"/>
    <b v="0"/>
    <n v="13"/>
    <b v="0"/>
    <s v="theater/plays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s v="theater/plays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n v="1.9E-2"/>
    <x v="2"/>
    <s v="US"/>
    <s v="USD"/>
    <n v="1403312703"/>
    <n v="1400720703"/>
    <b v="0"/>
    <n v="6"/>
    <b v="0"/>
    <s v="theater/plays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s v="theater/plays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n v="0.41699999999999998"/>
    <x v="2"/>
    <s v="GB"/>
    <s v="GBP"/>
    <n v="1431018719"/>
    <n v="1429290719"/>
    <b v="0"/>
    <n v="14"/>
    <b v="0"/>
    <s v="theater/plays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s v="US"/>
    <s v="USD"/>
    <n v="1454110440"/>
    <n v="1451607071"/>
    <b v="0"/>
    <n v="5"/>
    <b v="0"/>
    <s v="theater/plays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4E-2"/>
    <x v="2"/>
    <s v="US"/>
    <s v="USD"/>
    <n v="1439069640"/>
    <n v="1433897647"/>
    <b v="0"/>
    <n v="6"/>
    <b v="0"/>
    <s v="theater/plays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n v="0.19736842105263158"/>
    <x v="2"/>
    <s v="MX"/>
    <s v="MXN"/>
    <n v="1487613600"/>
    <n v="1482444295"/>
    <b v="0"/>
    <n v="15"/>
    <b v="0"/>
    <s v="theater/plays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s v="theater/plays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n v="1.7500000000000002E-2"/>
    <x v="2"/>
    <s v="AU"/>
    <s v="AUD"/>
    <n v="1444984904"/>
    <n v="1439800904"/>
    <b v="0"/>
    <n v="1"/>
    <b v="0"/>
    <s v="theater/plays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x v="2"/>
    <s v="US"/>
    <s v="USD"/>
    <n v="1466363576"/>
    <n v="1461179576"/>
    <b v="0"/>
    <n v="9"/>
    <b v="0"/>
    <s v="theater/plays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n v="0.32"/>
    <x v="2"/>
    <s v="AU"/>
    <s v="AUD"/>
    <n v="1443103848"/>
    <n v="1441894248"/>
    <b v="0"/>
    <n v="3"/>
    <b v="0"/>
    <s v="theater/plays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n v="4.3307086614173228E-3"/>
    <x v="2"/>
    <s v="US"/>
    <s v="USD"/>
    <n v="1403636229"/>
    <n v="1401044229"/>
    <b v="0"/>
    <n v="3"/>
    <b v="0"/>
    <s v="theater/plays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x v="2"/>
    <s v="US"/>
    <s v="USD"/>
    <n v="1410279123"/>
    <n v="1405095123"/>
    <b v="0"/>
    <n v="1"/>
    <b v="0"/>
    <s v="theater/plays"/>
    <n v="20"/>
    <x v="1"/>
    <s v="plays"/>
    <x v="2863"/>
    <d v="2014-09-09T16:12:03"/>
  </r>
  <r>
    <n v="2864"/>
    <s v="'Haunting Julia' by Alan Ayckbourn"/>
    <s v="Accessible, original theatre for all!"/>
    <n v="2500"/>
    <n v="40"/>
    <n v="1.6E-2"/>
    <x v="2"/>
    <s v="GB"/>
    <s v="GBP"/>
    <n v="1437139080"/>
    <n v="1434552207"/>
    <b v="0"/>
    <n v="3"/>
    <b v="0"/>
    <s v="theater/plays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s v="theater/plays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x v="2"/>
    <s v="US"/>
    <s v="USD"/>
    <n v="1476482400"/>
    <n v="1473893721"/>
    <b v="0"/>
    <n v="2"/>
    <b v="0"/>
    <s v="theater/plays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x v="2"/>
    <s v="US"/>
    <s v="USD"/>
    <n v="1467604800"/>
    <n v="1465533672"/>
    <b v="0"/>
    <n v="10"/>
    <b v="0"/>
    <s v="theater/plays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x v="2"/>
    <s v="US"/>
    <s v="USD"/>
    <n v="1475697054"/>
    <n v="1473105054"/>
    <b v="0"/>
    <n v="60"/>
    <b v="0"/>
    <s v="theater/plays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x v="2"/>
    <s v="US"/>
    <s v="USD"/>
    <n v="1468937681"/>
    <n v="1466345681"/>
    <b v="0"/>
    <n v="5"/>
    <b v="0"/>
    <s v="theater/plays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s v="US"/>
    <s v="USD"/>
    <n v="1400301165"/>
    <n v="1397709165"/>
    <b v="0"/>
    <n v="9"/>
    <b v="0"/>
    <s v="theater/plays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x v="2"/>
    <s v="US"/>
    <s v="USD"/>
    <n v="1419183813"/>
    <n v="1417455813"/>
    <b v="0"/>
    <n v="13"/>
    <b v="0"/>
    <s v="theater/plays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s v="theater/plays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x v="2"/>
    <s v="US"/>
    <s v="USD"/>
    <n v="1422473831"/>
    <n v="1419881831"/>
    <b v="0"/>
    <n v="8"/>
    <b v="0"/>
    <s v="theater/plays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x v="2"/>
    <s v="US"/>
    <s v="USD"/>
    <n v="1484684186"/>
    <n v="1482092186"/>
    <b v="0"/>
    <n v="3"/>
    <b v="0"/>
    <s v="theater/plays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n v="3.5E-4"/>
    <x v="2"/>
    <s v="US"/>
    <s v="USD"/>
    <n v="1462417493"/>
    <n v="1459825493"/>
    <b v="0"/>
    <n v="3"/>
    <b v="0"/>
    <s v="theater/plays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s v="theater/plays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x v="2"/>
    <s v="US"/>
    <s v="USD"/>
    <n v="1480525200"/>
    <n v="1477781724"/>
    <b v="0"/>
    <n v="6"/>
    <b v="0"/>
    <s v="theater/plays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x v="2"/>
    <s v="GB"/>
    <s v="GBP"/>
    <n v="1435934795"/>
    <n v="1430750795"/>
    <b v="0"/>
    <n v="4"/>
    <b v="0"/>
    <s v="theater/plays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n v="2.5892857142857141E-3"/>
    <x v="2"/>
    <s v="US"/>
    <s v="USD"/>
    <n v="1453310661"/>
    <n v="1450718661"/>
    <b v="0"/>
    <n v="1"/>
    <b v="0"/>
    <s v="theater/plays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3333333333334"/>
    <x v="2"/>
    <s v="US"/>
    <s v="USD"/>
    <n v="1440090300"/>
    <n v="1436305452"/>
    <b v="0"/>
    <n v="29"/>
    <b v="0"/>
    <s v="theater/plays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s v="theater/plays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x v="2"/>
    <s v="US"/>
    <s v="USD"/>
    <n v="1462112318"/>
    <n v="1459520318"/>
    <b v="0"/>
    <n v="4"/>
    <b v="0"/>
    <s v="theater/plays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x v="2"/>
    <s v="US"/>
    <s v="USD"/>
    <n v="1454734740"/>
    <n v="1451684437"/>
    <b v="0"/>
    <n v="5"/>
    <b v="0"/>
    <s v="theater/plays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n v="4.1111111111111114E-3"/>
    <x v="2"/>
    <s v="US"/>
    <s v="USD"/>
    <n v="1417800435"/>
    <n v="1415208435"/>
    <b v="0"/>
    <n v="4"/>
    <b v="0"/>
    <s v="theater/plays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n v="0.32500000000000001"/>
    <x v="2"/>
    <s v="US"/>
    <s v="USD"/>
    <n v="1426294201"/>
    <n v="1423705801"/>
    <b v="0"/>
    <n v="5"/>
    <b v="0"/>
    <s v="theater/plays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s v="US"/>
    <s v="USD"/>
    <n v="1442635140"/>
    <n v="1442243484"/>
    <b v="0"/>
    <n v="1"/>
    <b v="0"/>
    <s v="theater/plays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x v="2"/>
    <s v="US"/>
    <s v="USD"/>
    <n v="1420971324"/>
    <n v="1418379324"/>
    <b v="0"/>
    <n v="1"/>
    <b v="0"/>
    <s v="theater/plays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s v="theater/plays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n v="0.38066666666666665"/>
    <x v="2"/>
    <s v="US"/>
    <s v="USD"/>
    <n v="1409344985"/>
    <n v="1406752985"/>
    <b v="0"/>
    <n v="14"/>
    <b v="0"/>
    <s v="theater/plays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x v="2"/>
    <s v="US"/>
    <s v="USD"/>
    <n v="1407553200"/>
    <n v="1405100992"/>
    <b v="0"/>
    <n v="3"/>
    <b v="0"/>
    <s v="theater/plays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x v="2"/>
    <s v="US"/>
    <s v="USD"/>
    <n v="1460751128"/>
    <n v="1455570728"/>
    <b v="0"/>
    <n v="10"/>
    <b v="0"/>
    <s v="theater/plays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n v="9.0909090909090912E-2"/>
    <x v="2"/>
    <s v="US"/>
    <s v="USD"/>
    <n v="1409000400"/>
    <n v="1408381704"/>
    <b v="0"/>
    <n v="17"/>
    <b v="0"/>
    <s v="theater/plays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n v="5.0000000000000001E-3"/>
    <x v="2"/>
    <s v="US"/>
    <s v="USD"/>
    <n v="1420768800"/>
    <n v="1415644395"/>
    <b v="0"/>
    <n v="2"/>
    <b v="0"/>
    <s v="theater/plays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s v="theater/plays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x v="2"/>
    <s v="US"/>
    <s v="USD"/>
    <n v="1403470800"/>
    <n v="1403356792"/>
    <b v="0"/>
    <n v="4"/>
    <b v="0"/>
    <s v="theater/plays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x v="2"/>
    <s v="US"/>
    <s v="USD"/>
    <n v="1481522400"/>
    <n v="1480283321"/>
    <b v="0"/>
    <n v="12"/>
    <b v="0"/>
    <s v="theater/plays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n v="4.583333333333333E-2"/>
    <x v="2"/>
    <s v="US"/>
    <s v="USD"/>
    <n v="1444577345"/>
    <n v="1441985458"/>
    <b v="0"/>
    <n v="3"/>
    <b v="0"/>
    <s v="theater/plays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5E-2"/>
    <x v="2"/>
    <s v="US"/>
    <s v="USD"/>
    <n v="1446307053"/>
    <n v="1443715053"/>
    <b v="0"/>
    <n v="12"/>
    <b v="0"/>
    <s v="theater/plays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s v="theater/plays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x v="2"/>
    <s v="US"/>
    <s v="USD"/>
    <n v="1407562632"/>
    <n v="1404970632"/>
    <b v="0"/>
    <n v="7"/>
    <b v="0"/>
    <s v="theater/plays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x v="2"/>
    <s v="US"/>
    <s v="USD"/>
    <n v="1423345339"/>
    <n v="1418161339"/>
    <b v="0"/>
    <n v="2"/>
    <b v="0"/>
    <s v="theater/plays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4"/>
    <x v="2"/>
    <s v="US"/>
    <s v="USD"/>
    <n v="1440412396"/>
    <n v="1437820396"/>
    <b v="0"/>
    <n v="1"/>
    <b v="0"/>
    <s v="theater/plays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x v="2"/>
    <s v="US"/>
    <s v="USD"/>
    <n v="1441771218"/>
    <n v="1436587218"/>
    <b v="0"/>
    <n v="4"/>
    <b v="0"/>
    <s v="theater/plays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s v="GB"/>
    <s v="GBP"/>
    <n v="1415534400"/>
    <n v="1414538031"/>
    <b v="0"/>
    <n v="4"/>
    <b v="0"/>
    <s v="theater/plays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n v="0.17771428571428571"/>
    <x v="2"/>
    <s v="US"/>
    <s v="USD"/>
    <n v="1473211313"/>
    <n v="1472001713"/>
    <b v="0"/>
    <n v="17"/>
    <b v="0"/>
    <s v="theater/plays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x v="2"/>
    <s v="US"/>
    <s v="USD"/>
    <n v="1438390800"/>
    <n v="1436888066"/>
    <b v="0"/>
    <n v="7"/>
    <b v="0"/>
    <s v="theater/plays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x v="2"/>
    <s v="US"/>
    <s v="USD"/>
    <n v="1463259837"/>
    <n v="1458075837"/>
    <b v="0"/>
    <n v="2"/>
    <b v="0"/>
    <s v="theater/plays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x v="2"/>
    <s v="US"/>
    <s v="USD"/>
    <n v="1465407219"/>
    <n v="1462815219"/>
    <b v="0"/>
    <n v="5"/>
    <b v="0"/>
    <s v="theater/plays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x v="2"/>
    <s v="US"/>
    <s v="USD"/>
    <n v="1416944760"/>
    <n v="1413527001"/>
    <b v="0"/>
    <n v="1"/>
    <b v="0"/>
    <s v="theater/plays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n v="3.3333333333333335E-5"/>
    <x v="2"/>
    <s v="GB"/>
    <s v="GBP"/>
    <n v="1434139887"/>
    <n v="1428955887"/>
    <b v="0"/>
    <n v="1"/>
    <b v="0"/>
    <s v="theater/plays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x v="2"/>
    <s v="US"/>
    <s v="USD"/>
    <n v="1435429626"/>
    <n v="1431973626"/>
    <b v="0"/>
    <n v="14"/>
    <b v="0"/>
    <s v="theater/plays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n v="0.14058171745152354"/>
    <x v="2"/>
    <s v="US"/>
    <s v="USD"/>
    <n v="1452827374"/>
    <n v="1450235374"/>
    <b v="0"/>
    <n v="26"/>
    <b v="0"/>
    <s v="theater/plays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x v="2"/>
    <s v="US"/>
    <s v="USD"/>
    <n v="1410041339"/>
    <n v="1404857339"/>
    <b v="0"/>
    <n v="2"/>
    <b v="0"/>
    <s v="theater/plays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n v="4.0000000000000003E-5"/>
    <x v="2"/>
    <s v="GB"/>
    <s v="GBP"/>
    <n v="1426365994"/>
    <n v="1421185594"/>
    <b v="0"/>
    <n v="1"/>
    <b v="0"/>
    <s v="theater/plays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x v="2"/>
    <s v="GB"/>
    <s v="GBP"/>
    <n v="1458117190"/>
    <n v="1455528790"/>
    <b v="0"/>
    <n v="3"/>
    <b v="0"/>
    <s v="theater/plays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n v="7.8378378378378383E-2"/>
    <x v="2"/>
    <s v="GB"/>
    <s v="GBP"/>
    <n v="1400498789"/>
    <n v="1398511589"/>
    <b v="0"/>
    <n v="7"/>
    <b v="0"/>
    <s v="theater/plays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n v="0.2185"/>
    <x v="2"/>
    <s v="US"/>
    <s v="USD"/>
    <n v="1442381847"/>
    <n v="1440826647"/>
    <b v="0"/>
    <n v="9"/>
    <b v="0"/>
    <s v="theater/plays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x v="2"/>
    <s v="US"/>
    <s v="USD"/>
    <n v="1446131207"/>
    <n v="1443712007"/>
    <b v="0"/>
    <n v="20"/>
    <b v="0"/>
    <s v="theater/plays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n v="8.5000000000000006E-2"/>
    <x v="2"/>
    <s v="US"/>
    <s v="USD"/>
    <n v="1407250329"/>
    <n v="1404658329"/>
    <b v="0"/>
    <n v="6"/>
    <b v="0"/>
    <s v="theater/plays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x v="2"/>
    <s v="CA"/>
    <s v="CAD"/>
    <n v="1427306470"/>
    <n v="1424718070"/>
    <b v="0"/>
    <n v="13"/>
    <b v="0"/>
    <s v="theater/plays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s v="US"/>
    <s v="USD"/>
    <n v="1411679804"/>
    <n v="1409087804"/>
    <b v="0"/>
    <n v="3"/>
    <b v="1"/>
    <s v="theater/musical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s v="GB"/>
    <s v="GBP"/>
    <n v="1431982727"/>
    <n v="1428094727"/>
    <b v="0"/>
    <n v="6"/>
    <b v="1"/>
    <s v="theater/musical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n v="1"/>
    <x v="0"/>
    <s v="US"/>
    <s v="USD"/>
    <n v="1422068400"/>
    <n v="1420774779"/>
    <b v="0"/>
    <n v="10"/>
    <b v="1"/>
    <s v="theater/musical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x v="0"/>
    <s v="US"/>
    <s v="USD"/>
    <n v="1431143940"/>
    <n v="1428585710"/>
    <b v="0"/>
    <n v="147"/>
    <b v="1"/>
    <s v="theater/musical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x v="0"/>
    <s v="US"/>
    <s v="USD"/>
    <n v="1410444068"/>
    <n v="1407852068"/>
    <b v="0"/>
    <n v="199"/>
    <b v="1"/>
    <s v="theater/musical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s v="US"/>
    <s v="USD"/>
    <n v="1424715779"/>
    <n v="1423506179"/>
    <b v="0"/>
    <n v="50"/>
    <b v="1"/>
    <s v="theater/musical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x v="0"/>
    <s v="US"/>
    <s v="USD"/>
    <n v="1405400400"/>
    <n v="1402934629"/>
    <b v="0"/>
    <n v="21"/>
    <b v="1"/>
    <s v="theater/musical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n v="1"/>
    <x v="0"/>
    <s v="US"/>
    <s v="USD"/>
    <n v="1457135846"/>
    <n v="1454543846"/>
    <b v="0"/>
    <n v="24"/>
    <b v="1"/>
    <s v="theater/musical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x v="0"/>
    <s v="US"/>
    <s v="USD"/>
    <n v="1401024758"/>
    <n v="1398432758"/>
    <b v="0"/>
    <n v="32"/>
    <b v="1"/>
    <s v="theater/musical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x v="0"/>
    <s v="GB"/>
    <s v="GBP"/>
    <n v="1431007264"/>
    <n v="1428415264"/>
    <b v="0"/>
    <n v="62"/>
    <b v="1"/>
    <s v="theater/musical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s v="CA"/>
    <s v="CAD"/>
    <n v="1410761280"/>
    <n v="1408604363"/>
    <b v="0"/>
    <n v="9"/>
    <b v="1"/>
    <s v="theater/musical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x v="0"/>
    <s v="AU"/>
    <s v="AUD"/>
    <n v="1424516400"/>
    <n v="1421812637"/>
    <b v="0"/>
    <n v="38"/>
    <b v="1"/>
    <s v="theater/musical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x v="0"/>
    <s v="US"/>
    <s v="USD"/>
    <n v="1465081053"/>
    <n v="1462489053"/>
    <b v="0"/>
    <n v="54"/>
    <b v="1"/>
    <s v="theater/musical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n v="1.08"/>
    <x v="0"/>
    <s v="CA"/>
    <s v="CAD"/>
    <n v="1402845364"/>
    <n v="1400253364"/>
    <b v="0"/>
    <n v="37"/>
    <b v="1"/>
    <s v="theater/musical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n v="1.0088571428571429"/>
    <x v="0"/>
    <s v="US"/>
    <s v="USD"/>
    <n v="1472490000"/>
    <n v="1467468008"/>
    <b v="0"/>
    <n v="39"/>
    <b v="1"/>
    <s v="theater/musical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s v="US"/>
    <s v="USD"/>
    <n v="1413176340"/>
    <n v="1412091423"/>
    <b v="0"/>
    <n v="34"/>
    <b v="1"/>
    <s v="theater/musical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n v="1.3333333333333333"/>
    <x v="0"/>
    <s v="GB"/>
    <s v="GBP"/>
    <n v="1405249113"/>
    <n v="1402657113"/>
    <b v="0"/>
    <n v="55"/>
    <b v="1"/>
    <s v="theater/musical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n v="1.0137499999999999"/>
    <x v="0"/>
    <s v="US"/>
    <s v="USD"/>
    <n v="1422636814"/>
    <n v="1420044814"/>
    <b v="0"/>
    <n v="32"/>
    <b v="1"/>
    <s v="theater/musical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x v="0"/>
    <s v="US"/>
    <s v="USD"/>
    <n v="1409187600"/>
    <n v="1406316312"/>
    <b v="0"/>
    <n v="25"/>
    <b v="1"/>
    <s v="theater/musical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x v="0"/>
    <s v="US"/>
    <s v="USD"/>
    <n v="1421606018"/>
    <n v="1418150018"/>
    <b v="0"/>
    <n v="33"/>
    <b v="1"/>
    <s v="theater/musical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n v="4.0000000000000003E-5"/>
    <x v="2"/>
    <s v="US"/>
    <s v="USD"/>
    <n v="1425250955"/>
    <n v="1422658955"/>
    <b v="0"/>
    <n v="1"/>
    <b v="0"/>
    <s v="theater/spaces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n v="0.20424999999999999"/>
    <x v="2"/>
    <s v="CA"/>
    <s v="CAD"/>
    <n v="1450297080"/>
    <n v="1448565459"/>
    <b v="0"/>
    <n v="202"/>
    <b v="0"/>
    <s v="theater/spaces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s v="theater/spaces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s v="US"/>
    <s v="USD"/>
    <n v="1433714198"/>
    <n v="1431122198"/>
    <b v="0"/>
    <n v="1"/>
    <b v="0"/>
    <s v="theater/spaces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s v="theater/spaces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n v="1E-3"/>
    <x v="2"/>
    <s v="GB"/>
    <s v="GBP"/>
    <n v="1471265092"/>
    <n v="1468673092"/>
    <b v="0"/>
    <n v="2"/>
    <b v="0"/>
    <s v="theater/spaces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x v="2"/>
    <s v="US"/>
    <s v="USD"/>
    <n v="1480007460"/>
    <n v="1475760567"/>
    <b v="0"/>
    <n v="13"/>
    <b v="0"/>
    <s v="theater/spaces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n v="4.8000000000000001E-5"/>
    <x v="2"/>
    <s v="US"/>
    <s v="USD"/>
    <n v="1433259293"/>
    <n v="1428075293"/>
    <b v="0"/>
    <n v="9"/>
    <b v="0"/>
    <s v="theater/spaces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x v="2"/>
    <s v="US"/>
    <s v="USD"/>
    <n v="1447965917"/>
    <n v="1445370317"/>
    <b v="0"/>
    <n v="2"/>
    <b v="0"/>
    <s v="theater/spaces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s v="theater/spaces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x v="1"/>
    <s v="US"/>
    <s v="USD"/>
    <n v="1412536573"/>
    <n v="1408648573"/>
    <b v="0"/>
    <n v="58"/>
    <b v="0"/>
    <s v="theater/spaces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x v="1"/>
    <s v="US"/>
    <s v="USD"/>
    <n v="1476676800"/>
    <n v="1473957239"/>
    <b v="0"/>
    <n v="8"/>
    <b v="0"/>
    <s v="theater/spaces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n v="1.5125E-3"/>
    <x v="1"/>
    <s v="US"/>
    <s v="USD"/>
    <n v="1444330821"/>
    <n v="1441738821"/>
    <b v="0"/>
    <n v="3"/>
    <b v="0"/>
    <s v="theater/spaces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s v="theater/spaces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n v="0.59583333333333333"/>
    <x v="1"/>
    <s v="US"/>
    <s v="USD"/>
    <n v="1434476849"/>
    <n v="1431884849"/>
    <b v="0"/>
    <n v="11"/>
    <b v="0"/>
    <s v="theater/spaces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x v="1"/>
    <s v="US"/>
    <s v="USD"/>
    <n v="1462402850"/>
    <n v="1459810850"/>
    <b v="0"/>
    <n v="20"/>
    <b v="0"/>
    <s v="theater/spaces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n v="1.8666666666666668E-2"/>
    <x v="1"/>
    <s v="US"/>
    <s v="USD"/>
    <n v="1427498172"/>
    <n v="1422317772"/>
    <b v="0"/>
    <n v="3"/>
    <b v="0"/>
    <s v="theater/spaces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s v="theater/spaces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s v="theater/spaces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s v="theater/spaces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x v="0"/>
    <s v="US"/>
    <s v="USD"/>
    <n v="1427342400"/>
    <n v="1424927159"/>
    <b v="0"/>
    <n v="108"/>
    <b v="1"/>
    <s v="theater/plays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x v="0"/>
    <s v="US"/>
    <s v="USD"/>
    <n v="1425193140"/>
    <n v="1422769906"/>
    <b v="0"/>
    <n v="20"/>
    <b v="1"/>
    <s v="theater/plays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x v="0"/>
    <s v="US"/>
    <s v="USD"/>
    <n v="1435835824"/>
    <n v="1433243824"/>
    <b v="0"/>
    <n v="98"/>
    <b v="1"/>
    <s v="theater/plays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x v="0"/>
    <s v="US"/>
    <s v="USD"/>
    <n v="1407360720"/>
    <n v="1404769819"/>
    <b v="0"/>
    <n v="196"/>
    <b v="1"/>
    <s v="theater/plays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s v="US"/>
    <s v="USD"/>
    <n v="1436290233"/>
    <n v="1433698233"/>
    <b v="0"/>
    <n v="39"/>
    <b v="1"/>
    <s v="theater/plays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x v="0"/>
    <s v="US"/>
    <s v="USD"/>
    <n v="1442425412"/>
    <n v="1439833412"/>
    <b v="0"/>
    <n v="128"/>
    <b v="1"/>
    <s v="theater/plays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x v="0"/>
    <s v="US"/>
    <s v="USD"/>
    <n v="1425872692"/>
    <n v="1423284292"/>
    <b v="0"/>
    <n v="71"/>
    <b v="1"/>
    <s v="theater/plays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n v="1.06"/>
    <x v="0"/>
    <s v="US"/>
    <s v="USD"/>
    <n v="1471406340"/>
    <n v="1470227660"/>
    <b v="0"/>
    <n v="47"/>
    <b v="1"/>
    <s v="theater/plays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x v="0"/>
    <s v="CA"/>
    <s v="CAD"/>
    <n v="1430693460"/>
    <n v="1428087153"/>
    <b v="0"/>
    <n v="17"/>
    <b v="1"/>
    <s v="theater/plays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s v="US"/>
    <s v="USD"/>
    <n v="1405699451"/>
    <n v="1403107451"/>
    <b v="0"/>
    <n v="91"/>
    <b v="1"/>
    <s v="theater/plays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x v="0"/>
    <s v="US"/>
    <s v="USD"/>
    <n v="1409500078"/>
    <n v="1406908078"/>
    <b v="0"/>
    <n v="43"/>
    <b v="1"/>
    <s v="theater/plays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n v="1.0535000000000001"/>
    <x v="0"/>
    <s v="US"/>
    <s v="USD"/>
    <n v="1480899600"/>
    <n v="1479609520"/>
    <b v="0"/>
    <n v="17"/>
    <b v="1"/>
    <s v="theater/plays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x v="0"/>
    <s v="US"/>
    <s v="USD"/>
    <n v="1451620800"/>
    <n v="1449171508"/>
    <b v="0"/>
    <n v="33"/>
    <b v="1"/>
    <s v="theater/plays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s v="US"/>
    <s v="USD"/>
    <n v="1411695300"/>
    <n v="1409275671"/>
    <b v="0"/>
    <n v="87"/>
    <b v="1"/>
    <s v="theater/plays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x v="0"/>
    <s v="US"/>
    <s v="USD"/>
    <n v="1417057200"/>
    <n v="1414599886"/>
    <b v="0"/>
    <n v="113"/>
    <b v="1"/>
    <s v="theater/plays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n v="1.7142857142857142"/>
    <x v="0"/>
    <s v="GB"/>
    <s v="GBP"/>
    <n v="1457870400"/>
    <n v="1456421530"/>
    <b v="0"/>
    <n v="14"/>
    <b v="1"/>
    <s v="theater/plays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x v="0"/>
    <s v="US"/>
    <s v="USD"/>
    <n v="1427076840"/>
    <n v="1421960934"/>
    <b v="0"/>
    <n v="30"/>
    <b v="1"/>
    <s v="theater/plays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x v="0"/>
    <s v="US"/>
    <s v="USD"/>
    <n v="1413784740"/>
    <n v="1412954547"/>
    <b v="0"/>
    <n v="16"/>
    <b v="1"/>
    <s v="theater/plays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n v="1.014"/>
    <x v="0"/>
    <s v="US"/>
    <s v="USD"/>
    <n v="1420524000"/>
    <n v="1419104823"/>
    <b v="0"/>
    <n v="46"/>
    <b v="1"/>
    <s v="theater/plays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n v="1.0916666666666666"/>
    <x v="0"/>
    <s v="US"/>
    <s v="USD"/>
    <n v="1440381600"/>
    <n v="1438639130"/>
    <b v="0"/>
    <n v="24"/>
    <b v="1"/>
    <s v="theater/plays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5"/>
    <x v="0"/>
    <s v="IE"/>
    <s v="EUR"/>
    <n v="1443014756"/>
    <n v="1439126756"/>
    <b v="1"/>
    <n v="97"/>
    <b v="1"/>
    <s v="theater/spaces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n v="1.0206"/>
    <x v="0"/>
    <s v="GB"/>
    <s v="GBP"/>
    <n v="1455208143"/>
    <n v="1452616143"/>
    <b v="1"/>
    <n v="59"/>
    <b v="1"/>
    <s v="theater/spaces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n v="1.465395775862069"/>
    <x v="0"/>
    <s v="US"/>
    <s v="USD"/>
    <n v="1415722236"/>
    <n v="1410534636"/>
    <b v="1"/>
    <n v="1095"/>
    <b v="1"/>
    <s v="theater/spaces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x v="0"/>
    <s v="US"/>
    <s v="USD"/>
    <n v="1472020881"/>
    <n v="1469428881"/>
    <b v="1"/>
    <n v="218"/>
    <b v="1"/>
    <s v="theater/spaces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x v="0"/>
    <s v="NZ"/>
    <s v="NZD"/>
    <n v="1477886400"/>
    <n v="1476228128"/>
    <b v="0"/>
    <n v="111"/>
    <b v="1"/>
    <s v="theater/spaces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n v="1.0549999999999999"/>
    <x v="0"/>
    <s v="GB"/>
    <s v="GBP"/>
    <n v="1462100406"/>
    <n v="1456920006"/>
    <b v="0"/>
    <n v="56"/>
    <b v="1"/>
    <s v="theater/spaces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x v="0"/>
    <s v="US"/>
    <s v="USD"/>
    <n v="1476316800"/>
    <n v="1473837751"/>
    <b v="0"/>
    <n v="265"/>
    <b v="1"/>
    <s v="theater/spaces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s v="GB"/>
    <s v="GBP"/>
    <n v="1466412081"/>
    <n v="1463820081"/>
    <b v="0"/>
    <n v="28"/>
    <b v="1"/>
    <s v="theater/spaces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n v="1.76535"/>
    <x v="0"/>
    <s v="US"/>
    <s v="USD"/>
    <n v="1450673940"/>
    <n v="1448756962"/>
    <b v="0"/>
    <n v="364"/>
    <b v="1"/>
    <s v="theater/spaces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s v="US"/>
    <s v="USD"/>
    <n v="1452174420"/>
    <n v="1449150420"/>
    <b v="0"/>
    <n v="27"/>
    <b v="1"/>
    <s v="theater/spaces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n v="1.0329411764705883"/>
    <x v="0"/>
    <s v="US"/>
    <s v="USD"/>
    <n v="1485547530"/>
    <n v="1483646730"/>
    <b v="0"/>
    <n v="93"/>
    <b v="1"/>
    <s v="theater/spaces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n v="1.0449999999999999"/>
    <x v="0"/>
    <s v="US"/>
    <s v="USD"/>
    <n v="1476037510"/>
    <n v="1473445510"/>
    <b v="0"/>
    <n v="64"/>
    <b v="1"/>
    <s v="theater/spaces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n v="1.0029999999999999"/>
    <x v="0"/>
    <s v="US"/>
    <s v="USD"/>
    <n v="1455998867"/>
    <n v="1453406867"/>
    <b v="0"/>
    <n v="22"/>
    <b v="1"/>
    <s v="theater/spaces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n v="4.577466666666667"/>
    <x v="0"/>
    <s v="GB"/>
    <s v="GBP"/>
    <n v="1412335772"/>
    <n v="1409743772"/>
    <b v="0"/>
    <n v="59"/>
    <b v="1"/>
    <s v="theater/spaces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x v="0"/>
    <s v="US"/>
    <s v="USD"/>
    <n v="1484841471"/>
    <n v="1482249471"/>
    <b v="0"/>
    <n v="249"/>
    <b v="1"/>
    <s v="theater/spaces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n v="1.7194285714285715"/>
    <x v="0"/>
    <s v="US"/>
    <s v="USD"/>
    <n v="1432677240"/>
    <n v="1427493240"/>
    <b v="0"/>
    <n v="392"/>
    <b v="1"/>
    <s v="theater/spaces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x v="0"/>
    <s v="US"/>
    <s v="USD"/>
    <n v="1488171540"/>
    <n v="1486661793"/>
    <b v="0"/>
    <n v="115"/>
    <b v="1"/>
    <s v="theater/spaces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x v="0"/>
    <s v="US"/>
    <s v="USD"/>
    <n v="1402892700"/>
    <n v="1400474329"/>
    <b v="0"/>
    <n v="433"/>
    <b v="1"/>
    <s v="theater/spaces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n v="1.1888888888888889"/>
    <x v="0"/>
    <s v="US"/>
    <s v="USD"/>
    <n v="1488333600"/>
    <n v="1487094360"/>
    <b v="0"/>
    <n v="20"/>
    <b v="1"/>
    <s v="theater/spaces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s v="US"/>
    <s v="USD"/>
    <n v="1485885600"/>
    <n v="1484682670"/>
    <b v="0"/>
    <n v="8"/>
    <b v="1"/>
    <s v="theater/spaces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x v="0"/>
    <s v="US"/>
    <s v="USD"/>
    <n v="1468445382"/>
    <n v="1465853382"/>
    <b v="0"/>
    <n v="175"/>
    <b v="1"/>
    <s v="theater/spaces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n v="1.0850614285714286"/>
    <x v="0"/>
    <s v="US"/>
    <s v="USD"/>
    <n v="1356552252"/>
    <n v="1353960252"/>
    <b v="0"/>
    <n v="104"/>
    <b v="1"/>
    <s v="theater/spaces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x v="0"/>
    <s v="US"/>
    <s v="USD"/>
    <n v="1456811940"/>
    <n v="1454098976"/>
    <b v="0"/>
    <n v="17"/>
    <b v="1"/>
    <s v="theater/spaces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n v="1.12815"/>
    <x v="0"/>
    <s v="US"/>
    <s v="USD"/>
    <n v="1416089324"/>
    <n v="1413493724"/>
    <b v="0"/>
    <n v="277"/>
    <b v="1"/>
    <s v="theater/spaces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n v="1.2049622641509434"/>
    <x v="0"/>
    <s v="US"/>
    <s v="USD"/>
    <n v="1412611905"/>
    <n v="1410019905"/>
    <b v="0"/>
    <n v="118"/>
    <b v="1"/>
    <s v="theater/spaces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n v="1.0774999999999999"/>
    <x v="0"/>
    <s v="CA"/>
    <s v="CAD"/>
    <n v="1418580591"/>
    <n v="1415988591"/>
    <b v="0"/>
    <n v="97"/>
    <b v="1"/>
    <s v="theater/spaces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n v="1.8"/>
    <x v="0"/>
    <s v="US"/>
    <s v="USD"/>
    <n v="1429938683"/>
    <n v="1428124283"/>
    <b v="0"/>
    <n v="20"/>
    <b v="1"/>
    <s v="theater/spaces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6666666666667"/>
    <x v="0"/>
    <s v="US"/>
    <s v="USD"/>
    <n v="1453352719"/>
    <n v="1450760719"/>
    <b v="0"/>
    <n v="26"/>
    <b v="1"/>
    <s v="theater/spaces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n v="1.19756"/>
    <x v="0"/>
    <s v="US"/>
    <s v="USD"/>
    <n v="1417012840"/>
    <n v="1414417240"/>
    <b v="0"/>
    <n v="128"/>
    <b v="1"/>
    <s v="theater/spaces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s v="US"/>
    <s v="USD"/>
    <n v="1424548719"/>
    <n v="1419364719"/>
    <b v="0"/>
    <n v="15"/>
    <b v="1"/>
    <s v="theater/spaces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n v="1.2366666666666666"/>
    <x v="0"/>
    <s v="ES"/>
    <s v="EUR"/>
    <n v="1450911540"/>
    <n v="1448536516"/>
    <b v="0"/>
    <n v="25"/>
    <b v="1"/>
    <s v="theater/spaces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n v="1.1712499999999999"/>
    <x v="0"/>
    <s v="US"/>
    <s v="USD"/>
    <n v="1423587130"/>
    <n v="1421772730"/>
    <b v="0"/>
    <n v="55"/>
    <b v="1"/>
    <s v="theater/spaces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x v="0"/>
    <s v="US"/>
    <s v="USD"/>
    <n v="1434917049"/>
    <n v="1432325049"/>
    <b v="0"/>
    <n v="107"/>
    <b v="1"/>
    <s v="theater/spaces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x v="0"/>
    <s v="US"/>
    <s v="USD"/>
    <n v="1415163600"/>
    <n v="1412737080"/>
    <b v="0"/>
    <n v="557"/>
    <b v="1"/>
    <s v="theater/spaces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n v="1.0317647058823529"/>
    <x v="0"/>
    <s v="US"/>
    <s v="USD"/>
    <n v="1402459200"/>
    <n v="1401125238"/>
    <b v="0"/>
    <n v="40"/>
    <b v="1"/>
    <s v="theater/spaces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x v="0"/>
    <s v="US"/>
    <s v="USD"/>
    <n v="1405688952"/>
    <n v="1400504952"/>
    <b v="0"/>
    <n v="36"/>
    <b v="1"/>
    <s v="theater/spaces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x v="0"/>
    <s v="US"/>
    <s v="USD"/>
    <n v="1408566243"/>
    <n v="1405974243"/>
    <b v="0"/>
    <n v="159"/>
    <b v="1"/>
    <s v="theater/spaces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n v="1.0071428571428571"/>
    <x v="0"/>
    <s v="FR"/>
    <s v="EUR"/>
    <n v="1437429600"/>
    <n v="1433747376"/>
    <b v="0"/>
    <n v="41"/>
    <b v="1"/>
    <s v="theater/spaces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x v="0"/>
    <s v="US"/>
    <s v="USD"/>
    <n v="1401159600"/>
    <n v="1398801620"/>
    <b v="0"/>
    <n v="226"/>
    <b v="1"/>
    <s v="theater/spaces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142857142858"/>
    <x v="0"/>
    <s v="US"/>
    <s v="USD"/>
    <n v="1439583533"/>
    <n v="1434399533"/>
    <b v="0"/>
    <n v="30"/>
    <b v="1"/>
    <s v="theater/spaces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x v="0"/>
    <s v="US"/>
    <s v="USD"/>
    <n v="1479794340"/>
    <n v="1476715869"/>
    <b v="0"/>
    <n v="103"/>
    <b v="1"/>
    <s v="theater/spaces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x v="0"/>
    <s v="US"/>
    <s v="USD"/>
    <n v="1472338409"/>
    <n v="1468450409"/>
    <b v="0"/>
    <n v="62"/>
    <b v="1"/>
    <s v="theater/spaces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s v="GB"/>
    <s v="GBP"/>
    <n v="1434039186"/>
    <n v="1430151186"/>
    <b v="0"/>
    <n v="6"/>
    <b v="1"/>
    <s v="theater/spaces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x v="0"/>
    <s v="US"/>
    <s v="USD"/>
    <n v="1349567475"/>
    <n v="1346975475"/>
    <b v="0"/>
    <n v="182"/>
    <b v="1"/>
    <s v="theater/spaces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x v="0"/>
    <s v="GB"/>
    <s v="GBP"/>
    <n v="1401465600"/>
    <n v="1399032813"/>
    <b v="0"/>
    <n v="145"/>
    <b v="1"/>
    <s v="theater/spaces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x v="0"/>
    <s v="GB"/>
    <s v="GBP"/>
    <n v="1488538892"/>
    <n v="1487329292"/>
    <b v="0"/>
    <n v="25"/>
    <b v="1"/>
    <s v="theater/spaces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x v="0"/>
    <s v="US"/>
    <s v="USD"/>
    <n v="1426866851"/>
    <n v="1424278451"/>
    <b v="0"/>
    <n v="320"/>
    <b v="1"/>
    <s v="theater/spaces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n v="1.6801999999999999"/>
    <x v="0"/>
    <s v="US"/>
    <s v="USD"/>
    <n v="1471242025"/>
    <n v="1468650025"/>
    <b v="0"/>
    <n v="99"/>
    <b v="1"/>
    <s v="theater/spaces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n v="1.0967666666666667"/>
    <x v="0"/>
    <s v="US"/>
    <s v="USD"/>
    <n v="1416285300"/>
    <n v="1413824447"/>
    <b v="0"/>
    <n v="348"/>
    <b v="1"/>
    <s v="theater/spaces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n v="1.0668571428571429"/>
    <x v="0"/>
    <s v="US"/>
    <s v="USD"/>
    <n v="1442426171"/>
    <n v="1439834171"/>
    <b v="0"/>
    <n v="41"/>
    <b v="1"/>
    <s v="theater/spaces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s v="US"/>
    <s v="USD"/>
    <n v="1476479447"/>
    <n v="1471295447"/>
    <b v="0"/>
    <n v="29"/>
    <b v="1"/>
    <s v="theater/spaces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n v="1.272"/>
    <x v="0"/>
    <s v="US"/>
    <s v="USD"/>
    <n v="1441933459"/>
    <n v="1439341459"/>
    <b v="0"/>
    <n v="25"/>
    <b v="1"/>
    <s v="theater/spaces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n v="1.4653333333333334"/>
    <x v="0"/>
    <s v="US"/>
    <s v="USD"/>
    <n v="1471487925"/>
    <n v="1468895925"/>
    <b v="0"/>
    <n v="23"/>
    <b v="1"/>
    <s v="theater/spaces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x v="0"/>
    <s v="US"/>
    <s v="USD"/>
    <n v="1477972740"/>
    <n v="1475326255"/>
    <b v="0"/>
    <n v="1260"/>
    <b v="1"/>
    <s v="theater/spaces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n v="1.0878684000000001"/>
    <x v="0"/>
    <s v="US"/>
    <s v="USD"/>
    <n v="1367674009"/>
    <n v="1365082009"/>
    <b v="0"/>
    <n v="307"/>
    <b v="1"/>
    <s v="theater/spaces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n v="1.26732"/>
    <x v="0"/>
    <s v="US"/>
    <s v="USD"/>
    <n v="1376654340"/>
    <n v="1373568644"/>
    <b v="0"/>
    <n v="329"/>
    <b v="1"/>
    <s v="theater/spaces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x v="0"/>
    <s v="US"/>
    <s v="USD"/>
    <n v="1285995540"/>
    <n v="1279574773"/>
    <b v="0"/>
    <n v="32"/>
    <b v="1"/>
    <s v="theater/spaces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x v="0"/>
    <s v="US"/>
    <s v="USD"/>
    <n v="1457071397"/>
    <n v="1451887397"/>
    <b v="0"/>
    <n v="27"/>
    <b v="1"/>
    <s v="theater/spaces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n v="1.0871389999999999"/>
    <x v="0"/>
    <s v="US"/>
    <s v="USD"/>
    <n v="1388303940"/>
    <n v="1386011038"/>
    <b v="0"/>
    <n v="236"/>
    <b v="1"/>
    <s v="theater/spaces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n v="1.075"/>
    <x v="0"/>
    <s v="US"/>
    <s v="USD"/>
    <n v="1435359600"/>
    <n v="1434999621"/>
    <b v="0"/>
    <n v="42"/>
    <b v="1"/>
    <s v="theater/spaces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n v="1.1048192771084338"/>
    <x v="0"/>
    <s v="US"/>
    <s v="USD"/>
    <n v="1453323048"/>
    <n v="1450731048"/>
    <b v="0"/>
    <n v="95"/>
    <b v="1"/>
    <s v="theater/spaces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s v="GB"/>
    <s v="GBP"/>
    <n v="1444149047"/>
    <n v="1441557047"/>
    <b v="0"/>
    <n v="37"/>
    <b v="1"/>
    <s v="theater/spaces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n v="1.1000666666666667"/>
    <x v="0"/>
    <s v="CA"/>
    <s v="CAD"/>
    <n v="1429152600"/>
    <n v="1426815699"/>
    <b v="0"/>
    <n v="128"/>
    <b v="1"/>
    <s v="theater/spaces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x v="0"/>
    <s v="US"/>
    <s v="USD"/>
    <n v="1454433998"/>
    <n v="1453137998"/>
    <b v="0"/>
    <n v="156"/>
    <b v="1"/>
    <s v="theater/spaces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x v="0"/>
    <s v="US"/>
    <s v="USD"/>
    <n v="1408679055"/>
    <n v="1406087055"/>
    <b v="0"/>
    <n v="64"/>
    <b v="1"/>
    <s v="theater/spaces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x v="0"/>
    <s v="US"/>
    <s v="USD"/>
    <n v="1410324720"/>
    <n v="1407784586"/>
    <b v="0"/>
    <n v="58"/>
    <b v="1"/>
    <s v="theater/spaces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n v="1.49"/>
    <x v="0"/>
    <s v="US"/>
    <s v="USD"/>
    <n v="1461762960"/>
    <n v="1457999054"/>
    <b v="0"/>
    <n v="20"/>
    <b v="1"/>
    <s v="theater/spaces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x v="0"/>
    <s v="US"/>
    <s v="USD"/>
    <n v="1420060920"/>
    <n v="1417556262"/>
    <b v="0"/>
    <n v="47"/>
    <b v="1"/>
    <s v="theater/spaces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x v="0"/>
    <s v="US"/>
    <s v="USD"/>
    <n v="1434241255"/>
    <n v="1431649255"/>
    <b v="0"/>
    <n v="54"/>
    <b v="1"/>
    <s v="theater/spaces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n v="1.06"/>
    <x v="0"/>
    <s v="US"/>
    <s v="USD"/>
    <n v="1462420960"/>
    <n v="1459828960"/>
    <b v="0"/>
    <n v="9"/>
    <b v="1"/>
    <s v="theater/spaces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n v="0.23628571428571429"/>
    <x v="2"/>
    <s v="GB"/>
    <s v="GBP"/>
    <n v="1486547945"/>
    <n v="1483955945"/>
    <b v="1"/>
    <n v="35"/>
    <b v="0"/>
    <s v="theater/spaces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n v="1.5E-3"/>
    <x v="2"/>
    <s v="US"/>
    <s v="USD"/>
    <n v="1432828740"/>
    <n v="1430237094"/>
    <b v="0"/>
    <n v="2"/>
    <b v="0"/>
    <s v="theater/spaces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x v="2"/>
    <s v="US"/>
    <s v="USD"/>
    <n v="1412222340"/>
    <n v="1407781013"/>
    <b v="0"/>
    <n v="3"/>
    <b v="0"/>
    <s v="theater/spaces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s v="theater/spaces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n v="5.0000000000000002E-5"/>
    <x v="2"/>
    <s v="US"/>
    <s v="USD"/>
    <n v="1420844390"/>
    <n v="1415660390"/>
    <b v="0"/>
    <n v="1"/>
    <b v="0"/>
    <s v="theater/spaces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s v="theater/spaces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s v="theater/spaces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x v="2"/>
    <s v="IT"/>
    <s v="EUR"/>
    <n v="1463734740"/>
    <n v="1459414740"/>
    <b v="0"/>
    <n v="3"/>
    <b v="0"/>
    <s v="theater/spaces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x v="2"/>
    <s v="US"/>
    <s v="USD"/>
    <n v="1407536846"/>
    <n v="1404944846"/>
    <b v="0"/>
    <n v="11"/>
    <b v="0"/>
    <s v="theater/spaces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n v="1.5227272727272728E-3"/>
    <x v="2"/>
    <s v="US"/>
    <s v="USD"/>
    <n v="1443422134"/>
    <n v="1440830134"/>
    <b v="0"/>
    <n v="6"/>
    <b v="0"/>
    <s v="theater/spaces"/>
    <n v="55.833333333333336"/>
    <x v="1"/>
    <s v="spaces"/>
    <x v="3060"/>
    <d v="2015-09-28T06:35:34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s v="theater/spaces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x v="2"/>
    <s v="US"/>
    <s v="USD"/>
    <n v="1443636000"/>
    <n v="1441111892"/>
    <b v="0"/>
    <n v="67"/>
    <b v="0"/>
    <s v="theater/spaces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n v="0.19566666666666666"/>
    <x v="2"/>
    <s v="US"/>
    <s v="USD"/>
    <n v="1477174138"/>
    <n v="1474150138"/>
    <b v="0"/>
    <n v="23"/>
    <b v="0"/>
    <s v="theater/spaces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n v="0.11294666666666667"/>
    <x v="2"/>
    <s v="US"/>
    <s v="USD"/>
    <n v="1448175540"/>
    <n v="1445483246"/>
    <b v="0"/>
    <n v="72"/>
    <b v="0"/>
    <s v="theater/spaces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x v="2"/>
    <s v="US"/>
    <s v="USD"/>
    <n v="1406683172"/>
    <n v="1404523172"/>
    <b v="0"/>
    <n v="2"/>
    <b v="0"/>
    <s v="theater/spaces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n v="0.11985714285714286"/>
    <x v="2"/>
    <s v="AU"/>
    <s v="AUD"/>
    <n v="1468128537"/>
    <n v="1465536537"/>
    <b v="0"/>
    <n v="15"/>
    <b v="0"/>
    <s v="theater/spaces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x v="2"/>
    <s v="NZ"/>
    <s v="NZD"/>
    <n v="1441837879"/>
    <n v="1439245879"/>
    <b v="0"/>
    <n v="1"/>
    <b v="0"/>
    <s v="theater/spaces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x v="2"/>
    <s v="US"/>
    <s v="USD"/>
    <n v="1445013352"/>
    <n v="1442421352"/>
    <b v="0"/>
    <n v="2"/>
    <b v="0"/>
    <s v="theater/spaces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x v="2"/>
    <s v="US"/>
    <s v="USD"/>
    <n v="1418587234"/>
    <n v="1415995234"/>
    <b v="0"/>
    <n v="7"/>
    <b v="0"/>
    <s v="theater/spaces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x v="2"/>
    <s v="GB"/>
    <s v="GBP"/>
    <n v="1481132169"/>
    <n v="1479317769"/>
    <b v="0"/>
    <n v="16"/>
    <b v="0"/>
    <s v="theater/spaces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n v="0.59775"/>
    <x v="2"/>
    <s v="US"/>
    <s v="USD"/>
    <n v="1429595940"/>
    <n v="1428082481"/>
    <b v="0"/>
    <n v="117"/>
    <b v="0"/>
    <s v="theater/spaces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x v="2"/>
    <s v="US"/>
    <s v="USD"/>
    <n v="1477791960"/>
    <n v="1476549262"/>
    <b v="0"/>
    <n v="2"/>
    <b v="0"/>
    <s v="theater/spaces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x v="2"/>
    <s v="US"/>
    <s v="USD"/>
    <n v="1434309540"/>
    <n v="1429287900"/>
    <b v="0"/>
    <n v="7"/>
    <b v="0"/>
    <s v="theater/spaces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x v="2"/>
    <s v="FR"/>
    <s v="EUR"/>
    <n v="1457617359"/>
    <n v="1455025359"/>
    <b v="0"/>
    <n v="3"/>
    <b v="0"/>
    <s v="theater/spaces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n v="8.6400000000000005E-2"/>
    <x v="2"/>
    <s v="US"/>
    <s v="USD"/>
    <n v="1471573640"/>
    <n v="1467253640"/>
    <b v="0"/>
    <n v="20"/>
    <b v="0"/>
    <s v="theater/spaces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n v="0.15060000000000001"/>
    <x v="2"/>
    <s v="US"/>
    <s v="USD"/>
    <n v="1444405123"/>
    <n v="1439221123"/>
    <b v="0"/>
    <n v="50"/>
    <b v="0"/>
    <s v="theater/spaces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x v="2"/>
    <s v="CA"/>
    <s v="CAD"/>
    <n v="1488495478"/>
    <n v="1485903478"/>
    <b v="0"/>
    <n v="2"/>
    <b v="0"/>
    <s v="theater/spaces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x v="2"/>
    <s v="US"/>
    <s v="USD"/>
    <n v="1424920795"/>
    <n v="1422328795"/>
    <b v="0"/>
    <n v="3"/>
    <b v="0"/>
    <s v="theater/spaces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x v="2"/>
    <s v="US"/>
    <s v="USD"/>
    <n v="1427040435"/>
    <n v="1424452035"/>
    <b v="0"/>
    <n v="27"/>
    <b v="0"/>
    <s v="theater/spaces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9E-4"/>
    <x v="2"/>
    <s v="US"/>
    <s v="USD"/>
    <n v="1419644444"/>
    <n v="1414456844"/>
    <b v="0"/>
    <n v="7"/>
    <b v="0"/>
    <s v="theater/spaces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x v="2"/>
    <s v="US"/>
    <s v="USD"/>
    <n v="1442722891"/>
    <n v="1440130891"/>
    <b v="0"/>
    <n v="5"/>
    <b v="0"/>
    <s v="theater/spaces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s v="theater/spaces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x v="2"/>
    <s v="US"/>
    <s v="USD"/>
    <n v="1409547600"/>
    <n v="1406986278"/>
    <b v="0"/>
    <n v="3"/>
    <b v="0"/>
    <s v="theater/spaces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x v="2"/>
    <s v="US"/>
    <s v="USD"/>
    <n v="1430851680"/>
    <n v="1428340931"/>
    <b v="0"/>
    <n v="6"/>
    <b v="0"/>
    <s v="theater/spaces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x v="2"/>
    <s v="US"/>
    <s v="USD"/>
    <n v="1443561159"/>
    <n v="1440969159"/>
    <b v="0"/>
    <n v="9"/>
    <b v="0"/>
    <s v="theater/spaces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x v="2"/>
    <s v="IT"/>
    <s v="EUR"/>
    <n v="1439827559"/>
    <n v="1434643559"/>
    <b v="0"/>
    <n v="3"/>
    <b v="0"/>
    <s v="theater/spaces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x v="2"/>
    <s v="US"/>
    <s v="USD"/>
    <n v="1482294990"/>
    <n v="1477107390"/>
    <b v="0"/>
    <n v="2"/>
    <b v="0"/>
    <s v="theater/spaces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x v="2"/>
    <s v="US"/>
    <s v="USD"/>
    <n v="1420724460"/>
    <n v="1418046247"/>
    <b v="0"/>
    <n v="3"/>
    <b v="0"/>
    <s v="theater/spaces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n v="0.23416000000000001"/>
    <x v="2"/>
    <s v="US"/>
    <s v="USD"/>
    <n v="1468029540"/>
    <n v="1465304483"/>
    <b v="0"/>
    <n v="45"/>
    <b v="0"/>
    <s v="theater/spaces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n v="5.080888888888889E-2"/>
    <x v="2"/>
    <s v="US"/>
    <s v="USD"/>
    <n v="1430505545"/>
    <n v="1425325145"/>
    <b v="0"/>
    <n v="9"/>
    <b v="0"/>
    <s v="theater/spaces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x v="2"/>
    <s v="US"/>
    <s v="USD"/>
    <n v="1471214743"/>
    <n v="1468622743"/>
    <b v="0"/>
    <n v="9"/>
    <b v="0"/>
    <s v="theater/spaces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x v="2"/>
    <s v="US"/>
    <s v="USD"/>
    <n v="1444946400"/>
    <n v="1441723912"/>
    <b v="0"/>
    <n v="21"/>
    <b v="0"/>
    <s v="theater/spaces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x v="2"/>
    <s v="CA"/>
    <s v="CAD"/>
    <n v="1401595140"/>
    <n v="1398980941"/>
    <b v="0"/>
    <n v="17"/>
    <b v="0"/>
    <s v="theater/spaces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n v="2.5000000000000001E-4"/>
    <x v="2"/>
    <s v="US"/>
    <s v="USD"/>
    <n v="1442775956"/>
    <n v="1437591956"/>
    <b v="0"/>
    <n v="1"/>
    <b v="0"/>
    <s v="theater/spaces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n v="3.351206434316354E-3"/>
    <x v="2"/>
    <s v="US"/>
    <s v="USD"/>
    <n v="1470011780"/>
    <n v="1464827780"/>
    <b v="0"/>
    <n v="1"/>
    <b v="0"/>
    <s v="theater/spaces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x v="2"/>
    <s v="US"/>
    <s v="USD"/>
    <n v="1432151326"/>
    <n v="1429559326"/>
    <b v="0"/>
    <n v="14"/>
    <b v="0"/>
    <s v="theater/spaces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x v="2"/>
    <s v="GB"/>
    <s v="GBP"/>
    <n v="1475848800"/>
    <n v="1474027501"/>
    <b v="0"/>
    <n v="42"/>
    <b v="0"/>
    <s v="theater/spaces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E-2"/>
    <x v="2"/>
    <s v="US"/>
    <s v="USD"/>
    <n v="1454890620"/>
    <n v="1450724449"/>
    <b v="0"/>
    <n v="27"/>
    <b v="0"/>
    <s v="theater/spaces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x v="2"/>
    <s v="US"/>
    <s v="USD"/>
    <n v="1455251591"/>
    <n v="1452659591"/>
    <b v="0"/>
    <n v="5"/>
    <b v="0"/>
    <s v="theater/spaces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x v="2"/>
    <s v="US"/>
    <s v="USD"/>
    <n v="1413816975"/>
    <n v="1411224975"/>
    <b v="0"/>
    <n v="13"/>
    <b v="0"/>
    <s v="theater/spaces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s v="FR"/>
    <s v="EUR"/>
    <n v="1437033360"/>
    <n v="1434445937"/>
    <b v="0"/>
    <n v="12"/>
    <b v="0"/>
    <s v="theater/spaces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n v="0.391125"/>
    <x v="2"/>
    <s v="GB"/>
    <s v="GBP"/>
    <n v="1471939818"/>
    <n v="1467619818"/>
    <b v="0"/>
    <n v="90"/>
    <b v="0"/>
    <s v="theater/spaces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n v="2.6829268292682929E-3"/>
    <x v="2"/>
    <s v="US"/>
    <s v="USD"/>
    <n v="1434080706"/>
    <n v="1428896706"/>
    <b v="0"/>
    <n v="2"/>
    <b v="0"/>
    <s v="theater/spaces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n v="0.29625000000000001"/>
    <x v="2"/>
    <s v="AU"/>
    <s v="AUD"/>
    <n v="1422928800"/>
    <n v="1420235311"/>
    <b v="0"/>
    <n v="5"/>
    <b v="0"/>
    <s v="theater/spaces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n v="0.4236099230111206"/>
    <x v="2"/>
    <s v="US"/>
    <s v="USD"/>
    <n v="1413694800"/>
    <n v="1408986916"/>
    <b v="0"/>
    <n v="31"/>
    <b v="0"/>
    <s v="theater/spaces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x v="2"/>
    <s v="GB"/>
    <s v="GBP"/>
    <n v="1442440800"/>
    <n v="1440497876"/>
    <b v="0"/>
    <n v="4"/>
    <b v="0"/>
    <s v="theater/spaces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n v="0.197625"/>
    <x v="2"/>
    <s v="US"/>
    <s v="USD"/>
    <n v="1431372751"/>
    <n v="1430767951"/>
    <b v="0"/>
    <n v="29"/>
    <b v="0"/>
    <s v="theater/spaces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n v="5.1999999999999995E-4"/>
    <x v="2"/>
    <s v="US"/>
    <s v="USD"/>
    <n v="1430234394"/>
    <n v="1425053994"/>
    <b v="0"/>
    <n v="2"/>
    <b v="0"/>
    <s v="theater/spaces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x v="2"/>
    <s v="US"/>
    <s v="USD"/>
    <n v="1409194810"/>
    <n v="1406170810"/>
    <b v="0"/>
    <n v="114"/>
    <b v="0"/>
    <s v="theater/spaces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n v="4.0000000000000002E-4"/>
    <x v="2"/>
    <s v="US"/>
    <s v="USD"/>
    <n v="1487465119"/>
    <n v="1484009119"/>
    <b v="0"/>
    <n v="1"/>
    <b v="0"/>
    <s v="theater/spaces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n v="0.26640000000000003"/>
    <x v="2"/>
    <s v="US"/>
    <s v="USD"/>
    <n v="1412432220"/>
    <n v="1409753820"/>
    <b v="0"/>
    <n v="76"/>
    <b v="0"/>
    <s v="theater/spaces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n v="4.7363636363636365E-2"/>
    <x v="2"/>
    <s v="US"/>
    <s v="USD"/>
    <n v="1477968934"/>
    <n v="1472784934"/>
    <b v="0"/>
    <n v="9"/>
    <b v="0"/>
    <s v="theater/spaces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51E-2"/>
    <x v="2"/>
    <s v="US"/>
    <s v="USD"/>
    <n v="1429291982"/>
    <n v="1426699982"/>
    <b v="0"/>
    <n v="37"/>
    <b v="0"/>
    <s v="theater/spaces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s v="theater/spaces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n v="0.03"/>
    <x v="2"/>
    <s v="SE"/>
    <s v="SEK"/>
    <n v="1465123427"/>
    <n v="1462531427"/>
    <b v="0"/>
    <n v="1"/>
    <b v="0"/>
    <s v="theater/spaces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n v="0.57333333333333336"/>
    <x v="2"/>
    <s v="US"/>
    <s v="USD"/>
    <n v="1427890925"/>
    <n v="1426681325"/>
    <b v="0"/>
    <n v="10"/>
    <b v="0"/>
    <s v="theater/spaces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n v="1E-3"/>
    <x v="2"/>
    <s v="GB"/>
    <s v="GBP"/>
    <n v="1464354720"/>
    <n v="1463648360"/>
    <b v="0"/>
    <n v="1"/>
    <b v="0"/>
    <s v="theater/spaces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n v="3.0999999999999999E-3"/>
    <x v="2"/>
    <s v="SE"/>
    <s v="SEK"/>
    <n v="1467473723"/>
    <n v="1465832123"/>
    <b v="0"/>
    <n v="2"/>
    <b v="0"/>
    <s v="theater/spaces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x v="2"/>
    <s v="US"/>
    <s v="USD"/>
    <n v="1427414732"/>
    <n v="1424826332"/>
    <b v="0"/>
    <n v="1"/>
    <b v="0"/>
    <s v="theater/spaces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n v="9.8461538461538464E-5"/>
    <x v="2"/>
    <s v="NL"/>
    <s v="EUR"/>
    <n v="1462484196"/>
    <n v="1457303796"/>
    <b v="0"/>
    <n v="10"/>
    <b v="0"/>
    <s v="theater/spaces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n v="6.6666666666666671E-3"/>
    <x v="1"/>
    <s v="CA"/>
    <s v="CAD"/>
    <n v="1411748335"/>
    <n v="1406564335"/>
    <b v="0"/>
    <n v="1"/>
    <b v="0"/>
    <s v="theater/spaces"/>
    <n v="10"/>
    <x v="1"/>
    <s v="spaces"/>
    <x v="3121"/>
    <d v="2014-09-26T16:18:55"/>
  </r>
  <r>
    <n v="3122"/>
    <s v="be back soon (Canceled)"/>
    <s v="cancelled until further notice"/>
    <n v="199"/>
    <n v="116"/>
    <n v="0.58291457286432158"/>
    <x v="1"/>
    <s v="US"/>
    <s v="USD"/>
    <n v="1478733732"/>
    <n v="1478298132"/>
    <b v="0"/>
    <n v="2"/>
    <b v="0"/>
    <s v="theater/spaces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n v="0.68153600000000003"/>
    <x v="1"/>
    <s v="US"/>
    <s v="USD"/>
    <n v="1468108198"/>
    <n v="1465516198"/>
    <b v="0"/>
    <n v="348"/>
    <b v="0"/>
    <s v="theater/spaces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n v="3.2499999999999997E-5"/>
    <x v="1"/>
    <s v="US"/>
    <s v="USD"/>
    <n v="1422902601"/>
    <n v="1417718601"/>
    <b v="0"/>
    <n v="4"/>
    <b v="0"/>
    <s v="theater/spaces"/>
    <n v="6.5"/>
    <x v="1"/>
    <s v="spaces"/>
    <x v="3124"/>
    <d v="2015-02-02T18:43:21"/>
  </r>
  <r>
    <n v="3125"/>
    <s v="N/A (Canceled)"/>
    <s v="N/A"/>
    <n v="1500000"/>
    <n v="0"/>
    <n v="0"/>
    <x v="1"/>
    <s v="US"/>
    <s v="USD"/>
    <n v="1452142672"/>
    <n v="1449550672"/>
    <b v="0"/>
    <n v="0"/>
    <b v="0"/>
    <s v="theater/spaces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x v="1"/>
    <s v="US"/>
    <s v="USD"/>
    <n v="1459121162"/>
    <n v="1456532762"/>
    <b v="0"/>
    <n v="17"/>
    <b v="0"/>
    <s v="theater/spaces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s v="theater/spaces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s v="US"/>
    <s v="USD"/>
    <n v="1489690141"/>
    <n v="1487101741"/>
    <b v="0"/>
    <n v="117"/>
    <b v="0"/>
    <s v="theater/plays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s v="US"/>
    <s v="USD"/>
    <n v="1492542819"/>
    <n v="1489090419"/>
    <b v="0"/>
    <n v="1"/>
    <b v="0"/>
    <s v="theater/plays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n v="3.7499999999999999E-2"/>
    <x v="3"/>
    <s v="US"/>
    <s v="USD"/>
    <n v="1492145940"/>
    <n v="1489504916"/>
    <b v="0"/>
    <n v="4"/>
    <b v="0"/>
    <s v="theater/plays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n v="0.15731707317073171"/>
    <x v="3"/>
    <s v="US"/>
    <s v="USD"/>
    <n v="1491656045"/>
    <n v="1489067645"/>
    <b v="0"/>
    <n v="12"/>
    <b v="0"/>
    <s v="theater/plays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n v="3.3333333333333332E-4"/>
    <x v="3"/>
    <s v="US"/>
    <s v="USD"/>
    <n v="1492759460"/>
    <n v="1487579060"/>
    <b v="0"/>
    <n v="1"/>
    <b v="0"/>
    <s v="theater/plays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s v="GB"/>
    <s v="GBP"/>
    <n v="1490358834"/>
    <n v="1487770434"/>
    <b v="0"/>
    <n v="16"/>
    <b v="0"/>
    <s v="theater/plays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s v="GB"/>
    <s v="GBP"/>
    <n v="1490631419"/>
    <n v="1488820619"/>
    <b v="0"/>
    <n v="12"/>
    <b v="0"/>
    <s v="theater/plays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s v="US"/>
    <s v="USD"/>
    <n v="1491277121"/>
    <n v="1489376321"/>
    <b v="0"/>
    <n v="7"/>
    <b v="0"/>
    <s v="theater/plays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n v="1.278"/>
    <x v="3"/>
    <s v="GB"/>
    <s v="GBP"/>
    <n v="1491001140"/>
    <n v="1487847954"/>
    <b v="0"/>
    <n v="22"/>
    <b v="0"/>
    <s v="theater/plays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s v="US"/>
    <s v="USD"/>
    <n v="1493838720"/>
    <n v="1489439669"/>
    <b v="0"/>
    <n v="1"/>
    <b v="0"/>
    <s v="theater/plays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s v="theater/plays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s v="MX"/>
    <s v="MXN"/>
    <n v="1490416380"/>
    <n v="1487485760"/>
    <b v="0"/>
    <n v="6"/>
    <b v="0"/>
    <s v="theater/plays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s v="FR"/>
    <s v="EUR"/>
    <n v="1491581703"/>
    <n v="1488993303"/>
    <b v="0"/>
    <n v="4"/>
    <b v="0"/>
    <s v="theater/plays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s v="NL"/>
    <s v="EUR"/>
    <n v="1492372800"/>
    <n v="1488823488"/>
    <b v="0"/>
    <n v="8"/>
    <b v="0"/>
    <s v="theater/plays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s v="GB"/>
    <s v="GBP"/>
    <n v="1489922339"/>
    <n v="1487333939"/>
    <b v="0"/>
    <n v="3"/>
    <b v="0"/>
    <s v="theater/plays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s v="theater/plays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s v="US"/>
    <s v="USD"/>
    <n v="1489903200"/>
    <n v="1488459307"/>
    <b v="0"/>
    <n v="30"/>
    <b v="0"/>
    <s v="theater/plays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s v="theater/plays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n v="0.105"/>
    <x v="3"/>
    <s v="MX"/>
    <s v="MXN"/>
    <n v="1492356166"/>
    <n v="1488471766"/>
    <b v="0"/>
    <n v="12"/>
    <b v="0"/>
    <s v="theater/plays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x v="0"/>
    <s v="US"/>
    <s v="USD"/>
    <n v="1415319355"/>
    <n v="1411859755"/>
    <b v="1"/>
    <n v="213"/>
    <b v="1"/>
    <s v="theater/plays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n v="1.3116666666666668"/>
    <x v="0"/>
    <s v="US"/>
    <s v="USD"/>
    <n v="1412136000"/>
    <n v="1410278284"/>
    <b v="1"/>
    <n v="57"/>
    <b v="1"/>
    <s v="theater/plays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s v="US"/>
    <s v="USD"/>
    <n v="1354845600"/>
    <n v="1352766300"/>
    <b v="1"/>
    <n v="25"/>
    <b v="1"/>
    <s v="theater/plays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s v="US"/>
    <s v="USD"/>
    <n v="1295928000"/>
    <n v="1288160403"/>
    <b v="1"/>
    <n v="104"/>
    <b v="1"/>
    <s v="theater/plays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n v="1.004"/>
    <x v="0"/>
    <s v="US"/>
    <s v="USD"/>
    <n v="1410379774"/>
    <n v="1407787774"/>
    <b v="1"/>
    <n v="34"/>
    <b v="1"/>
    <s v="theater/plays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n v="1.0595454545454546"/>
    <x v="0"/>
    <s v="GB"/>
    <s v="GBP"/>
    <n v="1383425367"/>
    <n v="1380833367"/>
    <b v="1"/>
    <n v="67"/>
    <b v="1"/>
    <s v="theater/plays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n v="3.3558333333333334"/>
    <x v="0"/>
    <s v="US"/>
    <s v="USD"/>
    <n v="1304225940"/>
    <n v="1301542937"/>
    <b v="1"/>
    <n v="241"/>
    <b v="1"/>
    <s v="theater/plays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x v="0"/>
    <s v="US"/>
    <s v="USD"/>
    <n v="1333310458"/>
    <n v="1330722058"/>
    <b v="1"/>
    <n v="123"/>
    <b v="1"/>
    <s v="theater/plays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n v="1.885046"/>
    <x v="0"/>
    <s v="GB"/>
    <s v="GBP"/>
    <n v="1356004725"/>
    <n v="1353412725"/>
    <b v="1"/>
    <n v="302"/>
    <b v="1"/>
    <s v="theater/plays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x v="0"/>
    <s v="US"/>
    <s v="USD"/>
    <n v="1338591144"/>
    <n v="1335567144"/>
    <b v="1"/>
    <n v="89"/>
    <b v="1"/>
    <s v="theater/plays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n v="1.01"/>
    <x v="0"/>
    <s v="US"/>
    <s v="USD"/>
    <n v="1405746000"/>
    <n v="1404932105"/>
    <b v="1"/>
    <n v="41"/>
    <b v="1"/>
    <s v="theater/plays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n v="1.1399999999999999"/>
    <x v="0"/>
    <s v="US"/>
    <s v="USD"/>
    <n v="1374523752"/>
    <n v="1371931752"/>
    <b v="1"/>
    <n v="69"/>
    <b v="1"/>
    <s v="theater/plays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n v="1.3348133333333334"/>
    <x v="0"/>
    <s v="US"/>
    <s v="USD"/>
    <n v="1326927600"/>
    <n v="1323221761"/>
    <b v="1"/>
    <n v="52"/>
    <b v="1"/>
    <s v="theater/plays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n v="1.0153333333333334"/>
    <x v="0"/>
    <s v="US"/>
    <s v="USD"/>
    <n v="1407905940"/>
    <n v="1405923687"/>
    <b v="1"/>
    <n v="57"/>
    <b v="1"/>
    <s v="theater/plays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x v="0"/>
    <s v="GB"/>
    <s v="GBP"/>
    <n v="1413377522"/>
    <n v="1410785522"/>
    <b v="1"/>
    <n v="74"/>
    <b v="1"/>
    <s v="theater/plays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x v="0"/>
    <s v="US"/>
    <s v="USD"/>
    <n v="1404698400"/>
    <n v="1402331262"/>
    <b v="1"/>
    <n v="63"/>
    <b v="1"/>
    <s v="theater/plays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x v="0"/>
    <s v="US"/>
    <s v="USD"/>
    <n v="1402855525"/>
    <n v="1400263525"/>
    <b v="1"/>
    <n v="72"/>
    <b v="1"/>
    <s v="theater/plays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x v="0"/>
    <s v="US"/>
    <s v="USD"/>
    <n v="1402341615"/>
    <n v="1399490415"/>
    <b v="1"/>
    <n v="71"/>
    <b v="1"/>
    <s v="theater/plays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n v="1.6266666666666667"/>
    <x v="0"/>
    <s v="US"/>
    <s v="USD"/>
    <n v="1304395140"/>
    <n v="1302493760"/>
    <b v="1"/>
    <n v="21"/>
    <b v="1"/>
    <s v="theater/plays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n v="1.6022808571428573"/>
    <x v="0"/>
    <s v="US"/>
    <s v="USD"/>
    <n v="1416988740"/>
    <n v="1414514153"/>
    <b v="1"/>
    <n v="930"/>
    <b v="1"/>
    <s v="theater/plays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n v="1.1616666666666666"/>
    <x v="0"/>
    <s v="US"/>
    <s v="USD"/>
    <n v="1406952781"/>
    <n v="1405743181"/>
    <b v="1"/>
    <n v="55"/>
    <b v="1"/>
    <s v="theater/plays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n v="1.242"/>
    <x v="0"/>
    <s v="US"/>
    <s v="USD"/>
    <n v="1402696800"/>
    <n v="1399948353"/>
    <b v="1"/>
    <n v="61"/>
    <b v="1"/>
    <s v="theater/plays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n v="1.030125"/>
    <x v="0"/>
    <s v="US"/>
    <s v="USD"/>
    <n v="1386910740"/>
    <n v="1384364561"/>
    <b v="1"/>
    <n v="82"/>
    <b v="1"/>
    <s v="theater/plays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n v="1.1225000000000001"/>
    <x v="0"/>
    <s v="US"/>
    <s v="USD"/>
    <n v="1404273600"/>
    <n v="1401414944"/>
    <b v="1"/>
    <n v="71"/>
    <b v="1"/>
    <s v="theater/plays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x v="0"/>
    <s v="GB"/>
    <s v="GBP"/>
    <n v="1462545358"/>
    <n v="1459953358"/>
    <b v="1"/>
    <n v="117"/>
    <b v="1"/>
    <s v="theater/plays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s v="US"/>
    <s v="USD"/>
    <n v="1329240668"/>
    <n v="1326648668"/>
    <b v="1"/>
    <n v="29"/>
    <b v="1"/>
    <s v="theater/plays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s v="US"/>
    <s v="USD"/>
    <n v="1411765492"/>
    <n v="1409173492"/>
    <b v="1"/>
    <n v="74"/>
    <b v="1"/>
    <s v="theater/plays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n v="1.0113333333333334"/>
    <x v="0"/>
    <s v="US"/>
    <s v="USD"/>
    <n v="1408999508"/>
    <n v="1407789908"/>
    <b v="1"/>
    <n v="23"/>
    <b v="1"/>
    <s v="theater/plays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x v="0"/>
    <s v="US"/>
    <s v="USD"/>
    <n v="1297977427"/>
    <n v="1292793427"/>
    <b v="1"/>
    <n v="60"/>
    <b v="1"/>
    <s v="theater/plays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n v="1.148421052631579"/>
    <x v="0"/>
    <s v="US"/>
    <s v="USD"/>
    <n v="1376838000"/>
    <n v="1374531631"/>
    <b v="1"/>
    <n v="55"/>
    <b v="1"/>
    <s v="theater/plays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x v="0"/>
    <s v="US"/>
    <s v="USD"/>
    <n v="1403366409"/>
    <n v="1400774409"/>
    <b v="1"/>
    <n v="51"/>
    <b v="1"/>
    <s v="theater/plays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n v="1.7173333333333334"/>
    <x v="0"/>
    <s v="GB"/>
    <s v="GBP"/>
    <n v="1405521075"/>
    <n v="1402929075"/>
    <b v="1"/>
    <n v="78"/>
    <b v="1"/>
    <s v="theater/plays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n v="1.1416238095238094"/>
    <x v="0"/>
    <s v="US"/>
    <s v="USD"/>
    <n v="1367859071"/>
    <n v="1365699071"/>
    <b v="1"/>
    <n v="62"/>
    <b v="1"/>
    <s v="theater/plays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n v="1.1975"/>
    <x v="0"/>
    <s v="GB"/>
    <s v="GBP"/>
    <n v="1403258049"/>
    <n v="1400666049"/>
    <b v="1"/>
    <n v="45"/>
    <b v="1"/>
    <s v="theater/plays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s v="GB"/>
    <s v="GBP"/>
    <n v="1402848000"/>
    <n v="1400570787"/>
    <b v="1"/>
    <n v="15"/>
    <b v="1"/>
    <s v="theater/plays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n v="1.0088571428571429"/>
    <x v="0"/>
    <s v="US"/>
    <s v="USD"/>
    <n v="1328029200"/>
    <n v="1323211621"/>
    <b v="1"/>
    <n v="151"/>
    <b v="1"/>
    <s v="theater/plays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n v="1.0900000000000001"/>
    <x v="0"/>
    <s v="US"/>
    <s v="USD"/>
    <n v="1377284669"/>
    <n v="1375729469"/>
    <b v="1"/>
    <n v="68"/>
    <b v="1"/>
    <s v="theater/plays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n v="1.0720930232558139"/>
    <x v="0"/>
    <s v="US"/>
    <s v="USD"/>
    <n v="1404258631"/>
    <n v="1401666631"/>
    <b v="1"/>
    <n v="46"/>
    <b v="1"/>
    <s v="theater/plays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s v="GB"/>
    <s v="GBP"/>
    <n v="1405553241"/>
    <n v="1404948441"/>
    <b v="1"/>
    <n v="24"/>
    <b v="1"/>
    <s v="theater/plays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n v="1.0218750000000001"/>
    <x v="0"/>
    <s v="GB"/>
    <s v="GBP"/>
    <n v="1410901200"/>
    <n v="1408313438"/>
    <b v="1"/>
    <n v="70"/>
    <b v="1"/>
    <s v="theater/plays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x v="0"/>
    <s v="US"/>
    <s v="USD"/>
    <n v="1407167973"/>
    <n v="1405439973"/>
    <b v="1"/>
    <n v="244"/>
    <b v="1"/>
    <s v="theater/plays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s v="GB"/>
    <s v="GBP"/>
    <n v="1433930302"/>
    <n v="1432115902"/>
    <b v="0"/>
    <n v="9"/>
    <b v="0"/>
    <s v="theater/musical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n v="0.12327272727272727"/>
    <x v="2"/>
    <s v="SE"/>
    <s v="SEK"/>
    <n v="1432455532"/>
    <n v="1429863532"/>
    <b v="0"/>
    <n v="19"/>
    <b v="0"/>
    <s v="theater/musical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s v="theater/musical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n v="4.0266666666666666E-2"/>
    <x v="2"/>
    <s v="US"/>
    <s v="USD"/>
    <n v="1471370869"/>
    <n v="1466186869"/>
    <b v="0"/>
    <n v="4"/>
    <b v="0"/>
    <s v="theater/musical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x v="2"/>
    <s v="GB"/>
    <s v="GBP"/>
    <n v="1425160800"/>
    <n v="1421274859"/>
    <b v="0"/>
    <n v="8"/>
    <b v="0"/>
    <s v="theater/musical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x v="2"/>
    <s v="GB"/>
    <s v="GBP"/>
    <n v="1424474056"/>
    <n v="1420586056"/>
    <b v="0"/>
    <n v="24"/>
    <b v="0"/>
    <s v="theater/musical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s v="theater/musical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n v="0.59142857142857141"/>
    <x v="2"/>
    <s v="US"/>
    <s v="USD"/>
    <n v="1423750542"/>
    <n v="1421158542"/>
    <b v="0"/>
    <n v="39"/>
    <b v="0"/>
    <s v="theater/musical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x v="2"/>
    <s v="US"/>
    <s v="USD"/>
    <n v="1438437600"/>
    <n v="1433254875"/>
    <b v="0"/>
    <n v="6"/>
    <b v="0"/>
    <s v="theater/musical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n v="0.1145"/>
    <x v="2"/>
    <s v="NO"/>
    <s v="NOK"/>
    <n v="1423050618"/>
    <n v="1420458618"/>
    <b v="0"/>
    <n v="4"/>
    <b v="0"/>
    <s v="theater/musical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x v="2"/>
    <s v="DK"/>
    <s v="DKK"/>
    <n v="1424081477"/>
    <n v="1420798277"/>
    <b v="0"/>
    <n v="3"/>
    <b v="0"/>
    <s v="theater/musical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x v="2"/>
    <s v="US"/>
    <s v="USD"/>
    <n v="1410037200"/>
    <n v="1407435418"/>
    <b v="0"/>
    <n v="53"/>
    <b v="0"/>
    <s v="theater/musical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n v="2.0000000000000002E-5"/>
    <x v="2"/>
    <s v="US"/>
    <s v="USD"/>
    <n v="1461994440"/>
    <n v="1459410101"/>
    <b v="0"/>
    <n v="1"/>
    <b v="0"/>
    <s v="theater/musical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x v="2"/>
    <s v="GB"/>
    <s v="GBP"/>
    <n v="1409509477"/>
    <n v="1407695077"/>
    <b v="0"/>
    <n v="2"/>
    <b v="0"/>
    <s v="theater/musical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x v="2"/>
    <s v="US"/>
    <s v="USD"/>
    <n v="1450072740"/>
    <n v="1445027346"/>
    <b v="0"/>
    <n v="25"/>
    <b v="0"/>
    <s v="theater/musical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s v="US"/>
    <s v="USD"/>
    <n v="1443224622"/>
    <n v="1440632622"/>
    <b v="0"/>
    <n v="6"/>
    <b v="0"/>
    <s v="theater/musical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s v="theater/musical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x v="2"/>
    <s v="GB"/>
    <s v="GBP"/>
    <n v="1430470772"/>
    <n v="1427878772"/>
    <b v="0"/>
    <n v="12"/>
    <b v="0"/>
    <s v="theater/musical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s v="theater/musical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x v="2"/>
    <s v="US"/>
    <s v="USD"/>
    <n v="1429767607"/>
    <n v="1424587207"/>
    <b v="0"/>
    <n v="36"/>
    <b v="0"/>
    <s v="theater/musical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x v="0"/>
    <s v="US"/>
    <s v="USD"/>
    <n v="1406557877"/>
    <n v="1404743477"/>
    <b v="1"/>
    <n v="82"/>
    <b v="1"/>
    <s v="theater/plays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x v="0"/>
    <s v="US"/>
    <s v="USD"/>
    <n v="1403305200"/>
    <n v="1400512658"/>
    <b v="1"/>
    <n v="226"/>
    <b v="1"/>
    <s v="theater/plays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x v="0"/>
    <s v="US"/>
    <s v="USD"/>
    <n v="1338523140"/>
    <n v="1334442519"/>
    <b v="1"/>
    <n v="60"/>
    <b v="1"/>
    <s v="theater/plays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x v="0"/>
    <s v="US"/>
    <s v="USD"/>
    <n v="1408068000"/>
    <n v="1405346680"/>
    <b v="1"/>
    <n v="322"/>
    <b v="1"/>
    <s v="theater/plays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n v="1.2625"/>
    <x v="0"/>
    <s v="US"/>
    <s v="USD"/>
    <n v="1407524751"/>
    <n v="1404932751"/>
    <b v="1"/>
    <n v="94"/>
    <b v="1"/>
    <s v="theater/plays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n v="1.0011666666666668"/>
    <x v="0"/>
    <s v="GB"/>
    <s v="GBP"/>
    <n v="1437934759"/>
    <n v="1434478759"/>
    <b v="1"/>
    <n v="47"/>
    <b v="1"/>
    <s v="theater/plays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x v="0"/>
    <s v="GB"/>
    <s v="GBP"/>
    <n v="1452038100"/>
    <n v="1448823673"/>
    <b v="1"/>
    <n v="115"/>
    <b v="1"/>
    <s v="theater/plays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x v="0"/>
    <s v="US"/>
    <s v="USD"/>
    <n v="1441857540"/>
    <n v="1438617471"/>
    <b v="1"/>
    <n v="134"/>
    <b v="1"/>
    <s v="theater/plays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n v="1.0004999999999999"/>
    <x v="0"/>
    <s v="GB"/>
    <s v="GBP"/>
    <n v="1436625000"/>
    <n v="1433934371"/>
    <b v="1"/>
    <n v="35"/>
    <b v="1"/>
    <s v="theater/plays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n v="1.1602222222222223"/>
    <x v="0"/>
    <s v="US"/>
    <s v="USD"/>
    <n v="1478264784"/>
    <n v="1475672784"/>
    <b v="1"/>
    <n v="104"/>
    <b v="1"/>
    <s v="theater/plays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x v="0"/>
    <s v="GB"/>
    <s v="GBP"/>
    <n v="1419984000"/>
    <n v="1417132986"/>
    <b v="1"/>
    <n v="184"/>
    <b v="1"/>
    <s v="theater/plays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n v="1.0011000000000001"/>
    <x v="0"/>
    <s v="US"/>
    <s v="USD"/>
    <n v="1427063747"/>
    <n v="1424043347"/>
    <b v="1"/>
    <n v="119"/>
    <b v="1"/>
    <s v="theater/plays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n v="1.0084"/>
    <x v="0"/>
    <s v="US"/>
    <s v="USD"/>
    <n v="1489352400"/>
    <n v="1486411204"/>
    <b v="1"/>
    <n v="59"/>
    <b v="1"/>
    <s v="theater/plays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x v="0"/>
    <s v="GB"/>
    <s v="GBP"/>
    <n v="1436114603"/>
    <n v="1433090603"/>
    <b v="1"/>
    <n v="113"/>
    <b v="1"/>
    <s v="theater/plays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n v="1.248"/>
    <x v="0"/>
    <s v="US"/>
    <s v="USD"/>
    <n v="1445722140"/>
    <n v="1443016697"/>
    <b v="1"/>
    <n v="84"/>
    <b v="1"/>
    <s v="theater/plays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n v="1.0951612903225807"/>
    <x v="0"/>
    <s v="US"/>
    <s v="USD"/>
    <n v="1440100976"/>
    <n v="1437508976"/>
    <b v="1"/>
    <n v="74"/>
    <b v="1"/>
    <s v="theater/plays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n v="1.0203333333333333"/>
    <x v="0"/>
    <s v="US"/>
    <s v="USD"/>
    <n v="1484024400"/>
    <n v="1479932713"/>
    <b v="1"/>
    <n v="216"/>
    <b v="1"/>
    <s v="theater/plays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x v="0"/>
    <s v="US"/>
    <s v="USD"/>
    <n v="1464987600"/>
    <n v="1463145938"/>
    <b v="1"/>
    <n v="39"/>
    <b v="1"/>
    <s v="theater/plays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x v="0"/>
    <s v="GB"/>
    <s v="GBP"/>
    <n v="1446213612"/>
    <n v="1443621612"/>
    <b v="1"/>
    <n v="21"/>
    <b v="1"/>
    <s v="theater/plays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s v="GB"/>
    <s v="GBP"/>
    <n v="1484687436"/>
    <n v="1482095436"/>
    <b v="0"/>
    <n v="30"/>
    <b v="1"/>
    <s v="theater/plays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n v="1.0234285714285714"/>
    <x v="0"/>
    <s v="US"/>
    <s v="USD"/>
    <n v="1450328340"/>
    <n v="1447606884"/>
    <b v="1"/>
    <n v="37"/>
    <b v="1"/>
    <s v="theater/plays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n v="1.0786500000000001"/>
    <x v="0"/>
    <s v="US"/>
    <s v="USD"/>
    <n v="1416470398"/>
    <n v="1413874798"/>
    <b v="1"/>
    <n v="202"/>
    <b v="1"/>
    <s v="theater/plays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x v="0"/>
    <s v="US"/>
    <s v="USD"/>
    <n v="1412135940"/>
    <n v="1410840126"/>
    <b v="1"/>
    <n v="37"/>
    <b v="1"/>
    <s v="theater/plays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s v="US"/>
    <s v="USD"/>
    <n v="1460846347"/>
    <n v="1458254347"/>
    <b v="0"/>
    <n v="28"/>
    <b v="1"/>
    <s v="theater/plays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x v="0"/>
    <s v="US"/>
    <s v="USD"/>
    <n v="1462334340"/>
    <n v="1459711917"/>
    <b v="1"/>
    <n v="26"/>
    <b v="1"/>
    <s v="theater/plays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n v="1.1879999999999999"/>
    <x v="0"/>
    <s v="US"/>
    <s v="USD"/>
    <n v="1488482355"/>
    <n v="1485890355"/>
    <b v="0"/>
    <n v="61"/>
    <b v="1"/>
    <s v="theater/plays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x v="0"/>
    <s v="GB"/>
    <s v="GBP"/>
    <n v="1485991860"/>
    <n v="1483124208"/>
    <b v="0"/>
    <n v="115"/>
    <b v="1"/>
    <s v="theater/plays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x v="0"/>
    <s v="US"/>
    <s v="USD"/>
    <n v="1467361251"/>
    <n v="1464769251"/>
    <b v="1"/>
    <n v="181"/>
    <b v="1"/>
    <s v="theater/plays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x v="0"/>
    <s v="US"/>
    <s v="USD"/>
    <n v="1482962433"/>
    <n v="1480370433"/>
    <b v="0"/>
    <n v="110"/>
    <b v="1"/>
    <s v="theater/plays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n v="1.0078754285714286"/>
    <x v="0"/>
    <s v="US"/>
    <s v="USD"/>
    <n v="1443499140"/>
    <n v="1441452184"/>
    <b v="1"/>
    <n v="269"/>
    <b v="1"/>
    <s v="theater/plays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x v="0"/>
    <s v="GB"/>
    <s v="GBP"/>
    <n v="1435752898"/>
    <n v="1433160898"/>
    <b v="1"/>
    <n v="79"/>
    <b v="1"/>
    <s v="theater/plays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x v="0"/>
    <s v="GB"/>
    <s v="GBP"/>
    <n v="1445817540"/>
    <n v="1443665293"/>
    <b v="1"/>
    <n v="104"/>
    <b v="1"/>
    <s v="theater/plays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x v="0"/>
    <s v="GB"/>
    <s v="GBP"/>
    <n v="1487286000"/>
    <n v="1484843948"/>
    <b v="0"/>
    <n v="34"/>
    <b v="1"/>
    <s v="theater/plays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x v="0"/>
    <s v="US"/>
    <s v="USD"/>
    <n v="1413269940"/>
    <n v="1410421670"/>
    <b v="1"/>
    <n v="167"/>
    <b v="1"/>
    <s v="theater/plays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n v="1.273042"/>
    <x v="0"/>
    <s v="US"/>
    <s v="USD"/>
    <n v="1411150092"/>
    <n v="1408558092"/>
    <b v="1"/>
    <n v="183"/>
    <b v="1"/>
    <s v="theater/plays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n v="1.028375"/>
    <x v="0"/>
    <s v="US"/>
    <s v="USD"/>
    <n v="1444348800"/>
    <n v="1442283562"/>
    <b v="1"/>
    <n v="71"/>
    <b v="1"/>
    <s v="theater/plays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n v="1.0293749999999999"/>
    <x v="0"/>
    <s v="GB"/>
    <s v="GBP"/>
    <n v="1480613982"/>
    <n v="1478018382"/>
    <b v="0"/>
    <n v="69"/>
    <b v="1"/>
    <s v="theater/plays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n v="1.043047619047619"/>
    <x v="0"/>
    <s v="US"/>
    <s v="USD"/>
    <n v="1434074400"/>
    <n v="1431354258"/>
    <b v="0"/>
    <n v="270"/>
    <b v="1"/>
    <s v="theater/plays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n v="1.1122000000000001"/>
    <x v="0"/>
    <s v="US"/>
    <s v="USD"/>
    <n v="1442030340"/>
    <n v="1439551200"/>
    <b v="1"/>
    <n v="193"/>
    <b v="1"/>
    <s v="theater/plays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x v="0"/>
    <s v="GB"/>
    <s v="GBP"/>
    <n v="1436696712"/>
    <n v="1434104712"/>
    <b v="1"/>
    <n v="57"/>
    <b v="1"/>
    <s v="theater/plays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n v="1.0079166666666666"/>
    <x v="0"/>
    <s v="US"/>
    <s v="USD"/>
    <n v="1428178757"/>
    <n v="1425590357"/>
    <b v="1"/>
    <n v="200"/>
    <b v="1"/>
    <s v="theater/plays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x v="0"/>
    <s v="US"/>
    <s v="USD"/>
    <n v="1434822914"/>
    <n v="1432230914"/>
    <b v="1"/>
    <n v="88"/>
    <b v="1"/>
    <s v="theater/plays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x v="0"/>
    <s v="US"/>
    <s v="USD"/>
    <n v="1415213324"/>
    <n v="1412617724"/>
    <b v="1"/>
    <n v="213"/>
    <b v="1"/>
    <s v="theater/plays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n v="1.1073333333333333"/>
    <x v="0"/>
    <s v="US"/>
    <s v="USD"/>
    <n v="1434907966"/>
    <n v="1432315966"/>
    <b v="1"/>
    <n v="20"/>
    <b v="1"/>
    <s v="theater/plays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n v="1.2782222222222221"/>
    <x v="0"/>
    <s v="GB"/>
    <s v="GBP"/>
    <n v="1473247240"/>
    <n v="1470655240"/>
    <b v="1"/>
    <n v="50"/>
    <b v="1"/>
    <s v="theater/plays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n v="1.0182500000000001"/>
    <x v="0"/>
    <s v="US"/>
    <s v="USD"/>
    <n v="1473306300"/>
    <n v="1471701028"/>
    <b v="1"/>
    <n v="115"/>
    <b v="1"/>
    <s v="theater/plays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x v="0"/>
    <s v="GB"/>
    <s v="GBP"/>
    <n v="1427331809"/>
    <n v="1424743409"/>
    <b v="1"/>
    <n v="186"/>
    <b v="1"/>
    <s v="theater/plays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s v="GB"/>
    <s v="GBP"/>
    <n v="1412706375"/>
    <n v="1410114375"/>
    <b v="1"/>
    <n v="18"/>
    <b v="1"/>
    <s v="theater/plays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x v="0"/>
    <s v="US"/>
    <s v="USD"/>
    <n v="1433995140"/>
    <n v="1432129577"/>
    <b v="1"/>
    <n v="176"/>
    <b v="1"/>
    <s v="theater/plays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x v="0"/>
    <s v="GB"/>
    <s v="GBP"/>
    <n v="1487769952"/>
    <n v="1485177952"/>
    <b v="0"/>
    <n v="41"/>
    <b v="1"/>
    <s v="theater/plays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n v="1.052142857142857"/>
    <x v="0"/>
    <s v="US"/>
    <s v="USD"/>
    <n v="1420751861"/>
    <n v="1418159861"/>
    <b v="1"/>
    <n v="75"/>
    <b v="1"/>
    <s v="theater/plays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n v="1.0616782608695652"/>
    <x v="0"/>
    <s v="US"/>
    <s v="USD"/>
    <n v="1475294340"/>
    <n v="1472753745"/>
    <b v="1"/>
    <n v="97"/>
    <b v="1"/>
    <s v="theater/plays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x v="0"/>
    <s v="US"/>
    <s v="USD"/>
    <n v="1448903318"/>
    <n v="1445875718"/>
    <b v="1"/>
    <n v="73"/>
    <b v="1"/>
    <s v="theater/plays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n v="1.0045454545454546"/>
    <x v="0"/>
    <s v="US"/>
    <s v="USD"/>
    <n v="1437067476"/>
    <n v="1434475476"/>
    <b v="1"/>
    <n v="49"/>
    <b v="1"/>
    <s v="theater/plays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n v="1.0304098360655738"/>
    <x v="0"/>
    <s v="US"/>
    <s v="USD"/>
    <n v="1419220800"/>
    <n v="1416555262"/>
    <b v="1"/>
    <n v="134"/>
    <b v="1"/>
    <s v="theater/plays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n v="1.121664"/>
    <x v="0"/>
    <s v="US"/>
    <s v="USD"/>
    <n v="1446238800"/>
    <n v="1444220588"/>
    <b v="1"/>
    <n v="68"/>
    <b v="1"/>
    <s v="theater/plays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n v="1.03"/>
    <x v="0"/>
    <s v="US"/>
    <s v="USD"/>
    <n v="1422482400"/>
    <n v="1421089938"/>
    <b v="1"/>
    <n v="49"/>
    <b v="1"/>
    <s v="theater/plays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s v="IE"/>
    <s v="EUR"/>
    <n v="1449162000"/>
    <n v="1446570315"/>
    <b v="1"/>
    <n v="63"/>
    <b v="1"/>
    <s v="theater/plays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n v="1.3128333333333333"/>
    <x v="0"/>
    <s v="US"/>
    <s v="USD"/>
    <n v="1434142800"/>
    <n v="1431435122"/>
    <b v="1"/>
    <n v="163"/>
    <b v="1"/>
    <s v="theater/plays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x v="0"/>
    <s v="US"/>
    <s v="USD"/>
    <n v="1437156660"/>
    <n v="1434564660"/>
    <b v="1"/>
    <n v="288"/>
    <b v="1"/>
    <s v="theater/plays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s v="US"/>
    <s v="USD"/>
    <n v="1472074928"/>
    <n v="1470692528"/>
    <b v="1"/>
    <n v="42"/>
    <b v="1"/>
    <s v="theater/plays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x v="0"/>
    <s v="GB"/>
    <s v="GBP"/>
    <n v="1434452400"/>
    <n v="1431509397"/>
    <b v="1"/>
    <n v="70"/>
    <b v="1"/>
    <s v="theater/plays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x v="0"/>
    <s v="GB"/>
    <s v="GBP"/>
    <n v="1436705265"/>
    <n v="1434113265"/>
    <b v="1"/>
    <n v="30"/>
    <b v="1"/>
    <s v="theater/plays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n v="1.3"/>
    <x v="0"/>
    <s v="GB"/>
    <s v="GBP"/>
    <n v="1414927775"/>
    <n v="1412332175"/>
    <b v="1"/>
    <n v="51"/>
    <b v="1"/>
    <s v="theater/plays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x v="0"/>
    <s v="US"/>
    <s v="USD"/>
    <n v="1446814809"/>
    <n v="1444219209"/>
    <b v="1"/>
    <n v="145"/>
    <b v="1"/>
    <s v="theater/plays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x v="0"/>
    <s v="US"/>
    <s v="USD"/>
    <n v="1473879600"/>
    <n v="1472498042"/>
    <b v="1"/>
    <n v="21"/>
    <b v="1"/>
    <s v="theater/plays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258064516129"/>
    <x v="0"/>
    <s v="US"/>
    <s v="USD"/>
    <n v="1458075600"/>
    <n v="1454259272"/>
    <b v="1"/>
    <n v="286"/>
    <b v="1"/>
    <s v="theater/plays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x v="0"/>
    <s v="US"/>
    <s v="USD"/>
    <n v="1423456200"/>
    <n v="1421183271"/>
    <b v="1"/>
    <n v="12"/>
    <b v="1"/>
    <s v="theater/plays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n v="1.1684444444444444"/>
    <x v="0"/>
    <s v="CA"/>
    <s v="CAD"/>
    <n v="1459483140"/>
    <n v="1456526879"/>
    <b v="1"/>
    <n v="100"/>
    <b v="1"/>
    <s v="theater/plays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x v="0"/>
    <s v="GB"/>
    <s v="GBP"/>
    <n v="1416331406"/>
    <n v="1413735806"/>
    <b v="1"/>
    <n v="100"/>
    <b v="1"/>
    <s v="theater/plays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x v="0"/>
    <s v="GB"/>
    <s v="GBP"/>
    <n v="1433017303"/>
    <n v="1430425303"/>
    <b v="1"/>
    <n v="34"/>
    <b v="1"/>
    <s v="theater/plays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x v="0"/>
    <s v="US"/>
    <s v="USD"/>
    <n v="1459474059"/>
    <n v="1456885659"/>
    <b v="0"/>
    <n v="63"/>
    <b v="1"/>
    <s v="theater/plays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s v="US"/>
    <s v="USD"/>
    <n v="1433134800"/>
    <n v="1430158198"/>
    <b v="0"/>
    <n v="30"/>
    <b v="1"/>
    <s v="theater/plays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x v="0"/>
    <s v="US"/>
    <s v="USD"/>
    <n v="1441153705"/>
    <n v="1438561705"/>
    <b v="0"/>
    <n v="47"/>
    <b v="1"/>
    <s v="theater/plays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x v="0"/>
    <s v="US"/>
    <s v="USD"/>
    <n v="1461904788"/>
    <n v="1458103188"/>
    <b v="0"/>
    <n v="237"/>
    <b v="1"/>
    <s v="theater/plays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x v="0"/>
    <s v="GB"/>
    <s v="GBP"/>
    <n v="1455138000"/>
    <n v="1452448298"/>
    <b v="0"/>
    <n v="47"/>
    <b v="1"/>
    <s v="theater/plays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n v="1.016"/>
    <x v="0"/>
    <s v="US"/>
    <s v="USD"/>
    <n v="1454047140"/>
    <n v="1452546853"/>
    <b v="0"/>
    <n v="15"/>
    <b v="1"/>
    <s v="theater/plays"/>
    <n v="203.2"/>
    <x v="1"/>
    <s v="plays"/>
    <x v="3284"/>
    <d v="2016-01-29T05:59:00"/>
  </r>
  <r>
    <n v="3285"/>
    <s v="By Morning"/>
    <s v="A new play by Matthew Gasda"/>
    <n v="4999"/>
    <n v="5604"/>
    <n v="1.1210242048409682"/>
    <x v="0"/>
    <s v="US"/>
    <s v="USD"/>
    <n v="1488258000"/>
    <n v="1485556626"/>
    <b v="0"/>
    <n v="81"/>
    <b v="1"/>
    <s v="theater/plays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x v="0"/>
    <s v="US"/>
    <s v="USD"/>
    <n v="1471291782"/>
    <n v="1468699782"/>
    <b v="0"/>
    <n v="122"/>
    <b v="1"/>
    <s v="theater/plays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n v="1"/>
    <x v="0"/>
    <s v="CA"/>
    <s v="CAD"/>
    <n v="1448733628"/>
    <n v="1446573628"/>
    <b v="0"/>
    <n v="34"/>
    <b v="1"/>
    <s v="theater/plays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x v="0"/>
    <s v="GB"/>
    <s v="GBP"/>
    <n v="1466463600"/>
    <n v="1463337315"/>
    <b v="0"/>
    <n v="207"/>
    <b v="1"/>
    <s v="theater/plays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x v="0"/>
    <s v="GB"/>
    <s v="GBP"/>
    <n v="1487580602"/>
    <n v="1485161402"/>
    <b v="0"/>
    <n v="25"/>
    <b v="1"/>
    <s v="theater/plays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x v="0"/>
    <s v="GB"/>
    <s v="GBP"/>
    <n v="1489234891"/>
    <n v="1486642891"/>
    <b v="0"/>
    <n v="72"/>
    <b v="1"/>
    <s v="theater/plays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s v="US"/>
    <s v="USD"/>
    <n v="1442462340"/>
    <n v="1439743900"/>
    <b v="0"/>
    <n v="14"/>
    <b v="1"/>
    <s v="theater/plays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n v="2.8613861386138613"/>
    <x v="0"/>
    <s v="GB"/>
    <s v="GBP"/>
    <n v="1449257348"/>
    <n v="1444069748"/>
    <b v="0"/>
    <n v="15"/>
    <b v="1"/>
    <s v="theater/plays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x v="0"/>
    <s v="NZ"/>
    <s v="NZD"/>
    <n v="1488622352"/>
    <n v="1486030352"/>
    <b v="0"/>
    <n v="91"/>
    <b v="1"/>
    <s v="theater/plays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n v="1.1833333333333333"/>
    <x v="0"/>
    <s v="GB"/>
    <s v="GBP"/>
    <n v="1434459554"/>
    <n v="1431867554"/>
    <b v="0"/>
    <n v="24"/>
    <b v="1"/>
    <s v="theater/plays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n v="1.0285857142857142"/>
    <x v="0"/>
    <s v="GB"/>
    <s v="GBP"/>
    <n v="1474886229"/>
    <n v="1472294229"/>
    <b v="0"/>
    <n v="27"/>
    <b v="1"/>
    <s v="theater/plays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n v="1.4406666666666668"/>
    <x v="0"/>
    <s v="GB"/>
    <s v="GBP"/>
    <n v="1448229600"/>
    <n v="1446401372"/>
    <b v="0"/>
    <n v="47"/>
    <b v="1"/>
    <s v="theater/plays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n v="1.0007272727272727"/>
    <x v="0"/>
    <s v="GB"/>
    <s v="GBP"/>
    <n v="1438037940"/>
    <n v="1436380256"/>
    <b v="0"/>
    <n v="44"/>
    <b v="1"/>
    <s v="theater/plays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x v="0"/>
    <s v="US"/>
    <s v="USD"/>
    <n v="1442102400"/>
    <n v="1440370768"/>
    <b v="0"/>
    <n v="72"/>
    <b v="1"/>
    <s v="theater/plays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x v="0"/>
    <s v="US"/>
    <s v="USD"/>
    <n v="1444860063"/>
    <n v="1442268063"/>
    <b v="0"/>
    <n v="63"/>
    <b v="1"/>
    <s v="theater/plays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n v="1.3616666666666666"/>
    <x v="0"/>
    <s v="US"/>
    <s v="USD"/>
    <n v="1430329862"/>
    <n v="1428515462"/>
    <b v="0"/>
    <n v="88"/>
    <b v="1"/>
    <s v="theater/plays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x v="0"/>
    <s v="US"/>
    <s v="USD"/>
    <n v="1470034740"/>
    <n v="1466185176"/>
    <b v="0"/>
    <n v="70"/>
    <b v="1"/>
    <s v="theater/plays"/>
    <n v="57.2"/>
    <x v="1"/>
    <s v="plays"/>
    <x v="3301"/>
    <d v="2016-08-01T06:59:00"/>
  </r>
  <r>
    <n v="3302"/>
    <s v="El muro de BorÃ­s KiÃ©n"/>
    <s v="FilosofÃ­a de los anÃ³nimos"/>
    <n v="8400"/>
    <n v="8685"/>
    <n v="1.0339285714285715"/>
    <x v="0"/>
    <s v="ES"/>
    <s v="EUR"/>
    <n v="1481099176"/>
    <n v="1478507176"/>
    <b v="0"/>
    <n v="50"/>
    <b v="1"/>
    <s v="theater/plays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n v="1.1588888888888889"/>
    <x v="0"/>
    <s v="US"/>
    <s v="USD"/>
    <n v="1427553484"/>
    <n v="1424533084"/>
    <b v="0"/>
    <n v="35"/>
    <b v="1"/>
    <s v="theater/plays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n v="1.0451666666666666"/>
    <x v="0"/>
    <s v="US"/>
    <s v="USD"/>
    <n v="1482418752"/>
    <n v="1479826752"/>
    <b v="0"/>
    <n v="175"/>
    <b v="1"/>
    <s v="theater/plays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n v="1.0202500000000001"/>
    <x v="0"/>
    <s v="US"/>
    <s v="USD"/>
    <n v="1438374748"/>
    <n v="1435782748"/>
    <b v="0"/>
    <n v="20"/>
    <b v="1"/>
    <s v="theater/plays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x v="0"/>
    <s v="US"/>
    <s v="USD"/>
    <n v="1465527600"/>
    <n v="1462252542"/>
    <b v="0"/>
    <n v="54"/>
    <b v="1"/>
    <s v="theater/plays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x v="0"/>
    <s v="US"/>
    <s v="USD"/>
    <n v="1463275339"/>
    <n v="1460683339"/>
    <b v="0"/>
    <n v="20"/>
    <b v="1"/>
    <s v="theater/plays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n v="1.2228571428571429"/>
    <x v="0"/>
    <s v="US"/>
    <s v="USD"/>
    <n v="1460581365"/>
    <n v="1458766965"/>
    <b v="0"/>
    <n v="57"/>
    <b v="1"/>
    <s v="theater/plays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n v="1.5942857142857143"/>
    <x v="0"/>
    <s v="GB"/>
    <s v="GBP"/>
    <n v="1476632178"/>
    <n v="1473953778"/>
    <b v="0"/>
    <n v="31"/>
    <b v="1"/>
    <s v="theater/plays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n v="1.0007692307692309"/>
    <x v="0"/>
    <s v="US"/>
    <s v="USD"/>
    <n v="1444169825"/>
    <n v="1441577825"/>
    <b v="0"/>
    <n v="31"/>
    <b v="1"/>
    <s v="theater/plays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x v="0"/>
    <s v="US"/>
    <s v="USD"/>
    <n v="1445065210"/>
    <n v="1442473210"/>
    <b v="0"/>
    <n v="45"/>
    <b v="1"/>
    <s v="theater/plays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n v="1.0004"/>
    <x v="0"/>
    <s v="US"/>
    <s v="USD"/>
    <n v="1478901600"/>
    <n v="1477077946"/>
    <b v="0"/>
    <n v="41"/>
    <b v="1"/>
    <s v="theater/plays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n v="1.1605000000000001"/>
    <x v="0"/>
    <s v="US"/>
    <s v="USD"/>
    <n v="1453856400"/>
    <n v="1452664317"/>
    <b v="0"/>
    <n v="29"/>
    <b v="1"/>
    <s v="theater/plays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n v="2.1074999999999999"/>
    <x v="0"/>
    <s v="GB"/>
    <s v="GBP"/>
    <n v="1431115500"/>
    <n v="1428733511"/>
    <b v="0"/>
    <n v="58"/>
    <b v="1"/>
    <s v="theater/plays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s v="GB"/>
    <s v="GBP"/>
    <n v="1462519041"/>
    <n v="1459927041"/>
    <b v="0"/>
    <n v="89"/>
    <b v="1"/>
    <s v="theater/plays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x v="0"/>
    <s v="US"/>
    <s v="USD"/>
    <n v="1407506040"/>
    <n v="1404680075"/>
    <b v="0"/>
    <n v="125"/>
    <b v="1"/>
    <s v="theater/plays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n v="1.0619047619047619"/>
    <x v="0"/>
    <s v="US"/>
    <s v="USD"/>
    <n v="1465347424"/>
    <n v="1462755424"/>
    <b v="0"/>
    <n v="18"/>
    <b v="1"/>
    <s v="theater/plays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n v="1.256"/>
    <x v="0"/>
    <s v="CA"/>
    <s v="CAD"/>
    <n v="1460341800"/>
    <n v="1456902893"/>
    <b v="0"/>
    <n v="32"/>
    <b v="1"/>
    <s v="theater/plays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s v="GB"/>
    <s v="GBP"/>
    <n v="1422712986"/>
    <n v="1418824986"/>
    <b v="0"/>
    <n v="16"/>
    <b v="1"/>
    <s v="theater/plays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n v="1.01"/>
    <x v="0"/>
    <s v="US"/>
    <s v="USD"/>
    <n v="1466557557"/>
    <n v="1463965557"/>
    <b v="0"/>
    <n v="38"/>
    <b v="1"/>
    <s v="theater/plays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x v="0"/>
    <s v="US"/>
    <s v="USD"/>
    <n v="1413431940"/>
    <n v="1412216665"/>
    <b v="0"/>
    <n v="15"/>
    <b v="1"/>
    <s v="theater/plays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x v="0"/>
    <s v="US"/>
    <s v="USD"/>
    <n v="1466567700"/>
    <n v="1464653696"/>
    <b v="0"/>
    <n v="23"/>
    <b v="1"/>
    <s v="theater/plays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x v="0"/>
    <s v="GB"/>
    <s v="GBP"/>
    <n v="1474793208"/>
    <n v="1472201208"/>
    <b v="0"/>
    <n v="49"/>
    <b v="1"/>
    <s v="theater/plays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n v="1.0166666666666666"/>
    <x v="0"/>
    <s v="IE"/>
    <s v="EUR"/>
    <n v="1465135190"/>
    <n v="1463925590"/>
    <b v="0"/>
    <n v="10"/>
    <b v="1"/>
    <s v="theater/plays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x v="0"/>
    <s v="GB"/>
    <s v="GBP"/>
    <n v="1428256277"/>
    <n v="1425235877"/>
    <b v="0"/>
    <n v="15"/>
    <b v="1"/>
    <s v="theater/plays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n v="1.0137499999999999"/>
    <x v="0"/>
    <s v="US"/>
    <s v="USD"/>
    <n v="1425830905"/>
    <n v="1423242505"/>
    <b v="0"/>
    <n v="57"/>
    <b v="1"/>
    <s v="theater/plays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x v="0"/>
    <s v="GB"/>
    <s v="GBP"/>
    <n v="1462697966"/>
    <n v="1460105966"/>
    <b v="0"/>
    <n v="33"/>
    <b v="1"/>
    <s v="theater/plays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x v="0"/>
    <s v="US"/>
    <s v="USD"/>
    <n v="1404522000"/>
    <n v="1404308883"/>
    <b v="0"/>
    <n v="9"/>
    <b v="1"/>
    <s v="theater/plays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n v="1.1679999999999999"/>
    <x v="0"/>
    <s v="GB"/>
    <s v="GBP"/>
    <n v="1406502000"/>
    <n v="1405583108"/>
    <b v="0"/>
    <n v="26"/>
    <b v="1"/>
    <s v="theater/plays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x v="0"/>
    <s v="GB"/>
    <s v="GBP"/>
    <n v="1427919468"/>
    <n v="1425331068"/>
    <b v="0"/>
    <n v="69"/>
    <b v="1"/>
    <s v="theater/plays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x v="0"/>
    <s v="US"/>
    <s v="USD"/>
    <n v="1444149886"/>
    <n v="1441125886"/>
    <b v="0"/>
    <n v="65"/>
    <b v="1"/>
    <s v="theater/plays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n v="1"/>
    <x v="0"/>
    <s v="US"/>
    <s v="USD"/>
    <n v="1405802330"/>
    <n v="1403210330"/>
    <b v="0"/>
    <n v="83"/>
    <b v="1"/>
    <s v="theater/plays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x v="0"/>
    <s v="US"/>
    <s v="USD"/>
    <n v="1434384880"/>
    <n v="1432484080"/>
    <b v="0"/>
    <n v="111"/>
    <b v="1"/>
    <s v="theater/plays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n v="1.3862051149573753"/>
    <x v="0"/>
    <s v="US"/>
    <s v="USD"/>
    <n v="1438259422"/>
    <n v="1435667422"/>
    <b v="0"/>
    <n v="46"/>
    <b v="1"/>
    <s v="theater/plays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x v="0"/>
    <s v="GB"/>
    <s v="GBP"/>
    <n v="1407106800"/>
    <n v="1404749446"/>
    <b v="0"/>
    <n v="63"/>
    <b v="1"/>
    <s v="theater/plays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n v="1"/>
    <x v="0"/>
    <s v="GB"/>
    <s v="GBP"/>
    <n v="1459845246"/>
    <n v="1457429646"/>
    <b v="0"/>
    <n v="9"/>
    <b v="1"/>
    <s v="theater/plays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x v="0"/>
    <s v="GB"/>
    <s v="GBP"/>
    <n v="1412974800"/>
    <n v="1411109167"/>
    <b v="0"/>
    <n v="34"/>
    <b v="1"/>
    <s v="theater/plays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n v="1.0218"/>
    <x v="0"/>
    <s v="US"/>
    <s v="USD"/>
    <n v="1487944080"/>
    <n v="1486129680"/>
    <b v="0"/>
    <n v="112"/>
    <b v="1"/>
    <s v="theater/plays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x v="0"/>
    <s v="US"/>
    <s v="USD"/>
    <n v="1469721518"/>
    <n v="1467129518"/>
    <b v="0"/>
    <n v="47"/>
    <b v="1"/>
    <s v="theater/plays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n v="1.3816666666666666"/>
    <x v="0"/>
    <s v="US"/>
    <s v="USD"/>
    <n v="1481066554"/>
    <n v="1478906554"/>
    <b v="0"/>
    <n v="38"/>
    <b v="1"/>
    <s v="theater/plays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s v="GB"/>
    <s v="GBP"/>
    <n v="1465750800"/>
    <n v="1463771421"/>
    <b v="0"/>
    <n v="28"/>
    <b v="1"/>
    <s v="theater/plays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n v="1.0166666666666666"/>
    <x v="0"/>
    <s v="US"/>
    <s v="USD"/>
    <n v="1427864340"/>
    <n v="1425020810"/>
    <b v="0"/>
    <n v="78"/>
    <b v="1"/>
    <s v="theater/plays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n v="1.7142857142857142"/>
    <x v="0"/>
    <s v="GB"/>
    <s v="GBP"/>
    <n v="1460553480"/>
    <n v="1458770384"/>
    <b v="0"/>
    <n v="23"/>
    <b v="1"/>
    <s v="theater/plays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n v="1.0144444444444445"/>
    <x v="0"/>
    <s v="US"/>
    <s v="USD"/>
    <n v="1409374093"/>
    <n v="1406782093"/>
    <b v="0"/>
    <n v="40"/>
    <b v="1"/>
    <s v="theater/plays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s v="US"/>
    <s v="USD"/>
    <n v="1429317420"/>
    <n v="1424226768"/>
    <b v="0"/>
    <n v="13"/>
    <b v="1"/>
    <s v="theater/plays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s v="US"/>
    <s v="USD"/>
    <n v="1424910910"/>
    <n v="1424306110"/>
    <b v="0"/>
    <n v="18"/>
    <b v="1"/>
    <s v="theater/plays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x v="0"/>
    <s v="GB"/>
    <s v="GBP"/>
    <n v="1462741200"/>
    <n v="1461503654"/>
    <b v="0"/>
    <n v="22"/>
    <b v="1"/>
    <s v="theater/plays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n v="1.002909090909091"/>
    <x v="0"/>
    <s v="US"/>
    <s v="USD"/>
    <n v="1461988740"/>
    <n v="1459949080"/>
    <b v="0"/>
    <n v="79"/>
    <b v="1"/>
    <s v="theater/plays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x v="0"/>
    <s v="US"/>
    <s v="USD"/>
    <n v="1465837200"/>
    <n v="1463971172"/>
    <b v="0"/>
    <n v="14"/>
    <b v="1"/>
    <s v="theater/plays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n v="1.0442857142857143"/>
    <x v="0"/>
    <s v="LU"/>
    <s v="EUR"/>
    <n v="1448838000"/>
    <n v="1445791811"/>
    <b v="0"/>
    <n v="51"/>
    <b v="1"/>
    <s v="theater/plays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x v="0"/>
    <s v="GB"/>
    <s v="GBP"/>
    <n v="1406113200"/>
    <n v="1402910965"/>
    <b v="0"/>
    <n v="54"/>
    <b v="1"/>
    <s v="theater/plays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x v="0"/>
    <s v="GB"/>
    <s v="GBP"/>
    <n v="1467414000"/>
    <n v="1462492178"/>
    <b v="0"/>
    <n v="70"/>
    <b v="1"/>
    <s v="theater/plays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s v="GB"/>
    <s v="GBP"/>
    <n v="1462230000"/>
    <n v="1461061350"/>
    <b v="0"/>
    <n v="44"/>
    <b v="1"/>
    <s v="theater/plays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n v="1.0193333333333334"/>
    <x v="0"/>
    <s v="US"/>
    <s v="USD"/>
    <n v="1446091260"/>
    <n v="1443029206"/>
    <b v="0"/>
    <n v="55"/>
    <b v="1"/>
    <s v="theater/plays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n v="1.2628571428571429"/>
    <x v="0"/>
    <s v="GB"/>
    <s v="GBP"/>
    <n v="1462879020"/>
    <n v="1461941527"/>
    <b v="0"/>
    <n v="15"/>
    <b v="1"/>
    <s v="theater/plays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x v="0"/>
    <s v="GB"/>
    <s v="GBP"/>
    <n v="1468611272"/>
    <n v="1466019272"/>
    <b v="0"/>
    <n v="27"/>
    <b v="1"/>
    <s v="theater/plays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s v="GB"/>
    <s v="GBP"/>
    <n v="1406887310"/>
    <n v="1404295310"/>
    <b v="0"/>
    <n v="21"/>
    <b v="1"/>
    <s v="theater/plays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x v="0"/>
    <s v="US"/>
    <s v="USD"/>
    <n v="1416385679"/>
    <n v="1413790079"/>
    <b v="0"/>
    <n v="162"/>
    <b v="1"/>
    <s v="theater/plays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n v="1.0625"/>
    <x v="0"/>
    <s v="US"/>
    <s v="USD"/>
    <n v="1487985734"/>
    <n v="1484097734"/>
    <b v="0"/>
    <n v="23"/>
    <b v="1"/>
    <s v="theater/plays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n v="1.0137777777777779"/>
    <x v="0"/>
    <s v="SG"/>
    <s v="SGD"/>
    <n v="1481731140"/>
    <n v="1479866343"/>
    <b v="0"/>
    <n v="72"/>
    <b v="1"/>
    <s v="theater/plays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x v="0"/>
    <s v="US"/>
    <s v="USD"/>
    <n v="1409587140"/>
    <n v="1408062990"/>
    <b v="0"/>
    <n v="68"/>
    <b v="1"/>
    <s v="theater/plays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s v="US"/>
    <s v="USD"/>
    <n v="1425704100"/>
    <n v="1424484717"/>
    <b v="0"/>
    <n v="20"/>
    <b v="1"/>
    <s v="theater/plays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x v="0"/>
    <s v="US"/>
    <s v="USD"/>
    <n v="1408464000"/>
    <n v="1406831445"/>
    <b v="0"/>
    <n v="26"/>
    <b v="1"/>
    <s v="theater/plays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n v="1.0593333333333332"/>
    <x v="0"/>
    <s v="GB"/>
    <s v="GBP"/>
    <n v="1458075600"/>
    <n v="1456183649"/>
    <b v="0"/>
    <n v="72"/>
    <b v="1"/>
    <s v="theater/plays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s v="US"/>
    <s v="USD"/>
    <n v="1449973592"/>
    <n v="1447381592"/>
    <b v="0"/>
    <n v="3"/>
    <b v="1"/>
    <s v="theater/plays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s v="US"/>
    <s v="USD"/>
    <n v="1431481037"/>
    <n v="1428889037"/>
    <b v="0"/>
    <n v="18"/>
    <b v="1"/>
    <s v="theater/plays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n v="1.1866666666666668"/>
    <x v="0"/>
    <s v="GB"/>
    <s v="GBP"/>
    <n v="1438467894"/>
    <n v="1436307894"/>
    <b v="0"/>
    <n v="30"/>
    <b v="1"/>
    <s v="theater/plays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n v="1.046"/>
    <x v="0"/>
    <s v="US"/>
    <s v="USD"/>
    <n v="1420088400"/>
    <n v="1416977259"/>
    <b v="0"/>
    <n v="23"/>
    <b v="1"/>
    <s v="theater/plays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x v="0"/>
    <s v="IE"/>
    <s v="EUR"/>
    <n v="1484441980"/>
    <n v="1479257980"/>
    <b v="0"/>
    <n v="54"/>
    <b v="1"/>
    <s v="theater/plays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n v="1.1773333333333333"/>
    <x v="0"/>
    <s v="US"/>
    <s v="USD"/>
    <n v="1481961600"/>
    <n v="1479283285"/>
    <b v="0"/>
    <n v="26"/>
    <b v="1"/>
    <s v="theater/plays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n v="1.385"/>
    <x v="0"/>
    <s v="US"/>
    <s v="USD"/>
    <n v="1449089965"/>
    <n v="1446670765"/>
    <b v="0"/>
    <n v="9"/>
    <b v="1"/>
    <s v="theater/plays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n v="1.0349999999999999"/>
    <x v="0"/>
    <s v="US"/>
    <s v="USD"/>
    <n v="1408942740"/>
    <n v="1407157756"/>
    <b v="0"/>
    <n v="27"/>
    <b v="1"/>
    <s v="theater/plays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x v="0"/>
    <s v="GB"/>
    <s v="GBP"/>
    <n v="1437235200"/>
    <n v="1435177840"/>
    <b v="0"/>
    <n v="30"/>
    <b v="1"/>
    <s v="theater/plays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n v="1.0657142857142856"/>
    <x v="0"/>
    <s v="CA"/>
    <s v="CAD"/>
    <n v="1446053616"/>
    <n v="1443461616"/>
    <b v="0"/>
    <n v="52"/>
    <b v="1"/>
    <s v="theater/plays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s v="GB"/>
    <s v="GBP"/>
    <n v="1400423973"/>
    <n v="1399387173"/>
    <b v="0"/>
    <n v="17"/>
    <b v="1"/>
    <s v="theater/plays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n v="1.0001249999999999"/>
    <x v="0"/>
    <s v="US"/>
    <s v="USD"/>
    <n v="1429976994"/>
    <n v="1424796594"/>
    <b v="0"/>
    <n v="19"/>
    <b v="1"/>
    <s v="theater/plays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n v="1.0105"/>
    <x v="0"/>
    <s v="GB"/>
    <s v="GBP"/>
    <n v="1426870560"/>
    <n v="1424280899"/>
    <b v="0"/>
    <n v="77"/>
    <b v="1"/>
    <s v="theater/plays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n v="1.0763636363636364"/>
    <x v="0"/>
    <s v="GB"/>
    <s v="GBP"/>
    <n v="1409490480"/>
    <n v="1407400306"/>
    <b v="0"/>
    <n v="21"/>
    <b v="1"/>
    <s v="theater/plays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n v="1.0365"/>
    <x v="0"/>
    <s v="GB"/>
    <s v="GBP"/>
    <n v="1440630000"/>
    <n v="1439122800"/>
    <b v="0"/>
    <n v="38"/>
    <b v="1"/>
    <s v="theater/plays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x v="0"/>
    <s v="US"/>
    <s v="USD"/>
    <n v="1417305178"/>
    <n v="1414277578"/>
    <b v="0"/>
    <n v="28"/>
    <b v="1"/>
    <s v="theater/plays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x v="0"/>
    <s v="US"/>
    <s v="USD"/>
    <n v="1426044383"/>
    <n v="1423455983"/>
    <b v="0"/>
    <n v="48"/>
    <b v="1"/>
    <s v="theater/plays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x v="0"/>
    <s v="GB"/>
    <s v="GBP"/>
    <n v="1470092340"/>
    <n v="1467973256"/>
    <b v="0"/>
    <n v="46"/>
    <b v="1"/>
    <s v="theater/plays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x v="0"/>
    <s v="US"/>
    <s v="USD"/>
    <n v="1466707620"/>
    <n v="1464979620"/>
    <b v="0"/>
    <n v="30"/>
    <b v="1"/>
    <s v="theater/plays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n v="1.0001100000000001"/>
    <x v="0"/>
    <s v="US"/>
    <s v="USD"/>
    <n v="1448074800"/>
    <n v="1444874768"/>
    <b v="0"/>
    <n v="64"/>
    <b v="1"/>
    <s v="theater/plays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s v="US"/>
    <s v="USD"/>
    <n v="1418244552"/>
    <n v="1415652552"/>
    <b v="0"/>
    <n v="15"/>
    <b v="1"/>
    <s v="theater/plays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s v="US"/>
    <s v="USD"/>
    <n v="1417620506"/>
    <n v="1415028506"/>
    <b v="0"/>
    <n v="41"/>
    <b v="1"/>
    <s v="theater/plays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x v="0"/>
    <s v="US"/>
    <s v="USD"/>
    <n v="1418581088"/>
    <n v="1415125088"/>
    <b v="0"/>
    <n v="35"/>
    <b v="1"/>
    <s v="theater/plays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n v="1.038"/>
    <x v="0"/>
    <s v="GB"/>
    <s v="GBP"/>
    <n v="1434625441"/>
    <n v="1432033441"/>
    <b v="0"/>
    <n v="45"/>
    <b v="1"/>
    <s v="theater/plays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n v="1.145"/>
    <x v="0"/>
    <s v="US"/>
    <s v="USD"/>
    <n v="1464960682"/>
    <n v="1462368682"/>
    <b v="0"/>
    <n v="62"/>
    <b v="1"/>
    <s v="theater/plays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x v="0"/>
    <s v="US"/>
    <s v="USD"/>
    <n v="1405017345"/>
    <n v="1403721345"/>
    <b v="0"/>
    <n v="22"/>
    <b v="1"/>
    <s v="theater/plays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s v="US"/>
    <s v="USD"/>
    <n v="1407536880"/>
    <n v="1404997548"/>
    <b v="0"/>
    <n v="18"/>
    <b v="1"/>
    <s v="theater/plays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n v="1"/>
    <x v="0"/>
    <s v="GB"/>
    <s v="GBP"/>
    <n v="1462565855"/>
    <n v="1458245855"/>
    <b v="0"/>
    <n v="12"/>
    <b v="1"/>
    <s v="theater/plays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n v="1.0580000000000001"/>
    <x v="0"/>
    <s v="US"/>
    <s v="USD"/>
    <n v="1415234760"/>
    <n v="1413065230"/>
    <b v="0"/>
    <n v="44"/>
    <b v="1"/>
    <s v="theater/plays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n v="1.4236363636363636"/>
    <x v="0"/>
    <s v="GB"/>
    <s v="GBP"/>
    <n v="1406470645"/>
    <n v="1403878645"/>
    <b v="0"/>
    <n v="27"/>
    <b v="1"/>
    <s v="theater/plays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n v="1.84"/>
    <x v="0"/>
    <s v="GB"/>
    <s v="GBP"/>
    <n v="1433009400"/>
    <n v="1431795944"/>
    <b v="0"/>
    <n v="38"/>
    <b v="1"/>
    <s v="theater/plays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n v="1.0433333333333332"/>
    <x v="0"/>
    <s v="US"/>
    <s v="USD"/>
    <n v="1401595140"/>
    <n v="1399286589"/>
    <b v="0"/>
    <n v="28"/>
    <b v="1"/>
    <s v="theater/plays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s v="GB"/>
    <s v="GBP"/>
    <n v="1455832800"/>
    <n v="1452338929"/>
    <b v="0"/>
    <n v="24"/>
    <b v="1"/>
    <s v="theater/plays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x v="0"/>
    <s v="US"/>
    <s v="USD"/>
    <n v="1416589200"/>
    <n v="1414605776"/>
    <b v="0"/>
    <n v="65"/>
    <b v="1"/>
    <s v="theater/plays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n v="1.0375000000000001"/>
    <x v="0"/>
    <s v="GB"/>
    <s v="GBP"/>
    <n v="1424556325"/>
    <n v="1421964325"/>
    <b v="0"/>
    <n v="46"/>
    <b v="1"/>
    <s v="theater/plays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x v="0"/>
    <s v="US"/>
    <s v="USD"/>
    <n v="1409266414"/>
    <n v="1405378414"/>
    <b v="0"/>
    <n v="85"/>
    <b v="1"/>
    <s v="theater/plays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x v="0"/>
    <s v="GB"/>
    <s v="GBP"/>
    <n v="1438968146"/>
    <n v="1436376146"/>
    <b v="0"/>
    <n v="66"/>
    <b v="1"/>
    <s v="theater/plays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x v="0"/>
    <s v="US"/>
    <s v="USD"/>
    <n v="1447295460"/>
    <n v="1444747843"/>
    <b v="0"/>
    <n v="165"/>
    <b v="1"/>
    <s v="theater/plays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s v="GB"/>
    <s v="GBP"/>
    <n v="1435230324"/>
    <n v="1432638324"/>
    <b v="0"/>
    <n v="17"/>
    <b v="1"/>
    <s v="theater/plays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s v="US"/>
    <s v="USD"/>
    <n v="1434542702"/>
    <n v="1432814702"/>
    <b v="0"/>
    <n v="3"/>
    <b v="1"/>
    <s v="theater/plays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x v="0"/>
    <s v="GB"/>
    <s v="GBP"/>
    <n v="1456876740"/>
    <n v="1455063886"/>
    <b v="0"/>
    <n v="17"/>
    <b v="1"/>
    <s v="theater/plays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n v="1.0031000000000001"/>
    <x v="0"/>
    <s v="US"/>
    <s v="USD"/>
    <n v="1405511376"/>
    <n v="1401623376"/>
    <b v="0"/>
    <n v="91"/>
    <b v="1"/>
    <s v="theater/plays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n v="1.071"/>
    <x v="0"/>
    <s v="GB"/>
    <s v="GBP"/>
    <n v="1404641289"/>
    <n v="1402049289"/>
    <b v="0"/>
    <n v="67"/>
    <b v="1"/>
    <s v="theater/plays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s v="US"/>
    <s v="USD"/>
    <n v="1405727304"/>
    <n v="1403135304"/>
    <b v="0"/>
    <n v="18"/>
    <b v="1"/>
    <s v="theater/plays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n v="1.236"/>
    <x v="0"/>
    <s v="GB"/>
    <s v="GBP"/>
    <n v="1469998680"/>
    <n v="1466710358"/>
    <b v="0"/>
    <n v="21"/>
    <b v="1"/>
    <s v="theater/plays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n v="1.085"/>
    <x v="0"/>
    <s v="US"/>
    <s v="USD"/>
    <n v="1465196400"/>
    <n v="1462841990"/>
    <b v="0"/>
    <n v="40"/>
    <b v="1"/>
    <s v="theater/plays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x v="0"/>
    <s v="US"/>
    <s v="USD"/>
    <n v="1444264372"/>
    <n v="1442536372"/>
    <b v="0"/>
    <n v="78"/>
    <b v="1"/>
    <s v="theater/plays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s v="GB"/>
    <s v="GBP"/>
    <n v="1411858862"/>
    <n v="1409266862"/>
    <b v="0"/>
    <n v="26"/>
    <b v="1"/>
    <s v="theater/plays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s v="US"/>
    <s v="USD"/>
    <n v="1425099540"/>
    <n v="1424280938"/>
    <b v="0"/>
    <n v="14"/>
    <b v="1"/>
    <s v="theater/plays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n v="1.0349999999999999"/>
    <x v="0"/>
    <s v="US"/>
    <s v="USD"/>
    <n v="1480579140"/>
    <n v="1478030325"/>
    <b v="0"/>
    <n v="44"/>
    <b v="1"/>
    <s v="theater/plays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n v="1"/>
    <x v="0"/>
    <s v="US"/>
    <s v="USD"/>
    <n v="1460935800"/>
    <n v="1459999656"/>
    <b v="0"/>
    <n v="9"/>
    <b v="1"/>
    <s v="theater/plays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x v="0"/>
    <s v="GB"/>
    <s v="GBP"/>
    <n v="1429813800"/>
    <n v="1427363645"/>
    <b v="0"/>
    <n v="30"/>
    <b v="1"/>
    <s v="theater/plays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.0000058823529412"/>
    <x v="0"/>
    <s v="US"/>
    <s v="USD"/>
    <n v="1414284180"/>
    <n v="1410558948"/>
    <b v="0"/>
    <n v="45"/>
    <b v="1"/>
    <s v="theater/plays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x v="0"/>
    <s v="US"/>
    <s v="USD"/>
    <n v="1400875307"/>
    <n v="1398283307"/>
    <b v="0"/>
    <n v="56"/>
    <b v="1"/>
    <s v="theater/plays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x v="0"/>
    <s v="IE"/>
    <s v="EUR"/>
    <n v="1459978200"/>
    <n v="1458416585"/>
    <b v="0"/>
    <n v="46"/>
    <b v="1"/>
    <s v="theater/plays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n v="1.38"/>
    <x v="0"/>
    <s v="GB"/>
    <s v="GBP"/>
    <n v="1455408000"/>
    <n v="1454638202"/>
    <b v="0"/>
    <n v="34"/>
    <b v="1"/>
    <s v="theater/plays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x v="0"/>
    <s v="US"/>
    <s v="USD"/>
    <n v="1425495563"/>
    <n v="1422903563"/>
    <b v="0"/>
    <n v="98"/>
    <b v="1"/>
    <s v="theater/plays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x v="0"/>
    <s v="GB"/>
    <s v="GBP"/>
    <n v="1450051200"/>
    <n v="1447594176"/>
    <b v="0"/>
    <n v="46"/>
    <b v="1"/>
    <s v="theater/plays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n v="1.4"/>
    <x v="0"/>
    <s v="US"/>
    <s v="USD"/>
    <n v="1429912341"/>
    <n v="1427320341"/>
    <b v="0"/>
    <n v="10"/>
    <b v="1"/>
    <s v="theater/plays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x v="0"/>
    <s v="US"/>
    <s v="USD"/>
    <n v="1423119540"/>
    <n v="1421252084"/>
    <b v="0"/>
    <n v="76"/>
    <b v="1"/>
    <s v="theater/plays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n v="1.0297033333333332"/>
    <x v="0"/>
    <s v="US"/>
    <s v="USD"/>
    <n v="1412434136"/>
    <n v="1409669336"/>
    <b v="0"/>
    <n v="104"/>
    <b v="1"/>
    <s v="theater/plays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n v="1.0813333333333333"/>
    <x v="0"/>
    <s v="US"/>
    <s v="USD"/>
    <n v="1411264800"/>
    <n v="1409620903"/>
    <b v="0"/>
    <n v="87"/>
    <b v="1"/>
    <s v="theater/plays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n v="1"/>
    <x v="0"/>
    <s v="GB"/>
    <s v="GBP"/>
    <n v="1404314952"/>
    <n v="1401722952"/>
    <b v="0"/>
    <n v="29"/>
    <b v="1"/>
    <s v="theater/plays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x v="0"/>
    <s v="GB"/>
    <s v="GBP"/>
    <n v="1425142800"/>
    <n v="1422983847"/>
    <b v="0"/>
    <n v="51"/>
    <b v="1"/>
    <s v="theater/plays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s v="GB"/>
    <s v="GBP"/>
    <n v="1478046661"/>
    <n v="1476837061"/>
    <b v="0"/>
    <n v="12"/>
    <b v="1"/>
    <s v="theater/plays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n v="1.0854949999999999"/>
    <x v="0"/>
    <s v="GB"/>
    <s v="GBP"/>
    <n v="1406760101"/>
    <n v="1404168101"/>
    <b v="0"/>
    <n v="72"/>
    <b v="1"/>
    <s v="theater/plays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s v="US"/>
    <s v="USD"/>
    <n v="1408383153"/>
    <n v="1405791153"/>
    <b v="0"/>
    <n v="21"/>
    <b v="1"/>
    <s v="theater/plays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n v="1.0965"/>
    <x v="0"/>
    <s v="US"/>
    <s v="USD"/>
    <n v="1454709600"/>
    <n v="1452520614"/>
    <b v="0"/>
    <n v="42"/>
    <b v="1"/>
    <s v="theater/plays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n v="1.0026315789473683"/>
    <x v="0"/>
    <s v="US"/>
    <s v="USD"/>
    <n v="1402974000"/>
    <n v="1400290255"/>
    <b v="0"/>
    <n v="71"/>
    <b v="1"/>
    <s v="theater/plays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x v="0"/>
    <s v="US"/>
    <s v="USD"/>
    <n v="1404983269"/>
    <n v="1402391269"/>
    <b v="0"/>
    <n v="168"/>
    <b v="1"/>
    <s v="theater/plays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s v="US"/>
    <s v="USD"/>
    <n v="1470538800"/>
    <n v="1469112493"/>
    <b v="0"/>
    <n v="19"/>
    <b v="1"/>
    <s v="theater/plays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x v="0"/>
    <s v="US"/>
    <s v="USD"/>
    <n v="1408638480"/>
    <n v="1406811593"/>
    <b v="0"/>
    <n v="37"/>
    <b v="1"/>
    <s v="theater/plays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s v="US"/>
    <s v="USD"/>
    <n v="1440003820"/>
    <n v="1437411820"/>
    <b v="0"/>
    <n v="36"/>
    <b v="1"/>
    <s v="theater/plays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n v="1.042"/>
    <x v="0"/>
    <s v="GB"/>
    <s v="GBP"/>
    <n v="1430600400"/>
    <n v="1428358567"/>
    <b v="0"/>
    <n v="14"/>
    <b v="1"/>
    <s v="theater/plays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n v="1.3467833333333334"/>
    <x v="0"/>
    <s v="US"/>
    <s v="USD"/>
    <n v="1453179540"/>
    <n v="1452030730"/>
    <b v="0"/>
    <n v="18"/>
    <b v="1"/>
    <s v="theater/plays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n v="1.052184"/>
    <x v="0"/>
    <s v="US"/>
    <s v="USD"/>
    <n v="1405095300"/>
    <n v="1403146628"/>
    <b v="0"/>
    <n v="82"/>
    <b v="1"/>
    <s v="theater/plays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x v="0"/>
    <s v="US"/>
    <s v="USD"/>
    <n v="1447445820"/>
    <n v="1445077121"/>
    <b v="0"/>
    <n v="43"/>
    <b v="1"/>
    <s v="theater/plays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s v="US"/>
    <s v="USD"/>
    <n v="1433016672"/>
    <n v="1430424672"/>
    <b v="0"/>
    <n v="8"/>
    <b v="1"/>
    <s v="theater/plays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x v="0"/>
    <s v="US"/>
    <s v="USD"/>
    <n v="1410266146"/>
    <n v="1407674146"/>
    <b v="0"/>
    <n v="45"/>
    <b v="1"/>
    <s v="theater/plays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s v="AU"/>
    <s v="AUD"/>
    <n v="1465394340"/>
    <n v="1464677986"/>
    <b v="0"/>
    <n v="20"/>
    <b v="1"/>
    <s v="theater/plays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s v="GB"/>
    <s v="GBP"/>
    <n v="1445604236"/>
    <n v="1443185036"/>
    <b v="0"/>
    <n v="31"/>
    <b v="1"/>
    <s v="theater/plays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x v="0"/>
    <s v="GB"/>
    <s v="GBP"/>
    <n v="1423138800"/>
    <n v="1421092725"/>
    <b v="0"/>
    <n v="25"/>
    <b v="1"/>
    <s v="theater/plays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n v="1.0780000000000001"/>
    <x v="0"/>
    <s v="US"/>
    <s v="USD"/>
    <n v="1458332412"/>
    <n v="1454448012"/>
    <b v="0"/>
    <n v="14"/>
    <b v="1"/>
    <s v="theater/plays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n v="1.0976190476190477"/>
    <x v="0"/>
    <s v="US"/>
    <s v="USD"/>
    <n v="1418784689"/>
    <n v="1416192689"/>
    <b v="0"/>
    <n v="45"/>
    <b v="1"/>
    <s v="theater/plays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5"/>
    <x v="0"/>
    <s v="US"/>
    <s v="USD"/>
    <n v="1468036800"/>
    <n v="1465607738"/>
    <b v="0"/>
    <n v="20"/>
    <b v="1"/>
    <s v="theater/plays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s v="GB"/>
    <s v="GBP"/>
    <n v="1427990071"/>
    <n v="1422809671"/>
    <b v="0"/>
    <n v="39"/>
    <b v="1"/>
    <s v="theater/plays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n v="1.0123076923076924"/>
    <x v="0"/>
    <s v="US"/>
    <s v="USD"/>
    <n v="1429636927"/>
    <n v="1427304127"/>
    <b v="0"/>
    <n v="16"/>
    <b v="1"/>
    <s v="theater/plays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x v="0"/>
    <s v="US"/>
    <s v="USD"/>
    <n v="1406087940"/>
    <n v="1404141626"/>
    <b v="0"/>
    <n v="37"/>
    <b v="1"/>
    <s v="theater/plays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n v="1.2833333333333334"/>
    <x v="0"/>
    <s v="GB"/>
    <s v="GBP"/>
    <n v="1471130956"/>
    <n v="1465946956"/>
    <b v="0"/>
    <n v="14"/>
    <b v="1"/>
    <s v="theater/plays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x v="0"/>
    <s v="GB"/>
    <s v="GBP"/>
    <n v="1406825159"/>
    <n v="1404233159"/>
    <b v="0"/>
    <n v="21"/>
    <b v="1"/>
    <s v="theater/plays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x v="0"/>
    <s v="US"/>
    <s v="USD"/>
    <n v="1476381627"/>
    <n v="1473789627"/>
    <b v="0"/>
    <n v="69"/>
    <b v="1"/>
    <s v="theater/plays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n v="1.913"/>
    <x v="0"/>
    <s v="US"/>
    <s v="USD"/>
    <n v="1406876340"/>
    <n v="1404190567"/>
    <b v="0"/>
    <n v="16"/>
    <b v="1"/>
    <s v="theater/plays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n v="1.4019999999999999"/>
    <x v="0"/>
    <s v="US"/>
    <s v="USD"/>
    <n v="1423720740"/>
    <n v="1421081857"/>
    <b v="0"/>
    <n v="55"/>
    <b v="1"/>
    <s v="theater/plays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n v="1.2433537832310839"/>
    <x v="0"/>
    <s v="US"/>
    <s v="USD"/>
    <n v="1422937620"/>
    <n v="1420606303"/>
    <b v="0"/>
    <n v="27"/>
    <b v="1"/>
    <s v="theater/plays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x v="0"/>
    <s v="GB"/>
    <s v="GBP"/>
    <n v="1463743860"/>
    <n v="1461151860"/>
    <b v="0"/>
    <n v="36"/>
    <b v="1"/>
    <s v="theater/plays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n v="1.9"/>
    <x v="0"/>
    <s v="GB"/>
    <s v="GBP"/>
    <n v="1408106352"/>
    <n v="1406896752"/>
    <b v="0"/>
    <n v="19"/>
    <b v="1"/>
    <s v="theater/plays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s v="US"/>
    <s v="USD"/>
    <n v="1477710000"/>
    <n v="1475248279"/>
    <b v="0"/>
    <n v="12"/>
    <b v="1"/>
    <s v="theater/plays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s v="US"/>
    <s v="USD"/>
    <n v="1436551200"/>
    <n v="1435181628"/>
    <b v="0"/>
    <n v="17"/>
    <b v="1"/>
    <s v="theater/plays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x v="0"/>
    <s v="CA"/>
    <s v="CAD"/>
    <n v="1476158340"/>
    <n v="1472594585"/>
    <b v="0"/>
    <n v="114"/>
    <b v="1"/>
    <s v="theater/plays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n v="1.023236"/>
    <x v="0"/>
    <s v="US"/>
    <s v="USD"/>
    <n v="1471921637"/>
    <n v="1469329637"/>
    <b v="0"/>
    <n v="93"/>
    <b v="1"/>
    <s v="theater/plays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s v="GB"/>
    <s v="GBP"/>
    <n v="1439136000"/>
    <n v="1436972472"/>
    <b v="0"/>
    <n v="36"/>
    <b v="1"/>
    <s v="theater/plays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n v="1.2714285714285714"/>
    <x v="0"/>
    <s v="US"/>
    <s v="USD"/>
    <n v="1461108450"/>
    <n v="1455928050"/>
    <b v="0"/>
    <n v="61"/>
    <b v="1"/>
    <s v="theater/plays"/>
    <n v="72.950819672131146"/>
    <x v="1"/>
    <s v="plays"/>
    <x v="3466"/>
    <d v="2016-04-19T23:27:30"/>
  </r>
  <r>
    <n v="3467"/>
    <s v="Venus in Fur, Los Angeles."/>
    <s v="Venus in Fur, By David Ives."/>
    <n v="3000"/>
    <n v="3030"/>
    <n v="1.01"/>
    <x v="0"/>
    <s v="US"/>
    <s v="USD"/>
    <n v="1426864032"/>
    <n v="1424275632"/>
    <b v="0"/>
    <n v="47"/>
    <b v="1"/>
    <s v="theater/plays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x v="0"/>
    <s v="US"/>
    <s v="USD"/>
    <n v="1474426800"/>
    <n v="1471976529"/>
    <b v="0"/>
    <n v="17"/>
    <b v="1"/>
    <s v="theater/plays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9285714285714"/>
    <x v="0"/>
    <s v="US"/>
    <s v="USD"/>
    <n v="1461857045"/>
    <n v="1459265045"/>
    <b v="0"/>
    <n v="63"/>
    <b v="1"/>
    <s v="theater/plays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n v="1.5"/>
    <x v="0"/>
    <s v="US"/>
    <s v="USD"/>
    <n v="1468618680"/>
    <n v="1465345902"/>
    <b v="0"/>
    <n v="9"/>
    <b v="1"/>
    <s v="theater/plays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x v="0"/>
    <s v="GB"/>
    <s v="GBP"/>
    <n v="1409515200"/>
    <n v="1405971690"/>
    <b v="0"/>
    <n v="30"/>
    <b v="1"/>
    <s v="theater/plays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x v="0"/>
    <s v="US"/>
    <s v="USD"/>
    <n v="1415253540"/>
    <n v="1413432331"/>
    <b v="0"/>
    <n v="23"/>
    <b v="1"/>
    <s v="theater/plays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n v="1"/>
    <x v="0"/>
    <s v="US"/>
    <s v="USD"/>
    <n v="1426883220"/>
    <n v="1425067296"/>
    <b v="0"/>
    <n v="33"/>
    <b v="1"/>
    <s v="theater/plays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s v="GB"/>
    <s v="GBP"/>
    <n v="1469016131"/>
    <n v="1466424131"/>
    <b v="0"/>
    <n v="39"/>
    <b v="1"/>
    <s v="theater/plays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n v="1.1333333333333333"/>
    <x v="0"/>
    <s v="GB"/>
    <s v="GBP"/>
    <n v="1414972800"/>
    <n v="1412629704"/>
    <b v="0"/>
    <n v="17"/>
    <b v="1"/>
    <s v="theater/plays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s v="US"/>
    <s v="USD"/>
    <n v="1414378800"/>
    <n v="1412836990"/>
    <b v="0"/>
    <n v="6"/>
    <b v="1"/>
    <s v="theater/plays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n v="1.1533333333333333"/>
    <x v="0"/>
    <s v="US"/>
    <s v="USD"/>
    <n v="1431831600"/>
    <n v="1430761243"/>
    <b v="0"/>
    <n v="39"/>
    <b v="1"/>
    <s v="theater/plays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x v="0"/>
    <s v="US"/>
    <s v="USD"/>
    <n v="1426539600"/>
    <n v="1424296822"/>
    <b v="0"/>
    <n v="57"/>
    <b v="1"/>
    <s v="theater/plays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n v="1.2786666666666666"/>
    <x v="0"/>
    <s v="GB"/>
    <s v="GBP"/>
    <n v="1403382680"/>
    <n v="1400790680"/>
    <b v="0"/>
    <n v="56"/>
    <b v="1"/>
    <s v="theater/plays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n v="1.4266666666666667"/>
    <x v="0"/>
    <s v="US"/>
    <s v="USD"/>
    <n v="1436562000"/>
    <n v="1434440227"/>
    <b v="0"/>
    <n v="13"/>
    <b v="1"/>
    <s v="theater/plays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x v="0"/>
    <s v="AU"/>
    <s v="AUD"/>
    <n v="1420178188"/>
    <n v="1418709388"/>
    <b v="0"/>
    <n v="95"/>
    <b v="1"/>
    <s v="theater/plays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n v="1.3833333333333333"/>
    <x v="0"/>
    <s v="GB"/>
    <s v="GBP"/>
    <n v="1404671466"/>
    <n v="1402079466"/>
    <b v="0"/>
    <n v="80"/>
    <b v="1"/>
    <s v="theater/plays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n v="1.599402985074627"/>
    <x v="0"/>
    <s v="US"/>
    <s v="USD"/>
    <n v="1404403381"/>
    <n v="1401811381"/>
    <b v="0"/>
    <n v="133"/>
    <b v="1"/>
    <s v="theater/plays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x v="0"/>
    <s v="US"/>
    <s v="USD"/>
    <n v="1466014499"/>
    <n v="1463422499"/>
    <b v="0"/>
    <n v="44"/>
    <b v="1"/>
    <s v="theater/plays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x v="0"/>
    <s v="US"/>
    <s v="USD"/>
    <n v="1454431080"/>
    <n v="1451839080"/>
    <b v="0"/>
    <n v="30"/>
    <b v="1"/>
    <s v="theater/plays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x v="0"/>
    <s v="US"/>
    <s v="USD"/>
    <n v="1433314740"/>
    <n v="1430600401"/>
    <b v="0"/>
    <n v="56"/>
    <b v="1"/>
    <s v="theater/plays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n v="1.2775000000000001"/>
    <x v="0"/>
    <s v="GB"/>
    <s v="GBP"/>
    <n v="1435185252"/>
    <n v="1432593252"/>
    <b v="0"/>
    <n v="66"/>
    <b v="1"/>
    <s v="theater/plays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x v="0"/>
    <s v="US"/>
    <s v="USD"/>
    <n v="1429286400"/>
    <n v="1427221560"/>
    <b v="0"/>
    <n v="29"/>
    <b v="1"/>
    <s v="theater/plays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x v="0"/>
    <s v="GB"/>
    <s v="GBP"/>
    <n v="1400965200"/>
    <n v="1398352531"/>
    <b v="0"/>
    <n v="72"/>
    <b v="1"/>
    <s v="theater/plays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x v="0"/>
    <s v="US"/>
    <s v="USD"/>
    <n v="1460574924"/>
    <n v="1457982924"/>
    <b v="0"/>
    <n v="27"/>
    <b v="1"/>
    <s v="theater/plays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x v="0"/>
    <s v="US"/>
    <s v="USD"/>
    <n v="1431928784"/>
    <n v="1430114384"/>
    <b v="0"/>
    <n v="10"/>
    <b v="1"/>
    <s v="theater/plays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x v="0"/>
    <s v="US"/>
    <s v="USD"/>
    <n v="1445818397"/>
    <n v="1442794397"/>
    <b v="0"/>
    <n v="35"/>
    <b v="1"/>
    <s v="theater/plays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s v="US"/>
    <s v="USD"/>
    <n v="1408252260"/>
    <n v="1406580436"/>
    <b v="0"/>
    <n v="29"/>
    <b v="1"/>
    <s v="theater/plays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s v="US"/>
    <s v="USD"/>
    <n v="1480140000"/>
    <n v="1479186575"/>
    <b v="0"/>
    <n v="13"/>
    <b v="1"/>
    <s v="theater/plays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x v="0"/>
    <s v="CA"/>
    <s v="CAD"/>
    <n v="1414862280"/>
    <n v="1412360309"/>
    <b v="0"/>
    <n v="72"/>
    <b v="1"/>
    <s v="theater/plays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x v="0"/>
    <s v="US"/>
    <s v="USD"/>
    <n v="1473625166"/>
    <n v="1470169166"/>
    <b v="0"/>
    <n v="78"/>
    <b v="1"/>
    <s v="theater/plays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n v="1.0870406189555126"/>
    <x v="0"/>
    <s v="US"/>
    <s v="USD"/>
    <n v="1464904800"/>
    <n v="1463852904"/>
    <b v="0"/>
    <n v="49"/>
    <b v="1"/>
    <s v="theater/plays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x v="0"/>
    <s v="CA"/>
    <s v="CAD"/>
    <n v="1464471840"/>
    <n v="1459309704"/>
    <b v="0"/>
    <n v="42"/>
    <b v="1"/>
    <s v="theater/plays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n v="1.0549999999999999"/>
    <x v="0"/>
    <s v="US"/>
    <s v="USD"/>
    <n v="1435733940"/>
    <n v="1431046325"/>
    <b v="0"/>
    <n v="35"/>
    <b v="1"/>
    <s v="theater/plays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x v="0"/>
    <s v="US"/>
    <s v="USD"/>
    <n v="1457326740"/>
    <n v="1455919438"/>
    <b v="0"/>
    <n v="42"/>
    <b v="1"/>
    <s v="theater/plays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n v="1.0066666666666666"/>
    <x v="0"/>
    <s v="GB"/>
    <s v="GBP"/>
    <n v="1441995595"/>
    <n v="1439835595"/>
    <b v="0"/>
    <n v="42"/>
    <b v="1"/>
    <s v="theater/plays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n v="1.054"/>
    <x v="0"/>
    <s v="US"/>
    <s v="USD"/>
    <n v="1458100740"/>
    <n v="1456862924"/>
    <b v="0"/>
    <n v="31"/>
    <b v="1"/>
    <s v="theater/plays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n v="1.0755999999999999"/>
    <x v="0"/>
    <s v="GB"/>
    <s v="GBP"/>
    <n v="1469359728"/>
    <n v="1466767728"/>
    <b v="0"/>
    <n v="38"/>
    <b v="1"/>
    <s v="theater/plays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s v="US"/>
    <s v="USD"/>
    <n v="1447959491"/>
    <n v="1445363891"/>
    <b v="0"/>
    <n v="8"/>
    <b v="1"/>
    <s v="theater/plays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x v="0"/>
    <s v="US"/>
    <s v="USD"/>
    <n v="1399953600"/>
    <n v="1398983245"/>
    <b v="0"/>
    <n v="39"/>
    <b v="1"/>
    <s v="theater/plays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x v="0"/>
    <s v="US"/>
    <s v="USD"/>
    <n v="1408815440"/>
    <n v="1404927440"/>
    <b v="0"/>
    <n v="29"/>
    <b v="1"/>
    <s v="theater/plays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n v="1.044"/>
    <x v="0"/>
    <s v="US"/>
    <s v="USD"/>
    <n v="1464732537"/>
    <n v="1462140537"/>
    <b v="0"/>
    <n v="72"/>
    <b v="1"/>
    <s v="theater/plays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s v="GB"/>
    <s v="GBP"/>
    <n v="1462914000"/>
    <n v="1460914253"/>
    <b v="0"/>
    <n v="15"/>
    <b v="1"/>
    <s v="theater/plays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x v="0"/>
    <s v="US"/>
    <s v="USD"/>
    <n v="1416545700"/>
    <n v="1415392666"/>
    <b v="0"/>
    <n v="33"/>
    <b v="1"/>
    <s v="theater/plays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x v="0"/>
    <s v="US"/>
    <s v="USD"/>
    <n v="1404312846"/>
    <n v="1402584846"/>
    <b v="0"/>
    <n v="15"/>
    <b v="1"/>
    <s v="theater/plays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n v="1.012"/>
    <x v="0"/>
    <s v="GB"/>
    <s v="GBP"/>
    <n v="1415385000"/>
    <n v="1413406695"/>
    <b v="0"/>
    <n v="19"/>
    <b v="1"/>
    <s v="theater/plays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s v="GB"/>
    <s v="GBP"/>
    <n v="1429789992"/>
    <n v="1424609592"/>
    <b v="0"/>
    <n v="17"/>
    <b v="1"/>
    <s v="theater/plays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x v="0"/>
    <s v="US"/>
    <s v="USD"/>
    <n v="1401857940"/>
    <n v="1400725112"/>
    <b v="0"/>
    <n v="44"/>
    <b v="1"/>
    <s v="theater/plays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s v="US"/>
    <s v="USD"/>
    <n v="1422853140"/>
    <n v="1421439552"/>
    <b v="0"/>
    <n v="10"/>
    <b v="1"/>
    <s v="theater/plays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n v="1.0266666666666666"/>
    <x v="0"/>
    <s v="US"/>
    <s v="USD"/>
    <n v="1433097171"/>
    <n v="1430505171"/>
    <b v="0"/>
    <n v="46"/>
    <b v="1"/>
    <s v="theater/plays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s v="US"/>
    <s v="USD"/>
    <n v="1410145200"/>
    <n v="1407197670"/>
    <b v="0"/>
    <n v="11"/>
    <b v="1"/>
    <s v="theater/plays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s v="GB"/>
    <s v="GBP"/>
    <n v="1404471600"/>
    <n v="1401910634"/>
    <b v="0"/>
    <n v="13"/>
    <b v="1"/>
    <s v="theater/plays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n v="1.10046"/>
    <x v="0"/>
    <s v="US"/>
    <s v="USD"/>
    <n v="1412259660"/>
    <n v="1410461299"/>
    <b v="0"/>
    <n v="33"/>
    <b v="1"/>
    <s v="theater/plays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n v="1.0135000000000001"/>
    <x v="0"/>
    <s v="GB"/>
    <s v="GBP"/>
    <n v="1425478950"/>
    <n v="1422886950"/>
    <b v="0"/>
    <n v="28"/>
    <b v="1"/>
    <s v="theater/plays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n v="1.0075000000000001"/>
    <x v="0"/>
    <s v="GB"/>
    <s v="GBP"/>
    <n v="1441547220"/>
    <n v="1439322412"/>
    <b v="0"/>
    <n v="21"/>
    <b v="1"/>
    <s v="theater/plays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x v="0"/>
    <s v="US"/>
    <s v="USD"/>
    <n v="1411980020"/>
    <n v="1409388020"/>
    <b v="0"/>
    <n v="13"/>
    <b v="1"/>
    <s v="theater/plays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s v="GB"/>
    <s v="GBP"/>
    <n v="1442311560"/>
    <n v="1439924246"/>
    <b v="0"/>
    <n v="34"/>
    <b v="1"/>
    <s v="theater/plays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n v="1.1365000000000001"/>
    <x v="0"/>
    <s v="GB"/>
    <s v="GBP"/>
    <n v="1474844400"/>
    <n v="1469871148"/>
    <b v="0"/>
    <n v="80"/>
    <b v="1"/>
    <s v="theater/plays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x v="0"/>
    <s v="US"/>
    <s v="USD"/>
    <n v="1410580800"/>
    <n v="1409336373"/>
    <b v="0"/>
    <n v="74"/>
    <b v="1"/>
    <s v="theater/plays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s v="US"/>
    <s v="USD"/>
    <n v="1439136000"/>
    <n v="1438188106"/>
    <b v="0"/>
    <n v="7"/>
    <b v="1"/>
    <s v="theater/plays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s v="US"/>
    <s v="USD"/>
    <n v="1461823140"/>
    <n v="1459411371"/>
    <b v="0"/>
    <n v="34"/>
    <b v="1"/>
    <s v="theater/plays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x v="0"/>
    <s v="US"/>
    <s v="USD"/>
    <n v="1436587140"/>
    <n v="1434069205"/>
    <b v="0"/>
    <n v="86"/>
    <b v="1"/>
    <s v="theater/plays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x v="0"/>
    <s v="GB"/>
    <s v="GBP"/>
    <n v="1484740918"/>
    <n v="1483012918"/>
    <b v="0"/>
    <n v="37"/>
    <b v="1"/>
    <s v="theater/plays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s v="US"/>
    <s v="USD"/>
    <n v="1436749200"/>
    <n v="1434997018"/>
    <b v="0"/>
    <n v="18"/>
    <b v="1"/>
    <s v="theater/plays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s v="GB"/>
    <s v="GBP"/>
    <n v="1460318400"/>
    <n v="1457881057"/>
    <b v="0"/>
    <n v="22"/>
    <b v="1"/>
    <s v="theater/plays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n v="1.28"/>
    <x v="0"/>
    <s v="US"/>
    <s v="USD"/>
    <n v="1467301334"/>
    <n v="1464709334"/>
    <b v="0"/>
    <n v="26"/>
    <b v="1"/>
    <s v="theater/plays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x v="0"/>
    <s v="US"/>
    <s v="USD"/>
    <n v="1411012740"/>
    <n v="1409667827"/>
    <b v="0"/>
    <n v="27"/>
    <b v="1"/>
    <s v="theater/plays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x v="0"/>
    <s v="US"/>
    <s v="USD"/>
    <n v="1447269367"/>
    <n v="1444673767"/>
    <b v="0"/>
    <n v="8"/>
    <b v="1"/>
    <s v="theater/plays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n v="1.5620000000000001"/>
    <x v="0"/>
    <s v="US"/>
    <s v="USD"/>
    <n v="1443711623"/>
    <n v="1440687623"/>
    <b v="0"/>
    <n v="204"/>
    <b v="1"/>
    <s v="theater/plays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n v="1.0315000000000001"/>
    <x v="0"/>
    <s v="GB"/>
    <s v="GBP"/>
    <n v="1443808800"/>
    <n v="1441120910"/>
    <b v="0"/>
    <n v="46"/>
    <b v="1"/>
    <s v="theater/plays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x v="0"/>
    <s v="GB"/>
    <s v="GBP"/>
    <n v="1450612740"/>
    <n v="1448040425"/>
    <b v="0"/>
    <n v="17"/>
    <b v="1"/>
    <s v="theater/plays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x v="0"/>
    <s v="CA"/>
    <s v="CAD"/>
    <n v="1416211140"/>
    <n v="1413016216"/>
    <b v="0"/>
    <n v="28"/>
    <b v="1"/>
    <s v="theater/plays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x v="0"/>
    <s v="GB"/>
    <s v="GBP"/>
    <n v="1471428340"/>
    <n v="1469009140"/>
    <b v="0"/>
    <n v="83"/>
    <b v="1"/>
    <s v="theater/plays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n v="1.1966666666666668"/>
    <x v="0"/>
    <s v="US"/>
    <s v="USD"/>
    <n v="1473358122"/>
    <n v="1471543722"/>
    <b v="0"/>
    <n v="13"/>
    <b v="1"/>
    <s v="theater/plays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s v="GB"/>
    <s v="GBP"/>
    <n v="1466899491"/>
    <n v="1464307491"/>
    <b v="0"/>
    <n v="8"/>
    <b v="1"/>
    <s v="theater/plays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s v="GB"/>
    <s v="GBP"/>
    <n v="1441042275"/>
    <n v="1438882275"/>
    <b v="0"/>
    <n v="32"/>
    <b v="1"/>
    <s v="theater/plays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n v="1.0223636363636364"/>
    <x v="0"/>
    <s v="US"/>
    <s v="USD"/>
    <n v="1410099822"/>
    <n v="1404915822"/>
    <b v="0"/>
    <n v="85"/>
    <b v="1"/>
    <s v="theater/plays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x v="0"/>
    <s v="DE"/>
    <s v="EUR"/>
    <n v="1435255659"/>
    <n v="1432663659"/>
    <b v="0"/>
    <n v="29"/>
    <b v="1"/>
    <s v="theater/plays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n v="1"/>
    <x v="0"/>
    <s v="US"/>
    <s v="USD"/>
    <n v="1425758257"/>
    <n v="1423166257"/>
    <b v="0"/>
    <n v="24"/>
    <b v="1"/>
    <s v="theater/plays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x v="0"/>
    <s v="US"/>
    <s v="USD"/>
    <n v="1428780159"/>
    <n v="1426188159"/>
    <b v="0"/>
    <n v="8"/>
    <b v="1"/>
    <s v="theater/plays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x v="0"/>
    <s v="US"/>
    <s v="USD"/>
    <n v="1427860740"/>
    <n v="1426002684"/>
    <b v="0"/>
    <n v="19"/>
    <b v="1"/>
    <s v="theater/plays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28571428572"/>
    <x v="0"/>
    <s v="US"/>
    <s v="USD"/>
    <n v="1463198340"/>
    <n v="1461117201"/>
    <b v="0"/>
    <n v="336"/>
    <b v="1"/>
    <s v="theater/plays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n v="1.019047619047619"/>
    <x v="0"/>
    <s v="US"/>
    <s v="USD"/>
    <n v="1457139600"/>
    <n v="1455230214"/>
    <b v="0"/>
    <n v="13"/>
    <b v="1"/>
    <s v="theater/plays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n v="1.02"/>
    <x v="0"/>
    <s v="GB"/>
    <s v="GBP"/>
    <n v="1441358873"/>
    <n v="1438939673"/>
    <b v="0"/>
    <n v="42"/>
    <b v="1"/>
    <s v="theater/plays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n v="1.048"/>
    <x v="0"/>
    <s v="GB"/>
    <s v="GBP"/>
    <n v="1462224398"/>
    <n v="1459632398"/>
    <b v="0"/>
    <n v="64"/>
    <b v="1"/>
    <s v="theater/plays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n v="1.0183333333333333"/>
    <x v="0"/>
    <s v="US"/>
    <s v="USD"/>
    <n v="1400796420"/>
    <n v="1398342170"/>
    <b v="0"/>
    <n v="25"/>
    <b v="1"/>
    <s v="theater/plays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s v="GB"/>
    <s v="GBP"/>
    <n v="1403964324"/>
    <n v="1401372324"/>
    <b v="0"/>
    <n v="20"/>
    <b v="1"/>
    <s v="theater/plays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n v="1.0627272727272727"/>
    <x v="0"/>
    <s v="US"/>
    <s v="USD"/>
    <n v="1439337600"/>
    <n v="1436575280"/>
    <b v="0"/>
    <n v="104"/>
    <b v="1"/>
    <s v="theater/plays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n v="1.1342219999999998"/>
    <x v="0"/>
    <s v="US"/>
    <s v="USD"/>
    <n v="1423674000"/>
    <n v="1421025159"/>
    <b v="0"/>
    <n v="53"/>
    <b v="1"/>
    <s v="theater/plays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s v="IT"/>
    <s v="EUR"/>
    <n v="1479382594"/>
    <n v="1476786994"/>
    <b v="0"/>
    <n v="14"/>
    <b v="1"/>
    <s v="theater/plays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n v="1.0045454545454546"/>
    <x v="0"/>
    <s v="GB"/>
    <s v="GBP"/>
    <n v="1408289724"/>
    <n v="1403105724"/>
    <b v="0"/>
    <n v="20"/>
    <b v="1"/>
    <s v="theater/plays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n v="1.0003599999999999"/>
    <x v="0"/>
    <s v="US"/>
    <s v="USD"/>
    <n v="1399271911"/>
    <n v="1396334311"/>
    <b v="0"/>
    <n v="558"/>
    <b v="1"/>
    <s v="theater/plays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s v="GB"/>
    <s v="GBP"/>
    <n v="1435352400"/>
    <n v="1431718575"/>
    <b v="0"/>
    <n v="22"/>
    <b v="1"/>
    <s v="theater/plays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x v="0"/>
    <s v="AU"/>
    <s v="AUD"/>
    <n v="1438333080"/>
    <n v="1436408308"/>
    <b v="0"/>
    <n v="24"/>
    <b v="1"/>
    <s v="theater/plays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n v="1.0843750000000001"/>
    <x v="0"/>
    <s v="CA"/>
    <s v="CAD"/>
    <n v="1432694700"/>
    <n v="1429651266"/>
    <b v="0"/>
    <n v="74"/>
    <b v="1"/>
    <s v="theater/plays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x v="0"/>
    <s v="US"/>
    <s v="USD"/>
    <n v="1438799760"/>
    <n v="1437236378"/>
    <b v="0"/>
    <n v="54"/>
    <b v="1"/>
    <s v="theater/plays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x v="0"/>
    <s v="GB"/>
    <s v="GBP"/>
    <n v="1457906400"/>
    <n v="1457115427"/>
    <b v="0"/>
    <n v="31"/>
    <b v="1"/>
    <s v="theater/plays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x v="0"/>
    <s v="GB"/>
    <s v="GBP"/>
    <n v="1470078000"/>
    <n v="1467648456"/>
    <b v="0"/>
    <n v="25"/>
    <b v="1"/>
    <s v="theater/plays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n v="1.0049999999999999"/>
    <x v="0"/>
    <s v="GB"/>
    <s v="GBP"/>
    <n v="1444060800"/>
    <n v="1440082649"/>
    <b v="0"/>
    <n v="17"/>
    <b v="1"/>
    <s v="theater/plays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x v="0"/>
    <s v="US"/>
    <s v="USD"/>
    <n v="1420048208"/>
    <n v="1417456208"/>
    <b v="0"/>
    <n v="12"/>
    <b v="1"/>
    <s v="theater/plays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x v="0"/>
    <s v="GB"/>
    <s v="GBP"/>
    <n v="1422015083"/>
    <n v="1419423083"/>
    <b v="0"/>
    <n v="38"/>
    <b v="1"/>
    <s v="theater/plays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x v="0"/>
    <s v="GB"/>
    <s v="GBP"/>
    <n v="1433964444"/>
    <n v="1431372444"/>
    <b v="0"/>
    <n v="41"/>
    <b v="1"/>
    <s v="theater/plays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s v="US"/>
    <s v="USD"/>
    <n v="1410975994"/>
    <n v="1408383994"/>
    <b v="0"/>
    <n v="19"/>
    <b v="1"/>
    <s v="theater/plays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x v="0"/>
    <s v="US"/>
    <s v="USD"/>
    <n v="1420734696"/>
    <n v="1418142696"/>
    <b v="0"/>
    <n v="41"/>
    <b v="1"/>
    <s v="theater/plays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n v="1.1435"/>
    <x v="0"/>
    <s v="US"/>
    <s v="USD"/>
    <n v="1420009200"/>
    <n v="1417593483"/>
    <b v="0"/>
    <n v="26"/>
    <b v="1"/>
    <s v="theater/plays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n v="1.2206666666666666"/>
    <x v="0"/>
    <s v="GB"/>
    <s v="GBP"/>
    <n v="1414701413"/>
    <n v="1412109413"/>
    <b v="0"/>
    <n v="25"/>
    <b v="1"/>
    <s v="theater/plays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n v="1"/>
    <x v="0"/>
    <s v="GB"/>
    <s v="GBP"/>
    <n v="1434894082"/>
    <n v="1432302082"/>
    <b v="0"/>
    <n v="9"/>
    <b v="1"/>
    <s v="theater/plays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n v="1.028"/>
    <x v="0"/>
    <s v="GB"/>
    <s v="GBP"/>
    <n v="1415440846"/>
    <n v="1412845246"/>
    <b v="0"/>
    <n v="78"/>
    <b v="1"/>
    <s v="theater/plays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x v="0"/>
    <s v="US"/>
    <s v="USD"/>
    <n v="1415921848"/>
    <n v="1413326248"/>
    <b v="0"/>
    <n v="45"/>
    <b v="1"/>
    <s v="theater/plays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x v="0"/>
    <s v="US"/>
    <s v="USD"/>
    <n v="1470887940"/>
    <n v="1468176527"/>
    <b v="0"/>
    <n v="102"/>
    <b v="1"/>
    <s v="theater/plays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s v="US"/>
    <s v="USD"/>
    <n v="1480947054"/>
    <n v="1475759454"/>
    <b v="0"/>
    <n v="5"/>
    <b v="1"/>
    <s v="theater/plays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s v="US"/>
    <s v="USD"/>
    <n v="1430029680"/>
    <n v="1427741583"/>
    <b v="0"/>
    <n v="27"/>
    <b v="1"/>
    <s v="theater/plays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n v="1.0001333333333333"/>
    <x v="0"/>
    <s v="GB"/>
    <s v="GBP"/>
    <n v="1462037777"/>
    <n v="1459445777"/>
    <b v="0"/>
    <n v="37"/>
    <b v="1"/>
    <s v="theater/plays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s v="GB"/>
    <s v="GBP"/>
    <n v="1459444656"/>
    <n v="1456856256"/>
    <b v="0"/>
    <n v="14"/>
    <b v="1"/>
    <s v="theater/plays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n v="1.1388888888888888"/>
    <x v="0"/>
    <s v="US"/>
    <s v="USD"/>
    <n v="1425185940"/>
    <n v="1421900022"/>
    <b v="0"/>
    <n v="27"/>
    <b v="1"/>
    <s v="theater/plays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s v="GB"/>
    <s v="GBP"/>
    <n v="1406719110"/>
    <n v="1405509510"/>
    <b v="0"/>
    <n v="45"/>
    <b v="1"/>
    <s v="theater/plays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n v="2.87"/>
    <x v="0"/>
    <s v="US"/>
    <s v="USD"/>
    <n v="1459822682"/>
    <n v="1458613082"/>
    <b v="0"/>
    <n v="49"/>
    <b v="1"/>
    <s v="theater/plays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x v="0"/>
    <s v="US"/>
    <s v="USD"/>
    <n v="1460970805"/>
    <n v="1455790405"/>
    <b v="0"/>
    <n v="24"/>
    <b v="1"/>
    <s v="theater/plays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x v="0"/>
    <s v="GB"/>
    <s v="GBP"/>
    <n v="1436772944"/>
    <n v="1434180944"/>
    <b v="0"/>
    <n v="112"/>
    <b v="1"/>
    <s v="theater/plays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n v="1.1911764705882353"/>
    <x v="0"/>
    <s v="US"/>
    <s v="USD"/>
    <n v="1419181890"/>
    <n v="1416589890"/>
    <b v="0"/>
    <n v="23"/>
    <b v="1"/>
    <s v="theater/plays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n v="1.0942666666666667"/>
    <x v="0"/>
    <s v="US"/>
    <s v="USD"/>
    <n v="1474649070"/>
    <n v="1469465070"/>
    <b v="0"/>
    <n v="54"/>
    <b v="1"/>
    <s v="theater/plays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n v="1.266"/>
    <x v="0"/>
    <s v="GB"/>
    <s v="GBP"/>
    <n v="1467054000"/>
    <n v="1463144254"/>
    <b v="0"/>
    <n v="28"/>
    <b v="1"/>
    <s v="theater/plays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n v="1.0049999999999999"/>
    <x v="0"/>
    <s v="GB"/>
    <s v="GBP"/>
    <n v="1430348400"/>
    <n v="1428436410"/>
    <b v="0"/>
    <n v="11"/>
    <b v="1"/>
    <s v="theater/plays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x v="0"/>
    <s v="US"/>
    <s v="USD"/>
    <n v="1432654347"/>
    <n v="1430494347"/>
    <b v="0"/>
    <n v="62"/>
    <b v="1"/>
    <s v="theater/plays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x v="0"/>
    <s v="GB"/>
    <s v="GBP"/>
    <n v="1413792034"/>
    <n v="1411200034"/>
    <b v="0"/>
    <n v="73"/>
    <b v="1"/>
    <s v="theater/plays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s v="US"/>
    <s v="USD"/>
    <n v="1422075540"/>
    <n v="1419979544"/>
    <b v="0"/>
    <n v="18"/>
    <b v="1"/>
    <s v="theater/plays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n v="1.2725"/>
    <x v="0"/>
    <s v="US"/>
    <s v="USD"/>
    <n v="1423630740"/>
    <n v="1418673307"/>
    <b v="0"/>
    <n v="35"/>
    <b v="1"/>
    <s v="theater/plays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x v="0"/>
    <s v="US"/>
    <s v="USD"/>
    <n v="1420489560"/>
    <n v="1417469639"/>
    <b v="0"/>
    <n v="43"/>
    <b v="1"/>
    <s v="theater/plays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n v="1.2593749999999999"/>
    <x v="0"/>
    <s v="US"/>
    <s v="USD"/>
    <n v="1472952982"/>
    <n v="1470792982"/>
    <b v="0"/>
    <n v="36"/>
    <b v="1"/>
    <s v="theater/plays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n v="1.1850000000000001"/>
    <x v="0"/>
    <s v="US"/>
    <s v="USD"/>
    <n v="1426229940"/>
    <n v="1423959123"/>
    <b v="0"/>
    <n v="62"/>
    <b v="1"/>
    <s v="theater/plays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n v="1.0772727272727274"/>
    <x v="0"/>
    <s v="CA"/>
    <s v="CAD"/>
    <n v="1409072982"/>
    <n v="1407258582"/>
    <b v="0"/>
    <n v="15"/>
    <b v="1"/>
    <s v="theater/plays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n v="1.026"/>
    <x v="0"/>
    <s v="US"/>
    <s v="USD"/>
    <n v="1456984740"/>
    <n v="1455717790"/>
    <b v="0"/>
    <n v="33"/>
    <b v="1"/>
    <s v="theater/plays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n v="1.101"/>
    <x v="0"/>
    <s v="US"/>
    <s v="USD"/>
    <n v="1409720340"/>
    <n v="1408129822"/>
    <b v="0"/>
    <n v="27"/>
    <b v="1"/>
    <s v="theater/plays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n v="2.02"/>
    <x v="0"/>
    <s v="US"/>
    <s v="USD"/>
    <n v="1440892800"/>
    <n v="1438715077"/>
    <b v="0"/>
    <n v="17"/>
    <b v="1"/>
    <s v="theater/plays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n v="1.3"/>
    <x v="0"/>
    <s v="US"/>
    <s v="USD"/>
    <n v="1476390164"/>
    <n v="1473970964"/>
    <b v="0"/>
    <n v="4"/>
    <b v="1"/>
    <s v="theater/plays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x v="0"/>
    <s v="GB"/>
    <s v="GBP"/>
    <n v="1421452682"/>
    <n v="1418860682"/>
    <b v="0"/>
    <n v="53"/>
    <b v="1"/>
    <s v="theater/plays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x v="0"/>
    <s v="US"/>
    <s v="USD"/>
    <n v="1463520479"/>
    <n v="1458336479"/>
    <b v="0"/>
    <n v="49"/>
    <b v="1"/>
    <s v="theater/plays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n v="1.7066666666666668"/>
    <x v="0"/>
    <s v="US"/>
    <s v="USD"/>
    <n v="1446759880"/>
    <n v="1444164280"/>
    <b v="0"/>
    <n v="57"/>
    <b v="1"/>
    <s v="theater/plays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x v="0"/>
    <s v="US"/>
    <s v="USD"/>
    <n v="1461913140"/>
    <n v="1461370956"/>
    <b v="0"/>
    <n v="69"/>
    <b v="1"/>
    <s v="theater/plays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s v="GB"/>
    <s v="GBP"/>
    <n v="1455390126"/>
    <n v="1452798126"/>
    <b v="0"/>
    <n v="15"/>
    <b v="1"/>
    <s v="theater/plays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6666666666666"/>
    <x v="0"/>
    <s v="GB"/>
    <s v="GBP"/>
    <n v="1471185057"/>
    <n v="1468593057"/>
    <b v="0"/>
    <n v="64"/>
    <b v="1"/>
    <s v="theater/plays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n v="1.0545454545454545"/>
    <x v="0"/>
    <s v="GB"/>
    <s v="GBP"/>
    <n v="1450137600"/>
    <n v="1448924882"/>
    <b v="0"/>
    <n v="20"/>
    <b v="1"/>
    <s v="theater/plays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n v="1"/>
    <x v="0"/>
    <s v="GB"/>
    <s v="GBP"/>
    <n v="1466172000"/>
    <n v="1463418090"/>
    <b v="0"/>
    <n v="27"/>
    <b v="1"/>
    <s v="theater/plays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x v="0"/>
    <s v="GB"/>
    <s v="GBP"/>
    <n v="1459378085"/>
    <n v="1456789685"/>
    <b v="0"/>
    <n v="21"/>
    <b v="1"/>
    <s v="theater/plays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x v="0"/>
    <s v="GB"/>
    <s v="GBP"/>
    <n v="1439806936"/>
    <n v="1437214936"/>
    <b v="0"/>
    <n v="31"/>
    <b v="1"/>
    <s v="theater/plays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s v="GB"/>
    <s v="GBP"/>
    <n v="1428483201"/>
    <n v="1425891201"/>
    <b v="0"/>
    <n v="51"/>
    <b v="1"/>
    <s v="theater/plays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x v="0"/>
    <s v="CA"/>
    <s v="CAD"/>
    <n v="1402334811"/>
    <n v="1401470811"/>
    <b v="0"/>
    <n v="57"/>
    <b v="1"/>
    <s v="theater/plays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n v="1"/>
    <x v="0"/>
    <s v="US"/>
    <s v="USD"/>
    <n v="1403964574"/>
    <n v="1401372574"/>
    <b v="0"/>
    <n v="20"/>
    <b v="1"/>
    <s v="theater/plays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n v="1.008"/>
    <x v="0"/>
    <s v="US"/>
    <s v="USD"/>
    <n v="1434675616"/>
    <n v="1432083616"/>
    <b v="0"/>
    <n v="71"/>
    <b v="1"/>
    <s v="theater/plays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x v="0"/>
    <s v="GB"/>
    <s v="GBP"/>
    <n v="1449756896"/>
    <n v="1447164896"/>
    <b v="0"/>
    <n v="72"/>
    <b v="1"/>
    <s v="theater/plays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x v="0"/>
    <s v="GB"/>
    <s v="GBP"/>
    <n v="1426801664"/>
    <n v="1424213264"/>
    <b v="0"/>
    <n v="45"/>
    <b v="1"/>
    <s v="theater/plays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n v="1.1891891891891893"/>
    <x v="0"/>
    <s v="GB"/>
    <s v="GBP"/>
    <n v="1488240000"/>
    <n v="1486996729"/>
    <b v="0"/>
    <n v="51"/>
    <b v="1"/>
    <s v="theater/plays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s v="GB"/>
    <s v="GBP"/>
    <n v="1433343850"/>
    <n v="1430751850"/>
    <b v="0"/>
    <n v="56"/>
    <b v="1"/>
    <s v="theater/plays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s v="US"/>
    <s v="USD"/>
    <n v="1479592800"/>
    <n v="1476760226"/>
    <b v="0"/>
    <n v="17"/>
    <b v="1"/>
    <s v="theater/plays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x v="0"/>
    <s v="US"/>
    <s v="USD"/>
    <n v="1425528000"/>
    <n v="1422916261"/>
    <b v="0"/>
    <n v="197"/>
    <b v="1"/>
    <s v="theater/plays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n v="1.0973333333333333"/>
    <x v="0"/>
    <s v="US"/>
    <s v="USD"/>
    <n v="1475269200"/>
    <n v="1473200844"/>
    <b v="0"/>
    <n v="70"/>
    <b v="1"/>
    <s v="theater/plays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n v="1.00099"/>
    <x v="0"/>
    <s v="US"/>
    <s v="USD"/>
    <n v="1411874580"/>
    <n v="1409030371"/>
    <b v="0"/>
    <n v="21"/>
    <b v="1"/>
    <s v="theater/plays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n v="1.2"/>
    <x v="0"/>
    <s v="US"/>
    <s v="USD"/>
    <n v="1406358000"/>
    <n v="1404841270"/>
    <b v="0"/>
    <n v="34"/>
    <b v="1"/>
    <s v="theater/plays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x v="0"/>
    <s v="US"/>
    <s v="USD"/>
    <n v="1471977290"/>
    <n v="1466793290"/>
    <b v="0"/>
    <n v="39"/>
    <b v="1"/>
    <s v="theater/plays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x v="0"/>
    <s v="GB"/>
    <s v="GBP"/>
    <n v="1435851577"/>
    <n v="1433259577"/>
    <b v="0"/>
    <n v="78"/>
    <b v="1"/>
    <s v="theater/plays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n v="1.0182500000000001"/>
    <x v="0"/>
    <s v="GB"/>
    <s v="GBP"/>
    <n v="1408204857"/>
    <n v="1406390457"/>
    <b v="0"/>
    <n v="48"/>
    <b v="1"/>
    <s v="theater/plays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s v="US"/>
    <s v="USD"/>
    <n v="1463803140"/>
    <n v="1459446487"/>
    <b v="0"/>
    <n v="29"/>
    <b v="1"/>
    <s v="theater/plays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s v="theater/musical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x v="2"/>
    <s v="US"/>
    <s v="USD"/>
    <n v="1462467600"/>
    <n v="1457403364"/>
    <b v="0"/>
    <n v="2"/>
    <b v="0"/>
    <s v="theater/musical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n v="3.3333333333333332E-4"/>
    <x v="2"/>
    <s v="GB"/>
    <s v="GBP"/>
    <n v="1417295990"/>
    <n v="1414700390"/>
    <b v="0"/>
    <n v="1"/>
    <b v="0"/>
    <s v="theater/musical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n v="0.51023391812865493"/>
    <x v="2"/>
    <s v="US"/>
    <s v="USD"/>
    <n v="1411444740"/>
    <n v="1409335497"/>
    <b v="0"/>
    <n v="59"/>
    <b v="0"/>
    <s v="theater/musical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s v="GB"/>
    <s v="GBP"/>
    <n v="1416781749"/>
    <n v="1415053749"/>
    <b v="0"/>
    <n v="1"/>
    <b v="0"/>
    <s v="theater/musical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n v="0.35239999999999999"/>
    <x v="2"/>
    <s v="US"/>
    <s v="USD"/>
    <n v="1479517200"/>
    <n v="1475765867"/>
    <b v="0"/>
    <n v="31"/>
    <b v="0"/>
    <s v="theater/musical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66E-2"/>
    <x v="2"/>
    <s v="CA"/>
    <s v="CAD"/>
    <n v="1484366340"/>
    <n v="1480219174"/>
    <b v="0"/>
    <n v="18"/>
    <b v="0"/>
    <s v="theater/musical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n v="0.36457142857142855"/>
    <x v="2"/>
    <s v="US"/>
    <s v="USD"/>
    <n v="1461186676"/>
    <n v="1458594676"/>
    <b v="0"/>
    <n v="10"/>
    <b v="0"/>
    <s v="theater/musical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s v="theater/musical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n v="0.30866666666666664"/>
    <x v="2"/>
    <s v="US"/>
    <s v="USD"/>
    <n v="1420130935"/>
    <n v="1417538935"/>
    <b v="0"/>
    <n v="14"/>
    <b v="0"/>
    <s v="theater/musical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n v="6.545454545454546E-2"/>
    <x v="2"/>
    <s v="CA"/>
    <s v="CAD"/>
    <n v="1429456132"/>
    <n v="1424275732"/>
    <b v="0"/>
    <n v="2"/>
    <b v="0"/>
    <s v="theater/musical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n v="4.0000000000000003E-5"/>
    <x v="2"/>
    <s v="US"/>
    <s v="USD"/>
    <n v="1475853060"/>
    <n v="1470672906"/>
    <b v="0"/>
    <n v="1"/>
    <b v="0"/>
    <s v="theater/musical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x v="2"/>
    <s v="US"/>
    <s v="USD"/>
    <n v="1431283530"/>
    <n v="1428691530"/>
    <b v="0"/>
    <n v="3"/>
    <b v="0"/>
    <s v="theater/musical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s v="theater/musical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n v="2.1428571428571429E-2"/>
    <x v="2"/>
    <s v="DE"/>
    <s v="EUR"/>
    <n v="1448902800"/>
    <n v="1445369727"/>
    <b v="0"/>
    <n v="2"/>
    <b v="0"/>
    <s v="theater/musical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s v="theater/musical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x v="2"/>
    <s v="US"/>
    <s v="USD"/>
    <n v="1457413140"/>
    <n v="1454996887"/>
    <b v="0"/>
    <n v="12"/>
    <b v="0"/>
    <s v="theater/musical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n v="1E-3"/>
    <x v="2"/>
    <s v="CA"/>
    <s v="CAD"/>
    <n v="1479773838"/>
    <n v="1477178238"/>
    <b v="0"/>
    <n v="1"/>
    <b v="0"/>
    <s v="theater/musical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n v="4.8099999999999997E-2"/>
    <x v="2"/>
    <s v="US"/>
    <s v="USD"/>
    <n v="1434497400"/>
    <n v="1431770802"/>
    <b v="0"/>
    <n v="8"/>
    <b v="0"/>
    <s v="theater/musical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s v="GB"/>
    <s v="GBP"/>
    <n v="1475258327"/>
    <n v="1471370327"/>
    <b v="0"/>
    <n v="2"/>
    <b v="0"/>
    <s v="theater/musical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n v="1.003825"/>
    <x v="0"/>
    <s v="US"/>
    <s v="USD"/>
    <n v="1412492445"/>
    <n v="1409900445"/>
    <b v="0"/>
    <n v="73"/>
    <b v="1"/>
    <s v="theater/plays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s v="CA"/>
    <s v="CAD"/>
    <n v="1402938394"/>
    <n v="1400691994"/>
    <b v="0"/>
    <n v="8"/>
    <b v="1"/>
    <s v="theater/plays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s v="GB"/>
    <s v="GBP"/>
    <n v="1454412584"/>
    <n v="1452598184"/>
    <b v="0"/>
    <n v="17"/>
    <b v="1"/>
    <s v="theater/plays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s v="US"/>
    <s v="USD"/>
    <n v="1407686340"/>
    <n v="1404833442"/>
    <b v="0"/>
    <n v="9"/>
    <b v="1"/>
    <s v="theater/plays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n v="2.5066666666666668"/>
    <x v="0"/>
    <s v="CA"/>
    <s v="CAD"/>
    <n v="1472097540"/>
    <n v="1471188502"/>
    <b v="0"/>
    <n v="17"/>
    <b v="1"/>
    <s v="theater/plays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n v="1.0049999999999999"/>
    <x v="0"/>
    <s v="GB"/>
    <s v="GBP"/>
    <n v="1438764207"/>
    <n v="1436172207"/>
    <b v="0"/>
    <n v="33"/>
    <b v="1"/>
    <s v="theater/plays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x v="0"/>
    <s v="GB"/>
    <s v="GBP"/>
    <n v="1459702800"/>
    <n v="1457690386"/>
    <b v="0"/>
    <n v="38"/>
    <b v="1"/>
    <s v="theater/plays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x v="0"/>
    <s v="US"/>
    <s v="USD"/>
    <n v="1437202740"/>
    <n v="1434654998"/>
    <b v="0"/>
    <n v="79"/>
    <b v="1"/>
    <s v="theater/plays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x v="0"/>
    <s v="CH"/>
    <s v="CHF"/>
    <n v="1485989940"/>
    <n v="1483393836"/>
    <b v="0"/>
    <n v="46"/>
    <b v="1"/>
    <s v="theater/plays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x v="0"/>
    <s v="DK"/>
    <s v="DKK"/>
    <n v="1464817320"/>
    <n v="1462806419"/>
    <b v="0"/>
    <n v="20"/>
    <b v="1"/>
    <s v="theater/plays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n v="1.0066666666666666"/>
    <x v="0"/>
    <s v="US"/>
    <s v="USD"/>
    <n v="1404273540"/>
    <n v="1400272580"/>
    <b v="0"/>
    <n v="20"/>
    <b v="1"/>
    <s v="theater/plays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n v="1.0203333333333333"/>
    <x v="0"/>
    <s v="US"/>
    <s v="USD"/>
    <n v="1426775940"/>
    <n v="1424414350"/>
    <b v="0"/>
    <n v="13"/>
    <b v="1"/>
    <s v="theater/plays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s v="GB"/>
    <s v="GBP"/>
    <n v="1419368925"/>
    <n v="1417208925"/>
    <b v="0"/>
    <n v="22"/>
    <b v="1"/>
    <s v="theater/plays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s v="US"/>
    <s v="USD"/>
    <n v="1460260800"/>
    <n v="1458336672"/>
    <b v="0"/>
    <n v="36"/>
    <b v="1"/>
    <s v="theater/plays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x v="0"/>
    <s v="CA"/>
    <s v="CAD"/>
    <n v="1427775414"/>
    <n v="1425187014"/>
    <b v="0"/>
    <n v="40"/>
    <b v="1"/>
    <s v="theater/plays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s v="GB"/>
    <s v="GBP"/>
    <n v="1482321030"/>
    <n v="1477133430"/>
    <b v="0"/>
    <n v="9"/>
    <b v="1"/>
    <s v="theater/plays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n v="1.09375"/>
    <x v="0"/>
    <s v="US"/>
    <s v="USD"/>
    <n v="1466056689"/>
    <n v="1464847089"/>
    <b v="0"/>
    <n v="19"/>
    <b v="1"/>
    <s v="theater/plays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x v="0"/>
    <s v="FR"/>
    <s v="EUR"/>
    <n v="1446062040"/>
    <n v="1445109822"/>
    <b v="0"/>
    <n v="14"/>
    <b v="1"/>
    <s v="theater/plays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n v="1"/>
    <x v="0"/>
    <s v="US"/>
    <s v="USD"/>
    <n v="1406185200"/>
    <n v="1404337382"/>
    <b v="0"/>
    <n v="38"/>
    <b v="1"/>
    <s v="theater/plays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x v="0"/>
    <s v="GB"/>
    <s v="GBP"/>
    <n v="1437261419"/>
    <n v="1434669419"/>
    <b v="0"/>
    <n v="58"/>
    <b v="1"/>
    <s v="theater/plays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x v="0"/>
    <s v="US"/>
    <s v="USD"/>
    <n v="1437676380"/>
    <n v="1435670452"/>
    <b v="0"/>
    <n v="28"/>
    <b v="1"/>
    <s v="theater/plays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x v="0"/>
    <s v="GB"/>
    <s v="GBP"/>
    <n v="1434039137"/>
    <n v="1431447137"/>
    <b v="0"/>
    <n v="17"/>
    <b v="1"/>
    <s v="theater/plays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x v="0"/>
    <s v="GB"/>
    <s v="GBP"/>
    <n v="1433113200"/>
    <n v="1431951611"/>
    <b v="0"/>
    <n v="12"/>
    <b v="1"/>
    <s v="theater/plays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n v="1.0085714285714287"/>
    <x v="0"/>
    <s v="US"/>
    <s v="USD"/>
    <n v="1405915140"/>
    <n v="1404140667"/>
    <b v="0"/>
    <n v="40"/>
    <b v="1"/>
    <s v="theater/plays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x v="0"/>
    <s v="GB"/>
    <s v="GBP"/>
    <n v="1411771384"/>
    <n v="1409179384"/>
    <b v="0"/>
    <n v="57"/>
    <b v="1"/>
    <s v="theater/plays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n v="1.13625"/>
    <x v="0"/>
    <s v="GB"/>
    <s v="GBP"/>
    <n v="1415191920"/>
    <n v="1412233497"/>
    <b v="0"/>
    <n v="114"/>
    <b v="1"/>
    <s v="theater/plays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s v="DE"/>
    <s v="EUR"/>
    <n v="1472936229"/>
    <n v="1467752229"/>
    <b v="0"/>
    <n v="31"/>
    <b v="1"/>
    <s v="theater/plays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s v="GB"/>
    <s v="GBP"/>
    <n v="1463353200"/>
    <n v="1462285182"/>
    <b v="0"/>
    <n v="3"/>
    <b v="1"/>
    <s v="theater/plays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x v="0"/>
    <s v="US"/>
    <s v="USD"/>
    <n v="1410550484"/>
    <n v="1408995284"/>
    <b v="0"/>
    <n v="16"/>
    <b v="1"/>
    <s v="theater/plays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n v="1.0290416666666666"/>
    <x v="0"/>
    <s v="US"/>
    <s v="USD"/>
    <n v="1404359940"/>
    <n v="1402580818"/>
    <b v="0"/>
    <n v="199"/>
    <b v="1"/>
    <s v="theater/plays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n v="1.0249999999999999"/>
    <x v="0"/>
    <s v="GB"/>
    <s v="GBP"/>
    <n v="1433076298"/>
    <n v="1430052298"/>
    <b v="0"/>
    <n v="31"/>
    <b v="1"/>
    <s v="theater/plays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x v="0"/>
    <s v="US"/>
    <s v="USD"/>
    <n v="1404190740"/>
    <n v="1401214581"/>
    <b v="0"/>
    <n v="30"/>
    <b v="1"/>
    <s v="theater/plays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n v="1.1276666666666666"/>
    <x v="0"/>
    <s v="US"/>
    <s v="USD"/>
    <n v="1475664834"/>
    <n v="1473850434"/>
    <b v="0"/>
    <n v="34"/>
    <b v="1"/>
    <s v="theater/plays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x v="0"/>
    <s v="US"/>
    <s v="USD"/>
    <n v="1452872290"/>
    <n v="1452008290"/>
    <b v="0"/>
    <n v="18"/>
    <b v="1"/>
    <s v="theater/plays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x v="0"/>
    <s v="US"/>
    <s v="USD"/>
    <n v="1402901940"/>
    <n v="1399998418"/>
    <b v="0"/>
    <n v="67"/>
    <b v="1"/>
    <s v="theater/plays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n v="1.1085714285714285"/>
    <x v="0"/>
    <s v="US"/>
    <s v="USD"/>
    <n v="1476931696"/>
    <n v="1474339696"/>
    <b v="0"/>
    <n v="66"/>
    <b v="1"/>
    <s v="theater/plays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n v="1.3906666666666667"/>
    <x v="0"/>
    <s v="US"/>
    <s v="USD"/>
    <n v="1441167586"/>
    <n v="1438575586"/>
    <b v="0"/>
    <n v="23"/>
    <b v="1"/>
    <s v="theater/plays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x v="0"/>
    <s v="US"/>
    <s v="USD"/>
    <n v="1400533200"/>
    <n v="1398348859"/>
    <b v="0"/>
    <n v="126"/>
    <b v="1"/>
    <s v="theater/plays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n v="1.0142857142857142"/>
    <x v="0"/>
    <s v="US"/>
    <s v="USD"/>
    <n v="1440820740"/>
    <n v="1439567660"/>
    <b v="0"/>
    <n v="6"/>
    <b v="1"/>
    <s v="theater/plays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x v="0"/>
    <s v="US"/>
    <s v="USD"/>
    <n v="1403846055"/>
    <n v="1401254055"/>
    <b v="0"/>
    <n v="25"/>
    <b v="1"/>
    <s v="theater/plays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n v="1.0916666666666666"/>
    <x v="0"/>
    <s v="GB"/>
    <s v="GBP"/>
    <n v="1407524004"/>
    <n v="1404932004"/>
    <b v="0"/>
    <n v="39"/>
    <b v="1"/>
    <s v="theater/plays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n v="1.1833333333333333"/>
    <x v="0"/>
    <s v="US"/>
    <s v="USD"/>
    <n v="1434925500"/>
    <n v="1432410639"/>
    <b v="0"/>
    <n v="62"/>
    <b v="1"/>
    <s v="theater/plays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n v="1.2"/>
    <x v="0"/>
    <s v="US"/>
    <s v="USD"/>
    <n v="1417101683"/>
    <n v="1414506083"/>
    <b v="0"/>
    <n v="31"/>
    <b v="1"/>
    <s v="theater/plays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n v="1.2796000000000001"/>
    <x v="0"/>
    <s v="US"/>
    <s v="USD"/>
    <n v="1425272340"/>
    <n v="1421426929"/>
    <b v="0"/>
    <n v="274"/>
    <b v="1"/>
    <s v="theater/plays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n v="1.26"/>
    <x v="0"/>
    <s v="US"/>
    <s v="USD"/>
    <n v="1411084800"/>
    <n v="1410304179"/>
    <b v="0"/>
    <n v="17"/>
    <b v="1"/>
    <s v="theater/plays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n v="1.2912912912912913"/>
    <x v="0"/>
    <s v="GB"/>
    <s v="GBP"/>
    <n v="1448922600"/>
    <n v="1446352529"/>
    <b v="0"/>
    <n v="14"/>
    <b v="1"/>
    <s v="theater/plays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x v="0"/>
    <s v="US"/>
    <s v="USD"/>
    <n v="1465178400"/>
    <n v="1461985967"/>
    <b v="0"/>
    <n v="60"/>
    <b v="1"/>
    <s v="theater/plays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n v="1.00125"/>
    <x v="0"/>
    <s v="US"/>
    <s v="USD"/>
    <n v="1421009610"/>
    <n v="1419281610"/>
    <b v="0"/>
    <n v="33"/>
    <b v="1"/>
    <s v="theater/plays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s v="GB"/>
    <s v="GBP"/>
    <n v="1423838916"/>
    <n v="1418654916"/>
    <b v="0"/>
    <n v="78"/>
    <b v="1"/>
    <s v="theater/plays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s v="GB"/>
    <s v="GBP"/>
    <n v="1462878648"/>
    <n v="1461064248"/>
    <b v="0"/>
    <n v="30"/>
    <b v="1"/>
    <s v="theater/plays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n v="1.1052"/>
    <x v="0"/>
    <s v="US"/>
    <s v="USD"/>
    <n v="1456946487"/>
    <n v="1454354487"/>
    <b v="0"/>
    <n v="136"/>
    <b v="1"/>
    <s v="theater/plays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x v="0"/>
    <s v="US"/>
    <s v="USD"/>
    <n v="1413383216"/>
    <n v="1410791216"/>
    <b v="0"/>
    <n v="40"/>
    <b v="1"/>
    <s v="theater/plays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n v="1.212"/>
    <x v="0"/>
    <s v="US"/>
    <s v="USD"/>
    <n v="1412092800"/>
    <n v="1409493800"/>
    <b v="0"/>
    <n v="18"/>
    <b v="1"/>
    <s v="theater/plays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n v="1.0033333333333334"/>
    <x v="0"/>
    <s v="GB"/>
    <s v="GBP"/>
    <n v="1433422793"/>
    <n v="1430830793"/>
    <b v="0"/>
    <n v="39"/>
    <b v="1"/>
    <s v="theater/plays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n v="1.0916666666666666"/>
    <x v="0"/>
    <s v="GB"/>
    <s v="GBP"/>
    <n v="1468191540"/>
    <n v="1464958484"/>
    <b v="0"/>
    <n v="21"/>
    <b v="1"/>
    <s v="theater/plays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x v="0"/>
    <s v="US"/>
    <s v="USD"/>
    <n v="1471071540"/>
    <n v="1467720388"/>
    <b v="0"/>
    <n v="30"/>
    <b v="1"/>
    <s v="theater/plays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x v="0"/>
    <s v="GB"/>
    <s v="GBP"/>
    <n v="1464712394"/>
    <n v="1459528394"/>
    <b v="0"/>
    <n v="27"/>
    <b v="1"/>
    <s v="theater/plays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n v="1.0346657233816767"/>
    <x v="0"/>
    <s v="US"/>
    <s v="USD"/>
    <n v="1403546400"/>
    <n v="1401714114"/>
    <b v="0"/>
    <n v="35"/>
    <b v="1"/>
    <s v="theater/plays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n v="1.2133333333333334"/>
    <x v="0"/>
    <s v="US"/>
    <s v="USD"/>
    <n v="1410558949"/>
    <n v="1409262949"/>
    <b v="0"/>
    <n v="13"/>
    <b v="1"/>
    <s v="theater/plays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s v="US"/>
    <s v="USD"/>
    <n v="1469165160"/>
    <n v="1467335378"/>
    <b v="0"/>
    <n v="23"/>
    <b v="1"/>
    <s v="theater/plays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s v="US"/>
    <s v="USD"/>
    <n v="1404444286"/>
    <n v="1403234686"/>
    <b v="0"/>
    <n v="39"/>
    <b v="1"/>
    <s v="theater/plays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n v="1.0825"/>
    <x v="0"/>
    <s v="GB"/>
    <s v="GBP"/>
    <n v="1403715546"/>
    <n v="1401123546"/>
    <b v="0"/>
    <n v="35"/>
    <b v="1"/>
    <s v="theater/plays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n v="1.4115384615384616"/>
    <x v="0"/>
    <s v="US"/>
    <s v="USD"/>
    <n v="1428068988"/>
    <n v="1425908988"/>
    <b v="0"/>
    <n v="27"/>
    <b v="1"/>
    <s v="theater/plays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n v="1.1399999999999999"/>
    <x v="0"/>
    <s v="US"/>
    <s v="USD"/>
    <n v="1402848000"/>
    <n v="1400606573"/>
    <b v="0"/>
    <n v="21"/>
    <b v="1"/>
    <s v="theater/plays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n v="1.5373333333333334"/>
    <x v="0"/>
    <s v="US"/>
    <s v="USD"/>
    <n v="1433055540"/>
    <n v="1431230867"/>
    <b v="0"/>
    <n v="104"/>
    <b v="1"/>
    <s v="theater/plays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x v="0"/>
    <s v="US"/>
    <s v="USD"/>
    <n v="1465062166"/>
    <n v="1463334166"/>
    <b v="0"/>
    <n v="19"/>
    <b v="1"/>
    <s v="theater/plays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x v="0"/>
    <s v="US"/>
    <s v="USD"/>
    <n v="1432612740"/>
    <n v="1429881667"/>
    <b v="0"/>
    <n v="97"/>
    <b v="1"/>
    <s v="theater/plays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n v="1.0257142857142858"/>
    <x v="0"/>
    <s v="GB"/>
    <s v="GBP"/>
    <n v="1427806320"/>
    <n v="1422834819"/>
    <b v="0"/>
    <n v="27"/>
    <b v="1"/>
    <s v="theater/plays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x v="0"/>
    <s v="US"/>
    <s v="USD"/>
    <n v="1453411109"/>
    <n v="1450819109"/>
    <b v="0"/>
    <n v="24"/>
    <b v="1"/>
    <s v="theater/plays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x v="0"/>
    <s v="GB"/>
    <s v="GBP"/>
    <n v="1431204449"/>
    <n v="1428526049"/>
    <b v="0"/>
    <n v="13"/>
    <b v="1"/>
    <s v="theater/plays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n v="2.3940000000000001"/>
    <x v="0"/>
    <s v="GB"/>
    <s v="GBP"/>
    <n v="1425057075"/>
    <n v="1422465075"/>
    <b v="0"/>
    <n v="46"/>
    <b v="1"/>
    <s v="theater/plays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n v="2.1"/>
    <x v="0"/>
    <s v="GB"/>
    <s v="GBP"/>
    <n v="1434994266"/>
    <n v="1432402266"/>
    <b v="0"/>
    <n v="4"/>
    <b v="1"/>
    <s v="theater/plays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n v="1.0451515151515152"/>
    <x v="0"/>
    <s v="US"/>
    <s v="USD"/>
    <n v="1435881006"/>
    <n v="1433980206"/>
    <b v="0"/>
    <n v="40"/>
    <b v="1"/>
    <s v="theater/plays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x v="0"/>
    <s v="US"/>
    <s v="USD"/>
    <n v="1415230084"/>
    <n v="1413412084"/>
    <b v="0"/>
    <n v="44"/>
    <b v="1"/>
    <s v="theater/plays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x v="0"/>
    <s v="CA"/>
    <s v="CAD"/>
    <n v="1455231540"/>
    <n v="1452614847"/>
    <b v="0"/>
    <n v="35"/>
    <b v="1"/>
    <s v="theater/plays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n v="1.0204444444444445"/>
    <x v="0"/>
    <s v="GB"/>
    <s v="GBP"/>
    <n v="1417374262"/>
    <n v="1414778662"/>
    <b v="0"/>
    <n v="63"/>
    <b v="1"/>
    <s v="theater/plays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x v="0"/>
    <s v="GB"/>
    <s v="GBP"/>
    <n v="1462402800"/>
    <n v="1459856860"/>
    <b v="0"/>
    <n v="89"/>
    <b v="1"/>
    <s v="theater/plays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s v="GB"/>
    <s v="GBP"/>
    <n v="1455831000"/>
    <n v="1454366467"/>
    <b v="0"/>
    <n v="15"/>
    <b v="1"/>
    <s v="theater/plays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n v="3.3870588235294119"/>
    <x v="0"/>
    <s v="US"/>
    <s v="USD"/>
    <n v="1461963600"/>
    <n v="1459567371"/>
    <b v="0"/>
    <n v="46"/>
    <b v="1"/>
    <s v="theater/plays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x v="0"/>
    <s v="US"/>
    <s v="USD"/>
    <n v="1476939300"/>
    <n v="1474273294"/>
    <b v="0"/>
    <n v="33"/>
    <b v="1"/>
    <s v="theater/plays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n v="9.3100000000000002E-2"/>
    <x v="2"/>
    <s v="US"/>
    <s v="USD"/>
    <n v="1439957176"/>
    <n v="1437365176"/>
    <b v="0"/>
    <n v="31"/>
    <b v="0"/>
    <s v="theater/plays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x v="2"/>
    <s v="US"/>
    <s v="USD"/>
    <n v="1427082912"/>
    <n v="1423198512"/>
    <b v="0"/>
    <n v="5"/>
    <b v="0"/>
    <s v="theater/plays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s v="US"/>
    <s v="USD"/>
    <n v="1439828159"/>
    <n v="1437236159"/>
    <b v="0"/>
    <n v="1"/>
    <b v="0"/>
    <s v="theater/plays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n v="0.11272727272727273"/>
    <x v="2"/>
    <s v="US"/>
    <s v="USD"/>
    <n v="1420860180"/>
    <n v="1418234646"/>
    <b v="0"/>
    <n v="12"/>
    <b v="0"/>
    <s v="theater/plays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n v="0.15411764705882353"/>
    <x v="2"/>
    <s v="NL"/>
    <s v="EUR"/>
    <n v="1422100800"/>
    <n v="1416932133"/>
    <b v="0"/>
    <n v="4"/>
    <b v="0"/>
    <s v="theater/plays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s v="theater/plays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n v="0.28466666666666668"/>
    <x v="2"/>
    <s v="US"/>
    <s v="USD"/>
    <n v="1432589896"/>
    <n v="1427405896"/>
    <b v="0"/>
    <n v="7"/>
    <b v="0"/>
    <s v="theater/plays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n v="0.13333333333333333"/>
    <x v="2"/>
    <s v="GB"/>
    <s v="GBP"/>
    <n v="1432831089"/>
    <n v="1430239089"/>
    <b v="0"/>
    <n v="2"/>
    <b v="0"/>
    <s v="theater/plays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n v="6.6666666666666671E-3"/>
    <x v="2"/>
    <s v="GB"/>
    <s v="GBP"/>
    <n v="1427133600"/>
    <n v="1423847093"/>
    <b v="0"/>
    <n v="1"/>
    <b v="0"/>
    <s v="theater/plays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n v="0.21428571428571427"/>
    <x v="2"/>
    <s v="US"/>
    <s v="USD"/>
    <n v="1447311540"/>
    <n v="1445358903"/>
    <b v="0"/>
    <n v="4"/>
    <b v="0"/>
    <s v="theater/plays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n v="0.18"/>
    <x v="2"/>
    <s v="GB"/>
    <s v="GBP"/>
    <n v="1405461600"/>
    <n v="1403562705"/>
    <b v="0"/>
    <n v="6"/>
    <b v="0"/>
    <s v="theater/plays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x v="2"/>
    <s v="GB"/>
    <s v="GBP"/>
    <n v="1468752468"/>
    <n v="1467024468"/>
    <b v="0"/>
    <n v="8"/>
    <b v="0"/>
    <s v="theater/plays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x v="2"/>
    <s v="US"/>
    <s v="USD"/>
    <n v="1407808438"/>
    <n v="1405217355"/>
    <b v="0"/>
    <n v="14"/>
    <b v="0"/>
    <s v="theater/plays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s v="theater/plays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s v="US"/>
    <s v="USD"/>
    <n v="1409980144"/>
    <n v="1407388144"/>
    <b v="0"/>
    <n v="4"/>
    <b v="0"/>
    <s v="theater/plays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s v="theater/plays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s v="theater/plays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n v="0.1"/>
    <x v="2"/>
    <s v="US"/>
    <s v="USD"/>
    <n v="1407689102"/>
    <n v="1405097102"/>
    <b v="0"/>
    <n v="1"/>
    <b v="0"/>
    <s v="theater/plays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n v="2.3764705882352941E-2"/>
    <x v="2"/>
    <s v="US"/>
    <s v="USD"/>
    <n v="1475918439"/>
    <n v="1473326439"/>
    <b v="0"/>
    <n v="1"/>
    <b v="0"/>
    <s v="theater/plays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n v="0.01"/>
    <x v="2"/>
    <s v="GB"/>
    <s v="GBP"/>
    <n v="1436137140"/>
    <n v="1433833896"/>
    <b v="0"/>
    <n v="1"/>
    <b v="0"/>
    <s v="theater/plays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x v="0"/>
    <s v="US"/>
    <s v="USD"/>
    <n v="1455602340"/>
    <n v="1453827436"/>
    <b v="0"/>
    <n v="52"/>
    <b v="1"/>
    <s v="theater/musical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s v="US"/>
    <s v="USD"/>
    <n v="1461902340"/>
    <n v="1459220588"/>
    <b v="0"/>
    <n v="7"/>
    <b v="1"/>
    <s v="theater/musical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x v="0"/>
    <s v="US"/>
    <s v="USD"/>
    <n v="1423555140"/>
    <n v="1421105608"/>
    <b v="0"/>
    <n v="28"/>
    <b v="1"/>
    <s v="theater/musical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n v="1.3260000000000001"/>
    <x v="0"/>
    <s v="US"/>
    <s v="USD"/>
    <n v="1459641073"/>
    <n v="1454460673"/>
    <b v="0"/>
    <n v="11"/>
    <b v="1"/>
    <s v="theater/musical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s v="GB"/>
    <s v="GBP"/>
    <n v="1476651600"/>
    <n v="1473189335"/>
    <b v="0"/>
    <n v="15"/>
    <b v="1"/>
    <s v="theater/musical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x v="0"/>
    <s v="US"/>
    <s v="USD"/>
    <n v="1433289600"/>
    <n v="1430768800"/>
    <b v="0"/>
    <n v="30"/>
    <b v="1"/>
    <s v="theater/musical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s v="US"/>
    <s v="USD"/>
    <n v="1406350740"/>
    <n v="1403125737"/>
    <b v="0"/>
    <n v="27"/>
    <b v="1"/>
    <s v="theater/musical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n v="1.2963636363636364"/>
    <x v="0"/>
    <s v="GB"/>
    <s v="GBP"/>
    <n v="1460753307"/>
    <n v="1458161307"/>
    <b v="0"/>
    <n v="28"/>
    <b v="1"/>
    <s v="theater/musical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x v="0"/>
    <s v="US"/>
    <s v="USD"/>
    <n v="1402515198"/>
    <n v="1399923198"/>
    <b v="0"/>
    <n v="17"/>
    <b v="1"/>
    <s v="theater/musical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x v="0"/>
    <s v="US"/>
    <s v="USD"/>
    <n v="1417465515"/>
    <n v="1415737515"/>
    <b v="0"/>
    <n v="50"/>
    <b v="1"/>
    <s v="theater/musical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n v="1.0233333333333334"/>
    <x v="0"/>
    <s v="US"/>
    <s v="USD"/>
    <n v="1400475600"/>
    <n v="1397819938"/>
    <b v="0"/>
    <n v="26"/>
    <b v="1"/>
    <s v="theater/musical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n v="1.1024425000000002"/>
    <x v="0"/>
    <s v="US"/>
    <s v="USD"/>
    <n v="1440556553"/>
    <n v="1435372553"/>
    <b v="0"/>
    <n v="88"/>
    <b v="1"/>
    <s v="theater/musical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n v="1.010154"/>
    <x v="0"/>
    <s v="US"/>
    <s v="USD"/>
    <n v="1399293386"/>
    <n v="1397133386"/>
    <b v="0"/>
    <n v="91"/>
    <b v="1"/>
    <s v="theater/musical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s v="GB"/>
    <s v="GBP"/>
    <n v="1439247600"/>
    <n v="1434625937"/>
    <b v="0"/>
    <n v="3"/>
    <b v="1"/>
    <s v="theater/musical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n v="1.0624"/>
    <x v="0"/>
    <s v="GB"/>
    <s v="GBP"/>
    <n v="1438543889"/>
    <n v="1436383889"/>
    <b v="0"/>
    <n v="28"/>
    <b v="1"/>
    <s v="theater/musical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n v="1"/>
    <x v="0"/>
    <s v="US"/>
    <s v="USD"/>
    <n v="1427907626"/>
    <n v="1425319226"/>
    <b v="0"/>
    <n v="77"/>
    <b v="1"/>
    <s v="theater/musical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s v="US"/>
    <s v="USD"/>
    <n v="1464482160"/>
    <n v="1462824832"/>
    <b v="0"/>
    <n v="27"/>
    <b v="1"/>
    <s v="theater/musical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n v="1.1345714285714286"/>
    <x v="0"/>
    <s v="US"/>
    <s v="USD"/>
    <n v="1406745482"/>
    <n v="1404153482"/>
    <b v="0"/>
    <n v="107"/>
    <b v="1"/>
    <s v="theater/musical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n v="1.0265010000000001"/>
    <x v="0"/>
    <s v="US"/>
    <s v="USD"/>
    <n v="1404360045"/>
    <n v="1401336045"/>
    <b v="0"/>
    <n v="96"/>
    <b v="1"/>
    <s v="theater/musical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n v="1.1675"/>
    <x v="0"/>
    <s v="US"/>
    <s v="USD"/>
    <n v="1425185940"/>
    <n v="1423960097"/>
    <b v="0"/>
    <n v="56"/>
    <b v="1"/>
    <s v="theater/musical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x v="0"/>
    <s v="US"/>
    <s v="USD"/>
    <n v="1402594090"/>
    <n v="1400002090"/>
    <b v="0"/>
    <n v="58"/>
    <b v="1"/>
    <s v="theater/musical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s v="US"/>
    <s v="USD"/>
    <n v="1460730079"/>
    <n v="1458138079"/>
    <b v="0"/>
    <n v="15"/>
    <b v="1"/>
    <s v="theater/musical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s v="GB"/>
    <s v="GBP"/>
    <n v="1434234010"/>
    <n v="1431642010"/>
    <b v="0"/>
    <n v="20"/>
    <b v="1"/>
    <s v="theater/musical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n v="1.46"/>
    <x v="0"/>
    <s v="US"/>
    <s v="USD"/>
    <n v="1463529600"/>
    <n v="1462307652"/>
    <b v="0"/>
    <n v="38"/>
    <b v="1"/>
    <s v="theater/musical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x v="0"/>
    <s v="US"/>
    <s v="USD"/>
    <n v="1480399200"/>
    <n v="1478616506"/>
    <b v="0"/>
    <n v="33"/>
    <b v="1"/>
    <s v="theater/musical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n v="1.0820000000000001"/>
    <x v="0"/>
    <s v="US"/>
    <s v="USD"/>
    <n v="1479175680"/>
    <n v="1476317247"/>
    <b v="0"/>
    <n v="57"/>
    <b v="1"/>
    <s v="theater/musical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s v="CA"/>
    <s v="CAD"/>
    <n v="1428606055"/>
    <n v="1427223655"/>
    <b v="0"/>
    <n v="25"/>
    <b v="1"/>
    <s v="theater/musical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x v="0"/>
    <s v="US"/>
    <s v="USD"/>
    <n v="1428552000"/>
    <n v="1426199843"/>
    <b v="0"/>
    <n v="14"/>
    <b v="1"/>
    <s v="theater/musical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x v="0"/>
    <s v="US"/>
    <s v="USD"/>
    <n v="1406854800"/>
    <n v="1403599778"/>
    <b v="0"/>
    <n v="94"/>
    <b v="1"/>
    <s v="theater/musical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x v="0"/>
    <s v="US"/>
    <s v="USD"/>
    <n v="1411790400"/>
    <n v="1409884821"/>
    <b v="0"/>
    <n v="59"/>
    <b v="1"/>
    <s v="theater/musical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n v="1.0504166666666668"/>
    <x v="0"/>
    <s v="US"/>
    <s v="USD"/>
    <n v="1423942780"/>
    <n v="1418758780"/>
    <b v="0"/>
    <n v="36"/>
    <b v="1"/>
    <s v="theater/musical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n v="1.0398000000000001"/>
    <x v="0"/>
    <s v="US"/>
    <s v="USD"/>
    <n v="1459010340"/>
    <n v="1456421940"/>
    <b v="0"/>
    <n v="115"/>
    <b v="1"/>
    <s v="theater/musical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s v="US"/>
    <s v="USD"/>
    <n v="1436817960"/>
    <n v="1433999785"/>
    <b v="0"/>
    <n v="30"/>
    <b v="1"/>
    <s v="theater/musical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x v="0"/>
    <s v="US"/>
    <s v="USD"/>
    <n v="1410210685"/>
    <n v="1408050685"/>
    <b v="0"/>
    <n v="52"/>
    <b v="1"/>
    <s v="theater/musical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x v="0"/>
    <s v="GB"/>
    <s v="GBP"/>
    <n v="1469401200"/>
    <n v="1466887297"/>
    <b v="0"/>
    <n v="27"/>
    <b v="1"/>
    <s v="theater/musical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x v="0"/>
    <s v="US"/>
    <s v="USD"/>
    <n v="1458057600"/>
    <n v="1455938520"/>
    <b v="0"/>
    <n v="24"/>
    <b v="1"/>
    <s v="theater/musical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s v="CA"/>
    <s v="CAD"/>
    <n v="1468193532"/>
    <n v="1465601532"/>
    <b v="0"/>
    <n v="10"/>
    <b v="1"/>
    <s v="theater/musical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x v="0"/>
    <s v="GB"/>
    <s v="GBP"/>
    <n v="1470132180"/>
    <n v="1467040769"/>
    <b v="0"/>
    <n v="30"/>
    <b v="1"/>
    <s v="theater/musical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n v="1.1096666666666666"/>
    <x v="0"/>
    <s v="US"/>
    <s v="USD"/>
    <n v="1464310475"/>
    <n v="1461718475"/>
    <b v="0"/>
    <n v="71"/>
    <b v="1"/>
    <s v="theater/musical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n v="1.0028571428571429"/>
    <x v="0"/>
    <s v="US"/>
    <s v="USD"/>
    <n v="1436587140"/>
    <n v="1434113406"/>
    <b v="0"/>
    <n v="10"/>
    <b v="1"/>
    <s v="theater/musical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x v="2"/>
    <s v="US"/>
    <s v="USD"/>
    <n v="1450887480"/>
    <n v="1448469719"/>
    <b v="0"/>
    <n v="1"/>
    <b v="0"/>
    <s v="theater/musical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n v="3.267605633802817E-2"/>
    <x v="2"/>
    <s v="GB"/>
    <s v="GBP"/>
    <n v="1434395418"/>
    <n v="1431630618"/>
    <b v="0"/>
    <n v="4"/>
    <b v="0"/>
    <s v="theater/musical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s v="theater/musical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s v="theater/musical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n v="2.8E-3"/>
    <x v="2"/>
    <s v="US"/>
    <s v="USD"/>
    <n v="1436957022"/>
    <n v="1434365022"/>
    <b v="0"/>
    <n v="2"/>
    <b v="0"/>
    <s v="theater/musical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x v="2"/>
    <s v="US"/>
    <s v="USD"/>
    <n v="1418769129"/>
    <n v="1416954729"/>
    <b v="0"/>
    <n v="24"/>
    <b v="0"/>
    <s v="theater/musical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s v="GB"/>
    <s v="GBP"/>
    <n v="1433685354"/>
    <n v="1431093354"/>
    <b v="0"/>
    <n v="1"/>
    <b v="0"/>
    <s v="theater/musical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n v="1.6666666666666666E-2"/>
    <x v="2"/>
    <s v="GB"/>
    <s v="GBP"/>
    <n v="1440801000"/>
    <n v="1437042490"/>
    <b v="0"/>
    <n v="2"/>
    <b v="0"/>
    <s v="theater/musical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7E-5"/>
    <x v="2"/>
    <s v="US"/>
    <s v="USD"/>
    <n v="1484354556"/>
    <n v="1479170556"/>
    <b v="0"/>
    <n v="1"/>
    <b v="0"/>
    <s v="theater/musical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x v="2"/>
    <s v="US"/>
    <s v="USD"/>
    <n v="1429564165"/>
    <n v="1426972165"/>
    <b v="0"/>
    <n v="37"/>
    <b v="0"/>
    <s v="theater/musical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x v="2"/>
    <s v="US"/>
    <s v="USD"/>
    <n v="1407691248"/>
    <n v="1405099248"/>
    <b v="0"/>
    <n v="5"/>
    <b v="0"/>
    <s v="theater/musical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n v="4.02E-2"/>
    <x v="2"/>
    <s v="US"/>
    <s v="USD"/>
    <n v="1457734843"/>
    <n v="1455142843"/>
    <b v="0"/>
    <n v="4"/>
    <b v="0"/>
    <s v="theater/musical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x v="2"/>
    <s v="US"/>
    <s v="USD"/>
    <n v="1420952340"/>
    <n v="1418146883"/>
    <b v="0"/>
    <n v="16"/>
    <b v="0"/>
    <s v="theater/musical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x v="2"/>
    <s v="US"/>
    <s v="USD"/>
    <n v="1420215216"/>
    <n v="1417536816"/>
    <b v="0"/>
    <n v="9"/>
    <b v="0"/>
    <s v="theater/musical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s v="theater/musical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n v="0.19650000000000001"/>
    <x v="2"/>
    <s v="US"/>
    <s v="USD"/>
    <n v="1457133568"/>
    <n v="1454541568"/>
    <b v="0"/>
    <n v="40"/>
    <b v="0"/>
    <s v="theater/musical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s v="theater/musical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n v="2.0000000000000002E-5"/>
    <x v="2"/>
    <s v="US"/>
    <s v="USD"/>
    <n v="1411852640"/>
    <n v="1406668640"/>
    <b v="0"/>
    <n v="2"/>
    <b v="0"/>
    <s v="theater/musical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x v="2"/>
    <s v="AU"/>
    <s v="AUD"/>
    <n v="1404022381"/>
    <n v="1402294381"/>
    <b v="0"/>
    <n v="1"/>
    <b v="0"/>
    <s v="theater/musical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x v="2"/>
    <s v="US"/>
    <s v="USD"/>
    <n v="1428097739"/>
    <n v="1427492939"/>
    <b v="0"/>
    <n v="9"/>
    <b v="0"/>
    <s v="theater/musical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s v="GB"/>
    <s v="GBP"/>
    <n v="1429955619"/>
    <n v="1424775219"/>
    <b v="0"/>
    <n v="24"/>
    <b v="1"/>
    <s v="theater/plays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x v="0"/>
    <s v="GB"/>
    <s v="GBP"/>
    <n v="1406761200"/>
    <n v="1402403907"/>
    <b v="0"/>
    <n v="38"/>
    <b v="1"/>
    <s v="theater/plays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n v="1.2173333333333334"/>
    <x v="0"/>
    <s v="US"/>
    <s v="USD"/>
    <n v="1426965758"/>
    <n v="1424377358"/>
    <b v="0"/>
    <n v="26"/>
    <b v="1"/>
    <s v="theater/plays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n v="3.3"/>
    <x v="0"/>
    <s v="GB"/>
    <s v="GBP"/>
    <n v="1464692400"/>
    <n v="1461769373"/>
    <b v="0"/>
    <n v="19"/>
    <b v="1"/>
    <s v="theater/plays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x v="0"/>
    <s v="CA"/>
    <s v="CAD"/>
    <n v="1433131140"/>
    <n v="1429120908"/>
    <b v="0"/>
    <n v="11"/>
    <b v="1"/>
    <s v="theater/plays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n v="1.0095190476190474"/>
    <x v="0"/>
    <s v="US"/>
    <s v="USD"/>
    <n v="1465940580"/>
    <n v="1462603021"/>
    <b v="0"/>
    <n v="27"/>
    <b v="1"/>
    <s v="theater/plays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x v="0"/>
    <s v="US"/>
    <s v="USD"/>
    <n v="1427860740"/>
    <n v="1424727712"/>
    <b v="0"/>
    <n v="34"/>
    <b v="1"/>
    <s v="theater/plays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n v="1.0000100000000001"/>
    <x v="0"/>
    <s v="GB"/>
    <s v="GBP"/>
    <n v="1440111600"/>
    <n v="1437545657"/>
    <b v="0"/>
    <n v="20"/>
    <b v="1"/>
    <s v="theater/plays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x v="0"/>
    <s v="US"/>
    <s v="USD"/>
    <n v="1405614823"/>
    <n v="1403022823"/>
    <b v="0"/>
    <n v="37"/>
    <b v="1"/>
    <s v="theater/plays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x v="0"/>
    <s v="US"/>
    <s v="USD"/>
    <n v="1445659140"/>
    <n v="1444236216"/>
    <b v="0"/>
    <n v="20"/>
    <b v="1"/>
    <s v="theater/plays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s v="US"/>
    <s v="USD"/>
    <n v="1426187582"/>
    <n v="1423599182"/>
    <b v="0"/>
    <n v="10"/>
    <b v="1"/>
    <s v="theater/plays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x v="0"/>
    <s v="US"/>
    <s v="USD"/>
    <n v="1437166920"/>
    <n v="1435554104"/>
    <b v="0"/>
    <n v="26"/>
    <b v="1"/>
    <s v="theater/plays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n v="1.4333333333333333"/>
    <x v="0"/>
    <s v="GB"/>
    <s v="GBP"/>
    <n v="1436110717"/>
    <n v="1433518717"/>
    <b v="0"/>
    <n v="20"/>
    <b v="1"/>
    <s v="theater/plays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x v="0"/>
    <s v="US"/>
    <s v="USD"/>
    <n v="1451881207"/>
    <n v="1449116407"/>
    <b v="0"/>
    <n v="46"/>
    <b v="1"/>
    <s v="theater/plays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x v="0"/>
    <s v="DE"/>
    <s v="EUR"/>
    <n v="1453244340"/>
    <n v="1448136417"/>
    <b v="0"/>
    <n v="76"/>
    <b v="1"/>
    <s v="theater/plays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n v="1.06"/>
    <x v="0"/>
    <s v="US"/>
    <s v="USD"/>
    <n v="1437364740"/>
    <n v="1434405044"/>
    <b v="0"/>
    <n v="41"/>
    <b v="1"/>
    <s v="theater/plays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s v="GB"/>
    <s v="GBP"/>
    <n v="1470058860"/>
    <n v="1469026903"/>
    <b v="0"/>
    <n v="7"/>
    <b v="1"/>
    <s v="theater/plays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x v="0"/>
    <s v="US"/>
    <s v="USD"/>
    <n v="1434505214"/>
    <n v="1432690814"/>
    <b v="0"/>
    <n v="49"/>
    <b v="1"/>
    <s v="theater/plays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n v="1.1916666666666667"/>
    <x v="0"/>
    <s v="GB"/>
    <s v="GBP"/>
    <n v="1430993394"/>
    <n v="1428401394"/>
    <b v="0"/>
    <n v="26"/>
    <b v="1"/>
    <s v="theater/plays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n v="1.5266666666666666"/>
    <x v="0"/>
    <s v="GB"/>
    <s v="GBP"/>
    <n v="1427414400"/>
    <n v="1422656201"/>
    <b v="0"/>
    <n v="65"/>
    <b v="1"/>
    <s v="theater/plays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s v="US"/>
    <s v="USD"/>
    <n v="1420033187"/>
    <n v="1414845587"/>
    <b v="0"/>
    <n v="28"/>
    <b v="1"/>
    <s v="theater/plays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n v="1.002"/>
    <x v="0"/>
    <s v="US"/>
    <s v="USD"/>
    <n v="1472676371"/>
    <n v="1470948371"/>
    <b v="0"/>
    <n v="8"/>
    <b v="1"/>
    <s v="theater/plays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n v="2.25"/>
    <x v="0"/>
    <s v="US"/>
    <s v="USD"/>
    <n v="1464371211"/>
    <n v="1463161611"/>
    <b v="0"/>
    <n v="3"/>
    <b v="1"/>
    <s v="theater/plays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x v="0"/>
    <s v="US"/>
    <s v="USD"/>
    <n v="1415222545"/>
    <n v="1413404545"/>
    <b v="0"/>
    <n v="9"/>
    <b v="1"/>
    <s v="theater/plays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x v="0"/>
    <s v="US"/>
    <s v="USD"/>
    <n v="1455936335"/>
    <n v="1452048335"/>
    <b v="0"/>
    <n v="9"/>
    <b v="1"/>
    <s v="theater/plays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x v="0"/>
    <s v="CA"/>
    <s v="CAD"/>
    <n v="1417460940"/>
    <n v="1416516972"/>
    <b v="0"/>
    <n v="20"/>
    <b v="1"/>
    <s v="theater/plays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n v="1.0903333333333334"/>
    <x v="0"/>
    <s v="GB"/>
    <s v="GBP"/>
    <n v="1434624067"/>
    <n v="1432032067"/>
    <b v="0"/>
    <n v="57"/>
    <b v="1"/>
    <s v="theater/plays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s v="GB"/>
    <s v="GBP"/>
    <n v="1461278208"/>
    <n v="1459463808"/>
    <b v="0"/>
    <n v="8"/>
    <b v="1"/>
    <s v="theater/plays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n v="1.125"/>
    <x v="0"/>
    <s v="US"/>
    <s v="USD"/>
    <n v="1470197340"/>
    <n v="1467497652"/>
    <b v="0"/>
    <n v="14"/>
    <b v="1"/>
    <s v="theater/plays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n v="1.0209999999999999"/>
    <x v="0"/>
    <s v="GB"/>
    <s v="GBP"/>
    <n v="1435947758"/>
    <n v="1432837358"/>
    <b v="0"/>
    <n v="17"/>
    <b v="1"/>
    <s v="theater/plays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x v="0"/>
    <s v="SE"/>
    <s v="SEK"/>
    <n v="1432314209"/>
    <n v="1429722209"/>
    <b v="0"/>
    <n v="100"/>
    <b v="1"/>
    <s v="theater/plays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x v="0"/>
    <s v="US"/>
    <s v="USD"/>
    <n v="1438226724"/>
    <n v="1433042724"/>
    <b v="0"/>
    <n v="32"/>
    <b v="1"/>
    <s v="theater/plays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n v="65"/>
    <x v="0"/>
    <s v="GB"/>
    <s v="GBP"/>
    <n v="1459180229"/>
    <n v="1457023829"/>
    <b v="0"/>
    <n v="3"/>
    <b v="1"/>
    <s v="theater/plays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x v="2"/>
    <s v="US"/>
    <s v="USD"/>
    <n v="1405882287"/>
    <n v="1400698287"/>
    <b v="1"/>
    <n v="34"/>
    <b v="0"/>
    <s v="theater/plays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x v="2"/>
    <s v="GB"/>
    <s v="GBP"/>
    <n v="1399809052"/>
    <n v="1397217052"/>
    <b v="1"/>
    <n v="23"/>
    <b v="0"/>
    <s v="theater/plays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x v="2"/>
    <s v="US"/>
    <s v="USD"/>
    <n v="1401587064"/>
    <n v="1399427064"/>
    <b v="1"/>
    <n v="19"/>
    <b v="0"/>
    <s v="theater/plays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x v="2"/>
    <s v="US"/>
    <s v="USD"/>
    <n v="1401778740"/>
    <n v="1399474134"/>
    <b v="1"/>
    <n v="50"/>
    <b v="0"/>
    <s v="theater/plays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x v="2"/>
    <s v="US"/>
    <s v="USD"/>
    <n v="1443711774"/>
    <n v="1441119774"/>
    <b v="1"/>
    <n v="12"/>
    <b v="0"/>
    <s v="theater/plays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n v="2.7E-2"/>
    <x v="2"/>
    <s v="US"/>
    <s v="USD"/>
    <n v="1412405940"/>
    <n v="1409721542"/>
    <b v="1"/>
    <n v="8"/>
    <b v="0"/>
    <s v="theater/plays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n v="0.16161904761904761"/>
    <x v="2"/>
    <s v="US"/>
    <s v="USD"/>
    <n v="1437283391"/>
    <n v="1433395391"/>
    <b v="1"/>
    <n v="9"/>
    <b v="0"/>
    <s v="theater/plays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x v="2"/>
    <s v="US"/>
    <s v="USD"/>
    <n v="1445196989"/>
    <n v="1442604989"/>
    <b v="1"/>
    <n v="43"/>
    <b v="0"/>
    <s v="theater/plays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x v="2"/>
    <s v="DE"/>
    <s v="EUR"/>
    <n v="1434047084"/>
    <n v="1431455084"/>
    <b v="1"/>
    <n v="28"/>
    <b v="0"/>
    <s v="theater/plays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n v="3.7999999999999999E-2"/>
    <x v="2"/>
    <s v="US"/>
    <s v="USD"/>
    <n v="1420081143"/>
    <n v="1417489143"/>
    <b v="1"/>
    <n v="4"/>
    <b v="0"/>
    <s v="theater/plays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n v="0.34079999999999999"/>
    <x v="2"/>
    <s v="GB"/>
    <s v="GBP"/>
    <n v="1437129179"/>
    <n v="1434537179"/>
    <b v="1"/>
    <n v="24"/>
    <b v="0"/>
    <s v="theater/plays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x v="2"/>
    <s v="US"/>
    <s v="USD"/>
    <n v="1427427276"/>
    <n v="1425270876"/>
    <b v="0"/>
    <n v="2"/>
    <b v="0"/>
    <s v="theater/plays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n v="2.5999999999999998E-4"/>
    <x v="2"/>
    <s v="US"/>
    <s v="USD"/>
    <n v="1409602178"/>
    <n v="1406578178"/>
    <b v="0"/>
    <n v="2"/>
    <b v="0"/>
    <s v="theater/plays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n v="0.16254545454545455"/>
    <x v="2"/>
    <s v="US"/>
    <s v="USD"/>
    <n v="1431206058"/>
    <n v="1428614058"/>
    <b v="0"/>
    <n v="20"/>
    <b v="0"/>
    <s v="theater/plays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x v="2"/>
    <s v="US"/>
    <s v="USD"/>
    <n v="1427408271"/>
    <n v="1424819871"/>
    <b v="0"/>
    <n v="1"/>
    <b v="0"/>
    <s v="theater/plays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x v="2"/>
    <s v="US"/>
    <s v="USD"/>
    <n v="1425833403"/>
    <n v="1423245003"/>
    <b v="0"/>
    <n v="1"/>
    <b v="0"/>
    <s v="theater/plays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x v="2"/>
    <s v="US"/>
    <s v="USD"/>
    <n v="1406913120"/>
    <n v="1404927690"/>
    <b v="0"/>
    <n v="4"/>
    <b v="0"/>
    <s v="theater/plays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s v="GB"/>
    <s v="GBP"/>
    <n v="1432328400"/>
    <n v="1430734844"/>
    <b v="0"/>
    <n v="1"/>
    <b v="0"/>
    <s v="theater/plays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x v="2"/>
    <s v="US"/>
    <s v="USD"/>
    <n v="1403730000"/>
    <n v="1401485207"/>
    <b v="0"/>
    <n v="1"/>
    <b v="0"/>
    <s v="theater/plays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x v="2"/>
    <s v="US"/>
    <s v="USD"/>
    <n v="1407858710"/>
    <n v="1405266710"/>
    <b v="0"/>
    <n v="13"/>
    <b v="0"/>
    <s v="theater/plays"/>
    <n v="81.538461538461533"/>
    <x v="1"/>
    <s v="plays"/>
    <x v="3860"/>
    <d v="2014-08-12T15:51:50"/>
  </r>
  <r>
    <n v="3861"/>
    <s v="READY OR NOT HERE I COME"/>
    <s v="THE COMING OF THE LORD!"/>
    <n v="2000"/>
    <n v="100"/>
    <n v="0.05"/>
    <x v="2"/>
    <s v="US"/>
    <s v="USD"/>
    <n v="1415828820"/>
    <n v="1412258977"/>
    <b v="0"/>
    <n v="1"/>
    <b v="0"/>
    <s v="theater/plays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n v="1.3333333333333334E-4"/>
    <x v="2"/>
    <s v="US"/>
    <s v="USD"/>
    <n v="1473699540"/>
    <n v="1472451356"/>
    <b v="0"/>
    <n v="1"/>
    <b v="0"/>
    <s v="theater/plays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s v="theater/plays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n v="1.2E-2"/>
    <x v="2"/>
    <s v="US"/>
    <s v="USD"/>
    <n v="1447799054"/>
    <n v="1445203454"/>
    <b v="0"/>
    <n v="3"/>
    <b v="0"/>
    <s v="theater/plays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n v="0.26937422295897223"/>
    <x v="2"/>
    <s v="CA"/>
    <s v="CAD"/>
    <n v="1409376600"/>
    <n v="1405957098"/>
    <b v="0"/>
    <n v="14"/>
    <b v="0"/>
    <s v="theater/plays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n v="5.4999999999999997E-3"/>
    <x v="2"/>
    <s v="US"/>
    <s v="USD"/>
    <n v="1458703740"/>
    <n v="1454453021"/>
    <b v="0"/>
    <n v="2"/>
    <b v="0"/>
    <s v="theater/plays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x v="2"/>
    <s v="US"/>
    <s v="USD"/>
    <n v="1466278339"/>
    <n v="1463686339"/>
    <b v="0"/>
    <n v="5"/>
    <b v="0"/>
    <s v="theater/plays"/>
    <n v="50.2"/>
    <x v="1"/>
    <s v="plays"/>
    <x v="3867"/>
    <d v="2016-06-18T19:32:19"/>
  </r>
  <r>
    <n v="3868"/>
    <s v="1000 words (Canceled)"/>
    <s v="New collection of music by Scott Evan Davis!"/>
    <n v="5000"/>
    <n v="10"/>
    <n v="2E-3"/>
    <x v="1"/>
    <s v="GB"/>
    <s v="GBP"/>
    <n v="1410191405"/>
    <n v="1408031405"/>
    <b v="0"/>
    <n v="1"/>
    <b v="0"/>
    <s v="theater/musical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n v="3.44748684310884E-2"/>
    <x v="1"/>
    <s v="US"/>
    <s v="USD"/>
    <n v="1426302660"/>
    <n v="1423761792"/>
    <b v="0"/>
    <n v="15"/>
    <b v="0"/>
    <s v="theater/musical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s v="US"/>
    <s v="USD"/>
    <n v="1404360478"/>
    <n v="1401768478"/>
    <b v="0"/>
    <n v="10"/>
    <b v="0"/>
    <s v="theater/musical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n v="2.6666666666666668E-2"/>
    <x v="1"/>
    <s v="US"/>
    <s v="USD"/>
    <n v="1490809450"/>
    <n v="1485629050"/>
    <b v="0"/>
    <n v="3"/>
    <b v="0"/>
    <s v="theater/musical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s v="theater/musical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s v="theater/musical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s v="theater/musical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s v="theater/musical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x v="1"/>
    <s v="GB"/>
    <s v="GBP"/>
    <n v="1454425128"/>
    <n v="1451833128"/>
    <b v="0"/>
    <n v="46"/>
    <b v="0"/>
    <s v="theater/musical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x v="1"/>
    <s v="US"/>
    <s v="USD"/>
    <n v="1481213752"/>
    <n v="1478621752"/>
    <b v="0"/>
    <n v="14"/>
    <b v="0"/>
    <s v="theater/musical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6E-4"/>
    <x v="1"/>
    <s v="US"/>
    <s v="USD"/>
    <n v="1435636740"/>
    <n v="1433014746"/>
    <b v="0"/>
    <n v="1"/>
    <b v="0"/>
    <s v="theater/musical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s v="theater/musical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x v="1"/>
    <s v="GB"/>
    <s v="GBP"/>
    <n v="1406761200"/>
    <n v="1403724820"/>
    <b v="0"/>
    <n v="17"/>
    <b v="0"/>
    <s v="theater/musical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n v="0.05"/>
    <x v="1"/>
    <s v="US"/>
    <s v="USD"/>
    <n v="1487550399"/>
    <n v="1484958399"/>
    <b v="0"/>
    <n v="1"/>
    <b v="0"/>
    <s v="theater/musical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s v="theater/musical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s v="theater/musical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s v="theater/musical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s v="theater/musical"/>
    <e v="#DIV/0!"/>
    <x v="1"/>
    <s v="musical"/>
    <x v="3885"/>
    <d v="2016-05-09T22:49:51"/>
  </r>
  <r>
    <n v="3886"/>
    <s v="a (Canceled)"/>
    <n v="1"/>
    <n v="10000"/>
    <n v="0"/>
    <n v="0"/>
    <x v="1"/>
    <s v="AU"/>
    <s v="AUD"/>
    <n v="1418275702"/>
    <n v="1415683702"/>
    <b v="0"/>
    <n v="0"/>
    <b v="0"/>
    <s v="theater/musical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x v="1"/>
    <s v="US"/>
    <s v="USD"/>
    <n v="1430517600"/>
    <n v="1426538129"/>
    <b v="0"/>
    <n v="2"/>
    <b v="0"/>
    <s v="theater/musical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x v="2"/>
    <s v="GB"/>
    <s v="GBP"/>
    <n v="1488114358"/>
    <n v="1485522358"/>
    <b v="0"/>
    <n v="14"/>
    <b v="0"/>
    <s v="theater/plays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E-2"/>
    <x v="2"/>
    <s v="US"/>
    <s v="USD"/>
    <n v="1420413960"/>
    <n v="1417651630"/>
    <b v="0"/>
    <n v="9"/>
    <b v="0"/>
    <s v="theater/plays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n v="0.16826666666666668"/>
    <x v="2"/>
    <s v="US"/>
    <s v="USD"/>
    <n v="1439662344"/>
    <n v="1434478344"/>
    <b v="0"/>
    <n v="8"/>
    <b v="0"/>
    <s v="theater/plays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n v="0.32500000000000001"/>
    <x v="2"/>
    <s v="US"/>
    <s v="USD"/>
    <n v="1427086740"/>
    <n v="1424488244"/>
    <b v="0"/>
    <n v="7"/>
    <b v="0"/>
    <s v="theater/plays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s v="theater/plays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x v="2"/>
    <s v="US"/>
    <s v="USD"/>
    <n v="1404194400"/>
    <n v="1400600840"/>
    <b v="0"/>
    <n v="84"/>
    <b v="0"/>
    <s v="theater/plays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x v="2"/>
    <s v="US"/>
    <s v="USD"/>
    <n v="1481000340"/>
    <n v="1478386812"/>
    <b v="0"/>
    <n v="11"/>
    <b v="0"/>
    <s v="theater/plays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n v="0.05"/>
    <x v="2"/>
    <s v="US"/>
    <s v="USD"/>
    <n v="1425103218"/>
    <n v="1422424818"/>
    <b v="0"/>
    <n v="1"/>
    <b v="0"/>
    <s v="theater/plays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n v="0.10625"/>
    <x v="2"/>
    <s v="US"/>
    <s v="USD"/>
    <n v="1402979778"/>
    <n v="1401770178"/>
    <b v="0"/>
    <n v="4"/>
    <b v="0"/>
    <s v="theater/plays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x v="2"/>
    <s v="NZ"/>
    <s v="NZD"/>
    <n v="1420750683"/>
    <n v="1418158683"/>
    <b v="0"/>
    <n v="10"/>
    <b v="0"/>
    <s v="theater/plays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x v="2"/>
    <s v="GB"/>
    <s v="GBP"/>
    <n v="1439827200"/>
    <n v="1436355270"/>
    <b v="0"/>
    <n v="16"/>
    <b v="0"/>
    <s v="theater/plays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x v="2"/>
    <s v="US"/>
    <s v="USD"/>
    <n v="1407868561"/>
    <n v="1406140561"/>
    <b v="0"/>
    <n v="2"/>
    <b v="0"/>
    <s v="theater/plays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n v="5.3999999999999999E-2"/>
    <x v="2"/>
    <s v="US"/>
    <s v="USD"/>
    <n v="1433988791"/>
    <n v="1431396791"/>
    <b v="0"/>
    <n v="5"/>
    <b v="0"/>
    <s v="theater/plays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x v="2"/>
    <s v="US"/>
    <s v="USD"/>
    <n v="1450554599"/>
    <n v="1447098599"/>
    <b v="0"/>
    <n v="1"/>
    <b v="0"/>
    <s v="theater/plays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x v="2"/>
    <s v="GB"/>
    <s v="GBP"/>
    <n v="1479125642"/>
    <n v="1476962042"/>
    <b v="0"/>
    <n v="31"/>
    <b v="0"/>
    <s v="theater/plays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s v="theater/plays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n v="2.9999999999999997E-4"/>
    <x v="2"/>
    <s v="US"/>
    <s v="USD"/>
    <n v="1429074240"/>
    <n v="1427866200"/>
    <b v="0"/>
    <n v="2"/>
    <b v="0"/>
    <s v="theater/plays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x v="2"/>
    <s v="GB"/>
    <s v="GBP"/>
    <n v="1434063600"/>
    <n v="1430405903"/>
    <b v="0"/>
    <n v="7"/>
    <b v="0"/>
    <s v="theater/plays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n v="0.67333333333333334"/>
    <x v="2"/>
    <s v="GB"/>
    <s v="GBP"/>
    <n v="1435325100"/>
    <n v="1432072893"/>
    <b v="0"/>
    <n v="16"/>
    <b v="0"/>
    <s v="theater/plays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x v="2"/>
    <s v="US"/>
    <s v="USD"/>
    <n v="1414354080"/>
    <n v="1411587606"/>
    <b v="0"/>
    <n v="4"/>
    <b v="0"/>
    <s v="theater/plays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n v="8.666666666666667E-2"/>
    <x v="2"/>
    <s v="US"/>
    <s v="USD"/>
    <n v="1406603696"/>
    <n v="1405307696"/>
    <b v="0"/>
    <n v="4"/>
    <b v="0"/>
    <s v="theater/plays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n v="2.2499999999999998E-3"/>
    <x v="2"/>
    <s v="US"/>
    <s v="USD"/>
    <n v="1410424642"/>
    <n v="1407832642"/>
    <b v="0"/>
    <n v="4"/>
    <b v="0"/>
    <s v="theater/plays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x v="2"/>
    <s v="US"/>
    <s v="USD"/>
    <n v="1441649397"/>
    <n v="1439057397"/>
    <b v="0"/>
    <n v="3"/>
    <b v="0"/>
    <s v="theater/plays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n v="0.37412499999999999"/>
    <x v="2"/>
    <s v="US"/>
    <s v="USD"/>
    <n v="1417033777"/>
    <n v="1414438177"/>
    <b v="0"/>
    <n v="36"/>
    <b v="0"/>
    <s v="theater/plays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n v="6.666666666666667E-5"/>
    <x v="2"/>
    <s v="US"/>
    <s v="USD"/>
    <n v="1429936500"/>
    <n v="1424759330"/>
    <b v="0"/>
    <n v="1"/>
    <b v="0"/>
    <s v="theater/plays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s v="US"/>
    <s v="USD"/>
    <n v="1448863449"/>
    <n v="1446267849"/>
    <b v="0"/>
    <n v="7"/>
    <b v="0"/>
    <s v="theater/plays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x v="2"/>
    <s v="GB"/>
    <s v="GBP"/>
    <n v="1431298740"/>
    <n v="1429558756"/>
    <b v="0"/>
    <n v="27"/>
    <b v="0"/>
    <s v="theater/plays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n v="3.3333333333333335E-3"/>
    <x v="2"/>
    <s v="GB"/>
    <s v="GBP"/>
    <n v="1464824309"/>
    <n v="1462232309"/>
    <b v="0"/>
    <n v="1"/>
    <b v="0"/>
    <s v="theater/plays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s v="theater/plays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n v="2.8571428571428571E-3"/>
    <x v="2"/>
    <s v="GB"/>
    <s v="GBP"/>
    <n v="1410439161"/>
    <n v="1407847161"/>
    <b v="0"/>
    <n v="1"/>
    <b v="0"/>
    <s v="theater/plays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n v="2E-3"/>
    <x v="2"/>
    <s v="GB"/>
    <s v="GBP"/>
    <n v="1407168000"/>
    <n v="1406131023"/>
    <b v="0"/>
    <n v="3"/>
    <b v="0"/>
    <s v="theater/plays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x v="2"/>
    <s v="GB"/>
    <s v="GBP"/>
    <n v="1453075200"/>
    <n v="1450628773"/>
    <b v="0"/>
    <n v="3"/>
    <b v="0"/>
    <s v="theater/plays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x v="2"/>
    <s v="GB"/>
    <s v="GBP"/>
    <n v="1479032260"/>
    <n v="1476436660"/>
    <b v="0"/>
    <n v="3"/>
    <b v="0"/>
    <s v="theater/plays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s v="theater/plays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x v="2"/>
    <s v="US"/>
    <s v="USD"/>
    <n v="1425337200"/>
    <n v="1421432810"/>
    <b v="0"/>
    <n v="6"/>
    <b v="0"/>
    <s v="theater/plays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x v="2"/>
    <s v="GB"/>
    <s v="GBP"/>
    <n v="1428622271"/>
    <n v="1426203071"/>
    <b v="0"/>
    <n v="17"/>
    <b v="0"/>
    <s v="theater/plays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x v="2"/>
    <s v="US"/>
    <s v="USD"/>
    <n v="1403823722"/>
    <n v="1401231722"/>
    <b v="0"/>
    <n v="40"/>
    <b v="0"/>
    <s v="theater/plays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n v="0.1"/>
    <x v="2"/>
    <s v="US"/>
    <s v="USD"/>
    <n v="1406753639"/>
    <n v="1404161639"/>
    <b v="0"/>
    <n v="3"/>
    <b v="0"/>
    <s v="theater/plays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n v="3.0000000000000001E-3"/>
    <x v="2"/>
    <s v="AU"/>
    <s v="AUD"/>
    <n v="1419645748"/>
    <n v="1417053748"/>
    <b v="0"/>
    <n v="1"/>
    <b v="0"/>
    <s v="theater/plays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s v="GB"/>
    <s v="GBP"/>
    <n v="1407565504"/>
    <n v="1404973504"/>
    <b v="0"/>
    <n v="2"/>
    <b v="0"/>
    <s v="theater/plays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x v="2"/>
    <s v="US"/>
    <s v="USD"/>
    <n v="1444971540"/>
    <n v="1442593427"/>
    <b v="0"/>
    <n v="7"/>
    <b v="0"/>
    <s v="theater/plays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E-2"/>
    <x v="2"/>
    <s v="US"/>
    <s v="USD"/>
    <n v="1474228265"/>
    <n v="1471636265"/>
    <b v="0"/>
    <n v="14"/>
    <b v="0"/>
    <s v="theater/plays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s v="theater/plays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s v="theater/plays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x v="2"/>
    <s v="US"/>
    <s v="USD"/>
    <n v="1458097364"/>
    <n v="1455508964"/>
    <b v="0"/>
    <n v="1"/>
    <b v="0"/>
    <s v="theater/plays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x v="2"/>
    <s v="US"/>
    <s v="USD"/>
    <n v="1468716180"/>
    <n v="1466205262"/>
    <b v="0"/>
    <n v="12"/>
    <b v="0"/>
    <s v="theater/plays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s v="US"/>
    <s v="USD"/>
    <n v="1443704400"/>
    <n v="1439827639"/>
    <b v="0"/>
    <n v="12"/>
    <b v="0"/>
    <s v="theater/plays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x v="2"/>
    <s v="GB"/>
    <s v="GBP"/>
    <n v="1443973546"/>
    <n v="1438789546"/>
    <b v="0"/>
    <n v="23"/>
    <b v="0"/>
    <s v="theater/plays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s v="theater/plays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n v="0.86135181975736563"/>
    <x v="2"/>
    <s v="US"/>
    <s v="USD"/>
    <n v="1468249760"/>
    <n v="1465830560"/>
    <b v="0"/>
    <n v="10"/>
    <b v="0"/>
    <s v="theater/plays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n v="0.12196620583717357"/>
    <x v="2"/>
    <s v="US"/>
    <s v="USD"/>
    <n v="1435441454"/>
    <n v="1432763054"/>
    <b v="0"/>
    <n v="5"/>
    <b v="0"/>
    <s v="theater/plays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n v="1E-3"/>
    <x v="2"/>
    <s v="AU"/>
    <s v="AUD"/>
    <n v="1412656200"/>
    <n v="1412328979"/>
    <b v="0"/>
    <n v="1"/>
    <b v="0"/>
    <s v="theater/plays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x v="2"/>
    <s v="US"/>
    <s v="USD"/>
    <n v="1420199351"/>
    <n v="1416311351"/>
    <b v="0"/>
    <n v="2"/>
    <b v="0"/>
    <s v="theater/plays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x v="2"/>
    <s v="US"/>
    <s v="USD"/>
    <n v="1416877200"/>
    <n v="1414505137"/>
    <b v="0"/>
    <n v="2"/>
    <b v="0"/>
    <s v="theater/plays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s v="theater/plays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x v="2"/>
    <s v="US"/>
    <s v="USD"/>
    <n v="1446483000"/>
    <n v="1443811268"/>
    <b v="0"/>
    <n v="13"/>
    <b v="0"/>
    <s v="theater/plays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s v="theater/plays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x v="2"/>
    <s v="US"/>
    <s v="USD"/>
    <n v="1431717268"/>
    <n v="1429125268"/>
    <b v="0"/>
    <n v="1"/>
    <b v="0"/>
    <s v="theater/plays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n v="3.2500000000000001E-2"/>
    <x v="2"/>
    <s v="US"/>
    <s v="USD"/>
    <n v="1425110400"/>
    <n v="1422388822"/>
    <b v="0"/>
    <n v="5"/>
    <b v="0"/>
    <s v="theater/plays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4E-2"/>
    <x v="2"/>
    <s v="US"/>
    <s v="USD"/>
    <n v="1475378744"/>
    <n v="1472786744"/>
    <b v="0"/>
    <n v="2"/>
    <b v="0"/>
    <s v="theater/plays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s v="theater/plays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x v="2"/>
    <s v="AU"/>
    <s v="AUD"/>
    <n v="1423623221"/>
    <n v="1421031221"/>
    <b v="0"/>
    <n v="32"/>
    <b v="0"/>
    <s v="theater/plays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x v="2"/>
    <s v="US"/>
    <s v="USD"/>
    <n v="1460140500"/>
    <n v="1457628680"/>
    <b v="0"/>
    <n v="1"/>
    <b v="0"/>
    <s v="theater/plays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x v="2"/>
    <s v="IE"/>
    <s v="EUR"/>
    <n v="1462301342"/>
    <n v="1457120942"/>
    <b v="0"/>
    <n v="1"/>
    <b v="0"/>
    <s v="theater/plays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x v="2"/>
    <s v="US"/>
    <s v="USD"/>
    <n v="1445885890"/>
    <n v="1440701890"/>
    <b v="0"/>
    <n v="1"/>
    <b v="0"/>
    <s v="theater/plays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s v="theater/plays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s v="theater/plays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x v="2"/>
    <s v="US"/>
    <s v="USD"/>
    <n v="1448745741"/>
    <n v="1446150141"/>
    <b v="0"/>
    <n v="8"/>
    <b v="0"/>
    <s v="theater/plays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s v="theater/plays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4"/>
    <x v="2"/>
    <s v="US"/>
    <s v="USD"/>
    <n v="1468020354"/>
    <n v="1464045954"/>
    <b v="0"/>
    <n v="1"/>
    <b v="0"/>
    <s v="theater/plays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x v="2"/>
    <s v="US"/>
    <s v="USD"/>
    <n v="1406988000"/>
    <n v="1403822912"/>
    <b v="0"/>
    <n v="16"/>
    <b v="0"/>
    <s v="theater/plays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x v="2"/>
    <s v="US"/>
    <s v="USD"/>
    <n v="1411930556"/>
    <n v="1409338556"/>
    <b v="0"/>
    <n v="12"/>
    <b v="0"/>
    <s v="theater/plays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x v="2"/>
    <s v="US"/>
    <s v="USD"/>
    <n v="1451852256"/>
    <n v="1449260256"/>
    <b v="0"/>
    <n v="4"/>
    <b v="0"/>
    <s v="theater/plays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x v="2"/>
    <s v="GB"/>
    <s v="GBP"/>
    <n v="1399584210"/>
    <n v="1397683410"/>
    <b v="0"/>
    <n v="2"/>
    <b v="0"/>
    <s v="theater/plays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x v="2"/>
    <s v="GB"/>
    <s v="GBP"/>
    <n v="1448722494"/>
    <n v="1446562494"/>
    <b v="0"/>
    <n v="3"/>
    <b v="0"/>
    <s v="theater/plays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s v="theater/plays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n v="6.3E-2"/>
    <x v="2"/>
    <s v="US"/>
    <s v="USD"/>
    <n v="1429460386"/>
    <n v="1424279986"/>
    <b v="0"/>
    <n v="3"/>
    <b v="0"/>
    <s v="theater/plays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x v="2"/>
    <s v="US"/>
    <s v="USD"/>
    <n v="1460608780"/>
    <n v="1455428380"/>
    <b v="0"/>
    <n v="4"/>
    <b v="0"/>
    <s v="theater/plays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x v="2"/>
    <s v="US"/>
    <s v="USD"/>
    <n v="1406170740"/>
    <n v="1402506278"/>
    <b v="0"/>
    <n v="2"/>
    <b v="0"/>
    <s v="theater/plays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x v="2"/>
    <s v="US"/>
    <s v="USD"/>
    <n v="1488783507"/>
    <n v="1486191507"/>
    <b v="0"/>
    <n v="10"/>
    <b v="0"/>
    <s v="theater/plays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x v="2"/>
    <s v="US"/>
    <s v="USD"/>
    <n v="1463945673"/>
    <n v="1458761673"/>
    <b v="0"/>
    <n v="11"/>
    <b v="0"/>
    <s v="theater/plays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x v="2"/>
    <s v="US"/>
    <s v="USD"/>
    <n v="1472442900"/>
    <n v="1471638646"/>
    <b v="0"/>
    <n v="6"/>
    <b v="0"/>
    <s v="theater/plays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x v="2"/>
    <s v="US"/>
    <s v="USD"/>
    <n v="1460925811"/>
    <n v="1458333811"/>
    <b v="0"/>
    <n v="2"/>
    <b v="0"/>
    <s v="theater/plays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x v="2"/>
    <s v="US"/>
    <s v="USD"/>
    <n v="1405947126"/>
    <n v="1403355126"/>
    <b v="0"/>
    <n v="6"/>
    <b v="0"/>
    <s v="theater/plays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n v="0.21099999999999999"/>
    <x v="2"/>
    <s v="US"/>
    <s v="USD"/>
    <n v="1423186634"/>
    <n v="1418002634"/>
    <b v="0"/>
    <n v="8"/>
    <b v="0"/>
    <s v="theater/plays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x v="2"/>
    <s v="US"/>
    <s v="USD"/>
    <n v="1462766400"/>
    <n v="1460219110"/>
    <b v="0"/>
    <n v="37"/>
    <b v="0"/>
    <s v="theater/plays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s v="GB"/>
    <s v="GBP"/>
    <n v="1464872848"/>
    <n v="1462280848"/>
    <b v="0"/>
    <n v="11"/>
    <b v="0"/>
    <s v="theater/plays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s v="theater/plays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x v="2"/>
    <s v="US"/>
    <s v="USD"/>
    <n v="1406876400"/>
    <n v="1405024561"/>
    <b v="0"/>
    <n v="10"/>
    <b v="0"/>
    <s v="theater/plays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x v="2"/>
    <s v="US"/>
    <s v="USD"/>
    <n v="1469213732"/>
    <n v="1466621732"/>
    <b v="0"/>
    <n v="6"/>
    <b v="0"/>
    <s v="theater/plays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x v="2"/>
    <s v="US"/>
    <s v="USD"/>
    <n v="1422717953"/>
    <n v="1417533953"/>
    <b v="0"/>
    <n v="8"/>
    <b v="0"/>
    <s v="theater/plays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x v="2"/>
    <s v="GB"/>
    <s v="GBP"/>
    <n v="1427659200"/>
    <n v="1425678057"/>
    <b v="0"/>
    <n v="6"/>
    <b v="0"/>
    <s v="theater/plays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s v="US"/>
    <s v="USD"/>
    <n v="1404570147"/>
    <n v="1401978147"/>
    <b v="0"/>
    <n v="7"/>
    <b v="0"/>
    <s v="theater/plays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n v="4.0833333333333333E-2"/>
    <x v="2"/>
    <s v="US"/>
    <s v="USD"/>
    <n v="1468729149"/>
    <n v="1463545149"/>
    <b v="0"/>
    <n v="7"/>
    <b v="0"/>
    <s v="theater/plays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s v="GB"/>
    <s v="GBP"/>
    <n v="1436297180"/>
    <n v="1431113180"/>
    <b v="0"/>
    <n v="5"/>
    <b v="0"/>
    <s v="theater/plays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x v="2"/>
    <s v="US"/>
    <s v="USD"/>
    <n v="1400569140"/>
    <n v="1397854356"/>
    <b v="0"/>
    <n v="46"/>
    <b v="0"/>
    <s v="theater/plays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E-2"/>
    <x v="2"/>
    <s v="GB"/>
    <s v="GBP"/>
    <n v="1415404800"/>
    <n v="1412809644"/>
    <b v="0"/>
    <n v="10"/>
    <b v="0"/>
    <s v="theater/plays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x v="2"/>
    <s v="US"/>
    <s v="USD"/>
    <n v="1456002300"/>
    <n v="1454173120"/>
    <b v="0"/>
    <n v="19"/>
    <b v="0"/>
    <s v="theater/plays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x v="2"/>
    <s v="GB"/>
    <s v="GBP"/>
    <n v="1462539840"/>
    <n v="1460034594"/>
    <b v="0"/>
    <n v="13"/>
    <b v="0"/>
    <s v="theater/plays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n v="0.3775"/>
    <x v="2"/>
    <s v="GB"/>
    <s v="GBP"/>
    <n v="1400278290"/>
    <n v="1399414290"/>
    <b v="0"/>
    <n v="13"/>
    <b v="0"/>
    <s v="theater/plays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n v="2.1333333333333333E-2"/>
    <x v="2"/>
    <s v="US"/>
    <s v="USD"/>
    <n v="1440813413"/>
    <n v="1439517413"/>
    <b v="0"/>
    <n v="4"/>
    <b v="0"/>
    <s v="theater/plays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s v="theater/plays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x v="2"/>
    <s v="GB"/>
    <s v="GBP"/>
    <n v="1456934893"/>
    <n v="1454342893"/>
    <b v="0"/>
    <n v="3"/>
    <b v="0"/>
    <s v="theater/plays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n v="0.2"/>
    <x v="2"/>
    <s v="US"/>
    <s v="USD"/>
    <n v="1433086082"/>
    <n v="1430494082"/>
    <b v="0"/>
    <n v="1"/>
    <b v="0"/>
    <s v="theater/plays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x v="2"/>
    <s v="US"/>
    <s v="USD"/>
    <n v="1449876859"/>
    <n v="1444689259"/>
    <b v="0"/>
    <n v="9"/>
    <b v="0"/>
    <s v="theater/plays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n v="6.0000000000000002E-5"/>
    <x v="2"/>
    <s v="US"/>
    <s v="USD"/>
    <n v="1431549912"/>
    <n v="1428957912"/>
    <b v="0"/>
    <n v="1"/>
    <b v="0"/>
    <s v="theater/plays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n v="2.5000000000000001E-3"/>
    <x v="2"/>
    <s v="US"/>
    <s v="USD"/>
    <n v="1405761690"/>
    <n v="1403169690"/>
    <b v="0"/>
    <n v="1"/>
    <b v="0"/>
    <s v="theater/plays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s v="GB"/>
    <s v="GBP"/>
    <n v="1423913220"/>
    <n v="1421339077"/>
    <b v="0"/>
    <n v="4"/>
    <b v="0"/>
    <s v="theater/plays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6666666666666"/>
    <x v="2"/>
    <s v="US"/>
    <s v="USD"/>
    <n v="1416499440"/>
    <n v="1415341464"/>
    <b v="0"/>
    <n v="17"/>
    <b v="0"/>
    <s v="theater/plays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s v="theater/plays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n v="0.57199999999999995"/>
    <x v="2"/>
    <s v="US"/>
    <s v="USD"/>
    <n v="1427580426"/>
    <n v="1424992026"/>
    <b v="0"/>
    <n v="12"/>
    <b v="0"/>
    <s v="theater/plays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x v="2"/>
    <s v="US"/>
    <s v="USD"/>
    <n v="1409514709"/>
    <n v="1406058798"/>
    <b v="0"/>
    <n v="14"/>
    <b v="0"/>
    <s v="theater/plays"/>
    <n v="82.571428571428569"/>
    <x v="1"/>
    <s v="plays"/>
    <x v="3999"/>
    <d v="2014-08-31T19:51:49"/>
  </r>
  <r>
    <n v="4000"/>
    <s v="The Escorts"/>
    <s v="An Enticing Trip into the World of Assisted Dying"/>
    <n v="8000"/>
    <n v="10"/>
    <n v="1.25E-3"/>
    <x v="2"/>
    <s v="US"/>
    <s v="USD"/>
    <n v="1462631358"/>
    <n v="1457450958"/>
    <b v="0"/>
    <n v="1"/>
    <b v="0"/>
    <s v="theater/plays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x v="2"/>
    <s v="GB"/>
    <s v="GBP"/>
    <n v="1488394800"/>
    <n v="1486681708"/>
    <b v="0"/>
    <n v="14"/>
    <b v="0"/>
    <s v="theater/plays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x v="2"/>
    <s v="US"/>
    <s v="USD"/>
    <n v="1411779761"/>
    <n v="1409187761"/>
    <b v="0"/>
    <n v="4"/>
    <b v="0"/>
    <s v="theater/plays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x v="2"/>
    <s v="US"/>
    <s v="USD"/>
    <n v="1424009147"/>
    <n v="1421417147"/>
    <b v="0"/>
    <n v="2"/>
    <b v="0"/>
    <s v="theater/plays"/>
    <n v="100.5"/>
    <x v="1"/>
    <s v="plays"/>
    <x v="4003"/>
    <d v="2015-02-15T14:05:47"/>
  </r>
  <r>
    <n v="4004"/>
    <s v="South Florida Tours"/>
    <s v="Help Launch The Queen Into South Florida!"/>
    <n v="500"/>
    <n v="1"/>
    <n v="2E-3"/>
    <x v="2"/>
    <s v="US"/>
    <s v="USD"/>
    <n v="1412740457"/>
    <n v="1410148457"/>
    <b v="0"/>
    <n v="1"/>
    <b v="0"/>
    <s v="theater/plays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n v="1.3333333333333334E-2"/>
    <x v="2"/>
    <s v="US"/>
    <s v="USD"/>
    <n v="1413832985"/>
    <n v="1408648985"/>
    <b v="0"/>
    <n v="2"/>
    <b v="0"/>
    <s v="theater/plays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x v="2"/>
    <s v="US"/>
    <s v="USD"/>
    <n v="1455647587"/>
    <n v="1453487587"/>
    <b v="0"/>
    <n v="1"/>
    <b v="0"/>
    <s v="theater/plays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x v="2"/>
    <s v="US"/>
    <s v="USD"/>
    <n v="1409070480"/>
    <n v="1406572381"/>
    <b v="0"/>
    <n v="1"/>
    <b v="0"/>
    <s v="theater/plays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s v="GB"/>
    <s v="GBP"/>
    <n v="1437606507"/>
    <n v="1435014507"/>
    <b v="0"/>
    <n v="4"/>
    <b v="0"/>
    <s v="theater/plays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x v="2"/>
    <s v="GB"/>
    <s v="GBP"/>
    <n v="1410281360"/>
    <n v="1406825360"/>
    <b v="0"/>
    <n v="3"/>
    <b v="0"/>
    <s v="theater/plays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n v="0.24194444444444443"/>
    <x v="2"/>
    <s v="US"/>
    <s v="USD"/>
    <n v="1414348166"/>
    <n v="1412879366"/>
    <b v="0"/>
    <n v="38"/>
    <b v="0"/>
    <s v="theater/plays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x v="2"/>
    <s v="GB"/>
    <s v="GBP"/>
    <n v="1422450278"/>
    <n v="1419858278"/>
    <b v="0"/>
    <n v="4"/>
    <b v="0"/>
    <s v="theater/plays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s v="theater/plays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x v="2"/>
    <s v="US"/>
    <s v="USD"/>
    <n v="1424070823"/>
    <n v="1421478823"/>
    <b v="0"/>
    <n v="2"/>
    <b v="0"/>
    <s v="theater/plays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s v="theater/plays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4"/>
    <x v="2"/>
    <s v="US"/>
    <s v="USD"/>
    <n v="1437331463"/>
    <n v="1434739463"/>
    <b v="0"/>
    <n v="1"/>
    <b v="0"/>
    <s v="theater/plays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s v="GB"/>
    <s v="GBP"/>
    <n v="1410987400"/>
    <n v="1408395400"/>
    <b v="0"/>
    <n v="7"/>
    <b v="0"/>
    <s v="theater/plays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x v="2"/>
    <s v="US"/>
    <s v="USD"/>
    <n v="1409846874"/>
    <n v="1407254874"/>
    <b v="0"/>
    <n v="2"/>
    <b v="0"/>
    <s v="theater/plays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n v="8.666666666666667E-2"/>
    <x v="2"/>
    <s v="GB"/>
    <s v="GBP"/>
    <n v="1475877108"/>
    <n v="1473285108"/>
    <b v="0"/>
    <n v="4"/>
    <b v="0"/>
    <s v="theater/plays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n v="8.2857142857142851E-3"/>
    <x v="2"/>
    <s v="US"/>
    <s v="USD"/>
    <n v="1460737680"/>
    <n v="1455725596"/>
    <b v="0"/>
    <n v="4"/>
    <b v="0"/>
    <s v="theater/plays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n v="0.16666666666666666"/>
    <x v="2"/>
    <s v="US"/>
    <s v="USD"/>
    <n v="1427168099"/>
    <n v="1424579699"/>
    <b v="0"/>
    <n v="3"/>
    <b v="0"/>
    <s v="theater/plays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n v="8.3333333333333332E-3"/>
    <x v="2"/>
    <s v="US"/>
    <s v="USD"/>
    <n v="1414360358"/>
    <n v="1409176358"/>
    <b v="0"/>
    <n v="2"/>
    <b v="0"/>
    <s v="theater/plays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n v="0.69561111111111107"/>
    <x v="2"/>
    <s v="US"/>
    <s v="USD"/>
    <n v="1422759240"/>
    <n v="1418824867"/>
    <b v="0"/>
    <n v="197"/>
    <b v="0"/>
    <s v="theater/plays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s v="theater/plays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x v="2"/>
    <s v="US"/>
    <s v="USD"/>
    <n v="1441037097"/>
    <n v="1438445097"/>
    <b v="0"/>
    <n v="1"/>
    <b v="0"/>
    <s v="theater/plays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s v="FR"/>
    <s v="EUR"/>
    <n v="1437889336"/>
    <n v="1432705336"/>
    <b v="0"/>
    <n v="4"/>
    <b v="0"/>
    <s v="theater/plays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s v="theater/plays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x v="2"/>
    <s v="US"/>
    <s v="USD"/>
    <n v="1487811600"/>
    <n v="1486077481"/>
    <b v="0"/>
    <n v="7"/>
    <b v="0"/>
    <s v="theater/plays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x v="2"/>
    <s v="US"/>
    <s v="USD"/>
    <n v="1402007500"/>
    <n v="1399415500"/>
    <b v="0"/>
    <n v="11"/>
    <b v="0"/>
    <s v="theater/plays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s v="theater/plays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s v="US"/>
    <s v="USD"/>
    <n v="1454525340"/>
    <n v="1452008599"/>
    <b v="0"/>
    <n v="6"/>
    <b v="0"/>
    <s v="theater/plays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s v="theater/plays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x v="2"/>
    <s v="US"/>
    <s v="USD"/>
    <n v="1450211116"/>
    <n v="1445023516"/>
    <b v="0"/>
    <n v="7"/>
    <b v="0"/>
    <s v="theater/plays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x v="2"/>
    <s v="GB"/>
    <s v="GBP"/>
    <n v="1475398800"/>
    <n v="1472711224"/>
    <b v="0"/>
    <n v="94"/>
    <b v="0"/>
    <s v="theater/plays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x v="2"/>
    <s v="US"/>
    <s v="USD"/>
    <n v="1428097450"/>
    <n v="1425509050"/>
    <b v="0"/>
    <n v="2"/>
    <b v="0"/>
    <s v="theater/plays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n v="0.36849999999999999"/>
    <x v="2"/>
    <s v="US"/>
    <s v="USD"/>
    <n v="1413925887"/>
    <n v="1411333887"/>
    <b v="0"/>
    <n v="25"/>
    <b v="0"/>
    <s v="theater/plays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x v="2"/>
    <s v="US"/>
    <s v="USD"/>
    <n v="1404253800"/>
    <n v="1402784964"/>
    <b v="0"/>
    <n v="17"/>
    <b v="0"/>
    <s v="theater/plays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n v="0.11428571428571428"/>
    <x v="2"/>
    <s v="US"/>
    <s v="USD"/>
    <n v="1464099900"/>
    <n v="1462585315"/>
    <b v="0"/>
    <n v="2"/>
    <b v="0"/>
    <s v="theater/plays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x v="2"/>
    <s v="US"/>
    <s v="USD"/>
    <n v="1413573010"/>
    <n v="1408389010"/>
    <b v="0"/>
    <n v="4"/>
    <b v="0"/>
    <s v="theater/plays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n v="0.6"/>
    <x v="2"/>
    <s v="US"/>
    <s v="USD"/>
    <n v="1448949540"/>
    <n v="1446048367"/>
    <b v="0"/>
    <n v="5"/>
    <b v="0"/>
    <s v="theater/plays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n v="0.3125"/>
    <x v="2"/>
    <s v="US"/>
    <s v="USD"/>
    <n v="1437188400"/>
    <n v="1432100004"/>
    <b v="0"/>
    <n v="2"/>
    <b v="0"/>
    <s v="theater/plays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n v="4.1999999999999997E-3"/>
    <x v="2"/>
    <s v="GB"/>
    <s v="GBP"/>
    <n v="1473160954"/>
    <n v="1467976954"/>
    <b v="0"/>
    <n v="2"/>
    <b v="0"/>
    <s v="theater/plays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n v="2.0999999999999999E-3"/>
    <x v="2"/>
    <s v="US"/>
    <s v="USD"/>
    <n v="1421781360"/>
    <n v="1419213664"/>
    <b v="0"/>
    <n v="3"/>
    <b v="0"/>
    <s v="theater/plays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s v="theater/plays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x v="2"/>
    <s v="US"/>
    <s v="USD"/>
    <n v="1428642000"/>
    <n v="1426050982"/>
    <b v="0"/>
    <n v="4"/>
    <b v="0"/>
    <s v="theater/plays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x v="2"/>
    <s v="AU"/>
    <s v="AUD"/>
    <n v="1408596589"/>
    <n v="1406004589"/>
    <b v="0"/>
    <n v="1"/>
    <b v="0"/>
    <s v="theater/plays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x v="2"/>
    <s v="US"/>
    <s v="USD"/>
    <n v="1413992210"/>
    <n v="1411400210"/>
    <b v="0"/>
    <n v="12"/>
    <b v="0"/>
    <s v="theater/plays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x v="2"/>
    <s v="US"/>
    <s v="USD"/>
    <n v="1420938000"/>
    <n v="1418862743"/>
    <b v="0"/>
    <n v="4"/>
    <b v="0"/>
    <s v="theater/plays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n v="0.17652941176470588"/>
    <x v="2"/>
    <s v="GB"/>
    <s v="GBP"/>
    <n v="1460373187"/>
    <n v="1457352787"/>
    <b v="0"/>
    <n v="91"/>
    <b v="0"/>
    <s v="theater/plays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x v="2"/>
    <s v="US"/>
    <s v="USD"/>
    <n v="1436914815"/>
    <n v="1434322815"/>
    <b v="0"/>
    <n v="1"/>
    <b v="0"/>
    <s v="theater/plays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4E-4"/>
    <x v="2"/>
    <s v="US"/>
    <s v="USD"/>
    <n v="1414077391"/>
    <n v="1411485391"/>
    <b v="0"/>
    <n v="1"/>
    <b v="0"/>
    <s v="theater/plays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s v="theater/plays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x v="2"/>
    <s v="US"/>
    <s v="USD"/>
    <n v="1413234316"/>
    <n v="1408050316"/>
    <b v="0"/>
    <n v="13"/>
    <b v="0"/>
    <s v="theater/plays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s v="GB"/>
    <s v="GBP"/>
    <n v="1416081600"/>
    <n v="1413477228"/>
    <b v="0"/>
    <n v="2"/>
    <b v="0"/>
    <s v="theater/plays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s v="theater/plays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x v="2"/>
    <s v="GB"/>
    <s v="GBP"/>
    <n v="1403192031"/>
    <n v="1400600031"/>
    <b v="0"/>
    <n v="21"/>
    <b v="0"/>
    <s v="theater/plays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n v="0.53"/>
    <x v="2"/>
    <s v="US"/>
    <s v="USD"/>
    <n v="1467575940"/>
    <n v="1465856639"/>
    <b v="0"/>
    <n v="9"/>
    <b v="0"/>
    <s v="theater/plays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x v="2"/>
    <s v="GB"/>
    <s v="GBP"/>
    <n v="1448492400"/>
    <n v="1446506080"/>
    <b v="0"/>
    <n v="6"/>
    <b v="0"/>
    <s v="theater/plays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3E-2"/>
    <x v="2"/>
    <s v="US"/>
    <s v="USD"/>
    <n v="1459483140"/>
    <n v="1458178044"/>
    <b v="0"/>
    <n v="4"/>
    <b v="0"/>
    <s v="theater/plays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n v="2.5000000000000001E-2"/>
    <x v="2"/>
    <s v="CA"/>
    <s v="CAD"/>
    <n v="1410836400"/>
    <n v="1408116152"/>
    <b v="0"/>
    <n v="7"/>
    <b v="0"/>
    <s v="theater/plays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x v="2"/>
    <s v="CA"/>
    <s v="CAD"/>
    <n v="1403539200"/>
    <n v="1400604056"/>
    <b v="0"/>
    <n v="5"/>
    <b v="0"/>
    <s v="theater/plays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s v="theater/plays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x v="2"/>
    <s v="US"/>
    <s v="USD"/>
    <n v="1467481468"/>
    <n v="1464889468"/>
    <b v="0"/>
    <n v="3"/>
    <b v="0"/>
    <s v="theater/plays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x v="2"/>
    <s v="GB"/>
    <s v="GBP"/>
    <n v="1403886084"/>
    <n v="1401294084"/>
    <b v="0"/>
    <n v="9"/>
    <b v="0"/>
    <s v="theater/plays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x v="2"/>
    <s v="AU"/>
    <s v="AUD"/>
    <n v="1430316426"/>
    <n v="1427724426"/>
    <b v="0"/>
    <n v="6"/>
    <b v="0"/>
    <s v="theater/plays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n v="6.7499999999999999E-3"/>
    <x v="2"/>
    <s v="US"/>
    <s v="USD"/>
    <n v="1407883811"/>
    <n v="1405291811"/>
    <b v="0"/>
    <n v="4"/>
    <b v="0"/>
    <s v="theater/plays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x v="2"/>
    <s v="US"/>
    <s v="USD"/>
    <n v="1463619388"/>
    <n v="1461027388"/>
    <b v="0"/>
    <n v="1"/>
    <b v="0"/>
    <s v="theater/plays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x v="2"/>
    <s v="US"/>
    <s v="USD"/>
    <n v="1443408550"/>
    <n v="1439952550"/>
    <b v="0"/>
    <n v="17"/>
    <b v="0"/>
    <s v="theater/plays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s v="US"/>
    <s v="USD"/>
    <n v="1484348700"/>
    <n v="1481756855"/>
    <b v="0"/>
    <n v="1"/>
    <b v="0"/>
    <s v="theater/plays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n v="0.34399999999999997"/>
    <x v="2"/>
    <s v="GB"/>
    <s v="GBP"/>
    <n v="1425124800"/>
    <n v="1421596356"/>
    <b v="0"/>
    <n v="13"/>
    <b v="0"/>
    <s v="theater/plays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n v="0.16500000000000001"/>
    <x v="2"/>
    <s v="US"/>
    <s v="USD"/>
    <n v="1425178800"/>
    <n v="1422374420"/>
    <b v="0"/>
    <n v="6"/>
    <b v="0"/>
    <s v="theater/plays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s v="theater/plays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x v="2"/>
    <s v="GB"/>
    <s v="GBP"/>
    <n v="1408646111"/>
    <n v="1403462111"/>
    <b v="0"/>
    <n v="2"/>
    <b v="0"/>
    <s v="theater/plays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x v="2"/>
    <s v="US"/>
    <s v="USD"/>
    <n v="1431144000"/>
    <n v="1426407426"/>
    <b v="0"/>
    <n v="2"/>
    <b v="0"/>
    <s v="theater/plays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n v="0.26727272727272727"/>
    <x v="2"/>
    <s v="GB"/>
    <s v="GBP"/>
    <n v="1446732975"/>
    <n v="1444137375"/>
    <b v="0"/>
    <n v="21"/>
    <b v="0"/>
    <s v="theater/plays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x v="2"/>
    <s v="GB"/>
    <s v="GBP"/>
    <n v="1404149280"/>
    <n v="1400547969"/>
    <b v="0"/>
    <n v="13"/>
    <b v="0"/>
    <s v="theater/plays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s v="theater/plays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x v="2"/>
    <s v="US"/>
    <s v="USD"/>
    <n v="1482339794"/>
    <n v="1479747794"/>
    <b v="0"/>
    <n v="6"/>
    <b v="0"/>
    <s v="theater/plays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s v="theater/plays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x v="2"/>
    <s v="US"/>
    <s v="USD"/>
    <n v="1466375521"/>
    <n v="1463783521"/>
    <b v="0"/>
    <n v="1"/>
    <b v="0"/>
    <s v="theater/plays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s v="theater/plays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n v="0.15737410071942445"/>
    <x v="2"/>
    <s v="US"/>
    <s v="USD"/>
    <n v="1425819425"/>
    <n v="1423231025"/>
    <b v="0"/>
    <n v="12"/>
    <b v="0"/>
    <s v="theater/plays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s v="US"/>
    <s v="USD"/>
    <n v="1447542000"/>
    <n v="1446179553"/>
    <b v="0"/>
    <n v="2"/>
    <b v="0"/>
    <s v="theater/plays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n v="0.21685714285714286"/>
    <x v="2"/>
    <s v="US"/>
    <s v="USD"/>
    <n v="1452795416"/>
    <n v="1450203416"/>
    <b v="0"/>
    <n v="6"/>
    <b v="0"/>
    <s v="theater/plays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n v="3.3333333333333335E-3"/>
    <x v="2"/>
    <s v="IT"/>
    <s v="EUR"/>
    <n v="1476008906"/>
    <n v="1473416906"/>
    <b v="0"/>
    <n v="1"/>
    <b v="0"/>
    <s v="theater/plays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x v="2"/>
    <s v="US"/>
    <s v="USD"/>
    <n v="1427169540"/>
    <n v="1424701775"/>
    <b v="0"/>
    <n v="1"/>
    <b v="0"/>
    <s v="theater/plays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x v="2"/>
    <s v="US"/>
    <s v="USD"/>
    <n v="1448078400"/>
    <n v="1445985299"/>
    <b v="0"/>
    <n v="5"/>
    <b v="0"/>
    <s v="theater/plays"/>
    <n v="9.4"/>
    <x v="1"/>
    <s v="plays"/>
    <x v="4086"/>
    <d v="2015-11-21T04:00:00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s v="theater/plays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x v="2"/>
    <s v="GB"/>
    <s v="GBP"/>
    <n v="1421403960"/>
    <n v="1418827324"/>
    <b v="0"/>
    <n v="3"/>
    <b v="0"/>
    <s v="theater/plays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x v="2"/>
    <s v="US"/>
    <s v="USD"/>
    <n v="1433093700"/>
    <n v="1430242488"/>
    <b v="0"/>
    <n v="8"/>
    <b v="0"/>
    <s v="theater/plays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x v="2"/>
    <s v="US"/>
    <s v="USD"/>
    <n v="1438959600"/>
    <n v="1437754137"/>
    <b v="0"/>
    <n v="3"/>
    <b v="0"/>
    <s v="theater/plays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x v="2"/>
    <s v="US"/>
    <s v="USD"/>
    <n v="1421410151"/>
    <n v="1418818151"/>
    <b v="0"/>
    <n v="8"/>
    <b v="0"/>
    <s v="theater/plays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n v="1.8181818181818181E-4"/>
    <x v="2"/>
    <s v="US"/>
    <s v="USD"/>
    <n v="1428205247"/>
    <n v="1423024847"/>
    <b v="0"/>
    <n v="1"/>
    <b v="0"/>
    <s v="theater/plays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x v="2"/>
    <s v="GB"/>
    <s v="GBP"/>
    <n v="1440272093"/>
    <n v="1435088093"/>
    <b v="0"/>
    <n v="4"/>
    <b v="0"/>
    <s v="theater/plays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x v="2"/>
    <s v="US"/>
    <s v="USD"/>
    <n v="1413953940"/>
    <n v="1410141900"/>
    <b v="0"/>
    <n v="8"/>
    <b v="0"/>
    <s v="theater/plays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n v="2.6666666666666668E-2"/>
    <x v="2"/>
    <s v="MX"/>
    <s v="MXN"/>
    <n v="1482108350"/>
    <n v="1479516350"/>
    <b v="0"/>
    <n v="1"/>
    <b v="0"/>
    <s v="theater/plays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x v="2"/>
    <s v="GB"/>
    <s v="GBP"/>
    <n v="1488271860"/>
    <n v="1484484219"/>
    <b v="0"/>
    <n v="5"/>
    <b v="0"/>
    <s v="theater/plays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s v="theater/plays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s v="theater/plays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x v="2"/>
    <s v="US"/>
    <s v="USD"/>
    <n v="1472847873"/>
    <n v="1468959873"/>
    <b v="0"/>
    <n v="1"/>
    <b v="0"/>
    <s v="theater/plays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s v="theater/plays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s v="theater/plays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n v="0.27400000000000002"/>
    <x v="2"/>
    <s v="US"/>
    <s v="USD"/>
    <n v="1463343673"/>
    <n v="1460751673"/>
    <b v="0"/>
    <n v="6"/>
    <b v="0"/>
    <s v="theater/plays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n v="0.1"/>
    <x v="2"/>
    <s v="US"/>
    <s v="USD"/>
    <n v="1440613920"/>
    <n v="1435953566"/>
    <b v="0"/>
    <n v="6"/>
    <b v="0"/>
    <s v="theater/plays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n v="0.21366666666666667"/>
    <x v="2"/>
    <s v="AU"/>
    <s v="AUD"/>
    <n v="1477550434"/>
    <n v="1474958434"/>
    <b v="0"/>
    <n v="14"/>
    <b v="0"/>
    <s v="theater/plays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2E-2"/>
    <x v="2"/>
    <s v="MX"/>
    <s v="MXN"/>
    <n v="1482711309"/>
    <n v="1479860109"/>
    <b v="0"/>
    <n v="6"/>
    <b v="0"/>
    <s v="theater/plays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x v="2"/>
    <s v="US"/>
    <s v="USD"/>
    <n v="1427936400"/>
    <n v="1424221866"/>
    <b v="0"/>
    <n v="33"/>
    <b v="0"/>
    <s v="theater/plays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x v="2"/>
    <s v="US"/>
    <s v="USD"/>
    <n v="1411596001"/>
    <n v="1409608801"/>
    <b v="0"/>
    <n v="4"/>
    <b v="0"/>
    <s v="theater/plays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E-2"/>
    <x v="2"/>
    <s v="US"/>
    <s v="USD"/>
    <n v="1488517200"/>
    <n v="1485909937"/>
    <b v="0"/>
    <n v="1"/>
    <b v="0"/>
    <s v="theater/plays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s v="theater/plays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x v="2"/>
    <s v="GB"/>
    <s v="GBP"/>
    <n v="1469113351"/>
    <n v="1463929351"/>
    <b v="0"/>
    <n v="6"/>
    <b v="0"/>
    <s v="theater/plays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n v="3.1333333333333331E-2"/>
    <x v="2"/>
    <s v="US"/>
    <s v="USD"/>
    <n v="1424747740"/>
    <n v="1422155740"/>
    <b v="0"/>
    <n v="6"/>
    <b v="0"/>
    <s v="theater/plays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x v="2"/>
    <s v="IE"/>
    <s v="EUR"/>
    <n v="1456617600"/>
    <n v="1454280186"/>
    <b v="0"/>
    <n v="1"/>
    <b v="0"/>
    <s v="theater/plays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x v="2"/>
    <s v="US"/>
    <s v="USD"/>
    <n v="1452234840"/>
    <n v="1450619123"/>
    <b v="0"/>
    <n v="3"/>
    <b v="0"/>
    <s v="theater/plays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908CFA-9D49-41BB-83A1-386588AF170E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umFmtId="9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C03103-7BDE-4B12-973A-B960DF37A264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umFmtId="9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7" hier="-1"/>
  </pageFields>
  <dataFields count="1">
    <dataField name="Count of state" fld="6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3E0DDD-D472-428F-9887-E5ACA2BAC585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umFmtId="9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6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0B09F-B36F-4D5B-8030-CB63E1A64A00}">
  <sheetPr codeName="Sheet3"/>
  <dimension ref="A1:F14"/>
  <sheetViews>
    <sheetView workbookViewId="0">
      <selection activeCell="F23" sqref="F23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41" width="15.1015625" bestFit="1" customWidth="1"/>
    <col min="42" max="42" width="10.20703125" bestFit="1" customWidth="1"/>
  </cols>
  <sheetData>
    <row r="1" spans="1:6" x14ac:dyDescent="0.55000000000000004">
      <c r="A1" s="10" t="s">
        <v>8223</v>
      </c>
      <c r="B1" t="s">
        <v>8364</v>
      </c>
    </row>
    <row r="3" spans="1:6" x14ac:dyDescent="0.55000000000000004">
      <c r="A3" s="10" t="s">
        <v>8363</v>
      </c>
      <c r="B3" s="10" t="s">
        <v>8310</v>
      </c>
    </row>
    <row r="4" spans="1:6" x14ac:dyDescent="0.55000000000000004">
      <c r="A4" s="10" t="s">
        <v>8353</v>
      </c>
      <c r="B4" t="s">
        <v>8220</v>
      </c>
      <c r="C4" t="s">
        <v>8221</v>
      </c>
      <c r="D4" t="s">
        <v>8222</v>
      </c>
      <c r="E4" t="s">
        <v>8219</v>
      </c>
      <c r="F4" t="s">
        <v>8352</v>
      </c>
    </row>
    <row r="5" spans="1:6" x14ac:dyDescent="0.55000000000000004">
      <c r="A5" s="11" t="s">
        <v>8354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55000000000000004">
      <c r="A6" s="11" t="s">
        <v>8355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55000000000000004">
      <c r="A7" s="11" t="s">
        <v>8356</v>
      </c>
      <c r="B7" s="9"/>
      <c r="C7" s="9">
        <v>140</v>
      </c>
      <c r="D7" s="9"/>
      <c r="E7" s="9">
        <v>80</v>
      </c>
      <c r="F7" s="9">
        <v>220</v>
      </c>
    </row>
    <row r="8" spans="1:6" x14ac:dyDescent="0.55000000000000004">
      <c r="A8" s="11" t="s">
        <v>8357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11" t="s">
        <v>8358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55000000000000004">
      <c r="A10" s="11" t="s">
        <v>8359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55000000000000004">
      <c r="A11" s="11" t="s">
        <v>8360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55000000000000004">
      <c r="A12" s="11" t="s">
        <v>8361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55000000000000004">
      <c r="A13" s="11" t="s">
        <v>8362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55000000000000004">
      <c r="A14" s="11" t="s">
        <v>8352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61D2C-56EE-4D41-9279-87D29A92B419}">
  <sheetPr codeName="Sheet4"/>
  <dimension ref="A1:F47"/>
  <sheetViews>
    <sheetView workbookViewId="0">
      <selection activeCell="I31" sqref="I31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0" t="s">
        <v>8308</v>
      </c>
      <c r="B1" t="s">
        <v>8364</v>
      </c>
    </row>
    <row r="2" spans="1:6" x14ac:dyDescent="0.55000000000000004">
      <c r="A2" s="10" t="s">
        <v>8223</v>
      </c>
      <c r="B2" t="s">
        <v>8364</v>
      </c>
    </row>
    <row r="4" spans="1:6" x14ac:dyDescent="0.55000000000000004">
      <c r="A4" s="10" t="s">
        <v>8363</v>
      </c>
      <c r="B4" s="10" t="s">
        <v>8310</v>
      </c>
    </row>
    <row r="5" spans="1:6" x14ac:dyDescent="0.55000000000000004">
      <c r="A5" s="10" t="s">
        <v>8353</v>
      </c>
      <c r="B5" t="s">
        <v>8220</v>
      </c>
      <c r="C5" t="s">
        <v>8221</v>
      </c>
      <c r="D5" t="s">
        <v>8222</v>
      </c>
      <c r="E5" t="s">
        <v>8219</v>
      </c>
      <c r="F5" t="s">
        <v>8352</v>
      </c>
    </row>
    <row r="6" spans="1:6" x14ac:dyDescent="0.55000000000000004">
      <c r="A6" s="11" t="s">
        <v>8311</v>
      </c>
      <c r="B6" s="9"/>
      <c r="C6" s="9">
        <v>100</v>
      </c>
      <c r="D6" s="9"/>
      <c r="E6" s="9"/>
      <c r="F6" s="9">
        <v>100</v>
      </c>
    </row>
    <row r="7" spans="1:6" x14ac:dyDescent="0.55000000000000004">
      <c r="A7" s="11" t="s">
        <v>8312</v>
      </c>
      <c r="B7" s="9">
        <v>20</v>
      </c>
      <c r="C7" s="9"/>
      <c r="D7" s="9"/>
      <c r="E7" s="9"/>
      <c r="F7" s="9">
        <v>20</v>
      </c>
    </row>
    <row r="8" spans="1:6" x14ac:dyDescent="0.55000000000000004">
      <c r="A8" s="11" t="s">
        <v>8313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11" t="s">
        <v>8314</v>
      </c>
      <c r="B9" s="9"/>
      <c r="C9" s="9">
        <v>40</v>
      </c>
      <c r="D9" s="9"/>
      <c r="E9" s="9"/>
      <c r="F9" s="9">
        <v>40</v>
      </c>
    </row>
    <row r="10" spans="1:6" x14ac:dyDescent="0.55000000000000004">
      <c r="A10" s="11" t="s">
        <v>8315</v>
      </c>
      <c r="B10" s="9"/>
      <c r="C10" s="9"/>
      <c r="D10" s="9"/>
      <c r="E10" s="9">
        <v>40</v>
      </c>
      <c r="F10" s="9">
        <v>40</v>
      </c>
    </row>
    <row r="11" spans="1:6" x14ac:dyDescent="0.55000000000000004">
      <c r="A11" s="11" t="s">
        <v>8316</v>
      </c>
      <c r="B11" s="9"/>
      <c r="C11" s="9"/>
      <c r="D11" s="9"/>
      <c r="E11" s="9">
        <v>180</v>
      </c>
      <c r="F11" s="9">
        <v>180</v>
      </c>
    </row>
    <row r="12" spans="1:6" x14ac:dyDescent="0.55000000000000004">
      <c r="A12" s="11" t="s">
        <v>8317</v>
      </c>
      <c r="B12" s="9"/>
      <c r="C12" s="9">
        <v>80</v>
      </c>
      <c r="D12" s="9"/>
      <c r="E12" s="9"/>
      <c r="F12" s="9">
        <v>80</v>
      </c>
    </row>
    <row r="13" spans="1:6" x14ac:dyDescent="0.55000000000000004">
      <c r="A13" s="11" t="s">
        <v>8318</v>
      </c>
      <c r="B13" s="9"/>
      <c r="C13" s="9"/>
      <c r="D13" s="9"/>
      <c r="E13" s="9">
        <v>40</v>
      </c>
      <c r="F13" s="9">
        <v>40</v>
      </c>
    </row>
    <row r="14" spans="1:6" x14ac:dyDescent="0.55000000000000004">
      <c r="A14" s="11" t="s">
        <v>8319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55000000000000004">
      <c r="A15" s="11" t="s">
        <v>8320</v>
      </c>
      <c r="B15" s="9"/>
      <c r="C15" s="9">
        <v>40</v>
      </c>
      <c r="D15" s="9"/>
      <c r="E15" s="9"/>
      <c r="F15" s="9">
        <v>40</v>
      </c>
    </row>
    <row r="16" spans="1:6" x14ac:dyDescent="0.55000000000000004">
      <c r="A16" s="11" t="s">
        <v>8321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55000000000000004">
      <c r="A17" s="11" t="s">
        <v>8322</v>
      </c>
      <c r="B17" s="9"/>
      <c r="C17" s="9">
        <v>20</v>
      </c>
      <c r="D17" s="9"/>
      <c r="E17" s="9"/>
      <c r="F17" s="9">
        <v>20</v>
      </c>
    </row>
    <row r="18" spans="1:6" x14ac:dyDescent="0.55000000000000004">
      <c r="A18" s="11" t="s">
        <v>8323</v>
      </c>
      <c r="B18" s="9"/>
      <c r="C18" s="9"/>
      <c r="D18" s="9"/>
      <c r="E18" s="9">
        <v>140</v>
      </c>
      <c r="F18" s="9">
        <v>140</v>
      </c>
    </row>
    <row r="19" spans="1:6" x14ac:dyDescent="0.55000000000000004">
      <c r="A19" s="11" t="s">
        <v>8324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55000000000000004">
      <c r="A20" s="11" t="s">
        <v>8325</v>
      </c>
      <c r="B20" s="9"/>
      <c r="C20" s="9">
        <v>60</v>
      </c>
      <c r="D20" s="9"/>
      <c r="E20" s="9"/>
      <c r="F20" s="9">
        <v>60</v>
      </c>
    </row>
    <row r="21" spans="1:6" x14ac:dyDescent="0.55000000000000004">
      <c r="A21" s="11" t="s">
        <v>8326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55000000000000004">
      <c r="A22" s="11" t="s">
        <v>8327</v>
      </c>
      <c r="B22" s="9"/>
      <c r="C22" s="9"/>
      <c r="D22" s="9"/>
      <c r="E22" s="9">
        <v>20</v>
      </c>
      <c r="F22" s="9">
        <v>20</v>
      </c>
    </row>
    <row r="23" spans="1:6" x14ac:dyDescent="0.55000000000000004">
      <c r="A23" s="11" t="s">
        <v>8328</v>
      </c>
      <c r="B23" s="9"/>
      <c r="C23" s="9">
        <v>40</v>
      </c>
      <c r="D23" s="9"/>
      <c r="E23" s="9"/>
      <c r="F23" s="9">
        <v>40</v>
      </c>
    </row>
    <row r="24" spans="1:6" x14ac:dyDescent="0.55000000000000004">
      <c r="A24" s="11" t="s">
        <v>8329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55000000000000004">
      <c r="A25" s="11" t="s">
        <v>8330</v>
      </c>
      <c r="B25" s="9"/>
      <c r="C25" s="9">
        <v>20</v>
      </c>
      <c r="D25" s="9"/>
      <c r="E25" s="9"/>
      <c r="F25" s="9">
        <v>20</v>
      </c>
    </row>
    <row r="26" spans="1:6" x14ac:dyDescent="0.55000000000000004">
      <c r="A26" s="11" t="s">
        <v>8331</v>
      </c>
      <c r="B26" s="9"/>
      <c r="C26" s="9"/>
      <c r="D26" s="9"/>
      <c r="E26" s="9">
        <v>60</v>
      </c>
      <c r="F26" s="9">
        <v>60</v>
      </c>
    </row>
    <row r="27" spans="1:6" x14ac:dyDescent="0.55000000000000004">
      <c r="A27" s="11" t="s">
        <v>8332</v>
      </c>
      <c r="B27" s="9"/>
      <c r="C27" s="9">
        <v>20</v>
      </c>
      <c r="D27" s="9"/>
      <c r="E27" s="9"/>
      <c r="F27" s="9">
        <v>20</v>
      </c>
    </row>
    <row r="28" spans="1:6" x14ac:dyDescent="0.55000000000000004">
      <c r="A28" s="11" t="s">
        <v>8333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55000000000000004">
      <c r="A29" s="11" t="s">
        <v>8334</v>
      </c>
      <c r="B29" s="9"/>
      <c r="C29" s="9">
        <v>20</v>
      </c>
      <c r="D29" s="9"/>
      <c r="E29" s="9"/>
      <c r="F29" s="9">
        <v>20</v>
      </c>
    </row>
    <row r="30" spans="1:6" x14ac:dyDescent="0.55000000000000004">
      <c r="A30" s="11" t="s">
        <v>8335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55000000000000004">
      <c r="A31" s="11" t="s">
        <v>8336</v>
      </c>
      <c r="B31" s="9"/>
      <c r="C31" s="9"/>
      <c r="D31" s="9"/>
      <c r="E31" s="9">
        <v>40</v>
      </c>
      <c r="F31" s="9">
        <v>40</v>
      </c>
    </row>
    <row r="32" spans="1:6" x14ac:dyDescent="0.55000000000000004">
      <c r="A32" s="11" t="s">
        <v>8337</v>
      </c>
      <c r="B32" s="9"/>
      <c r="C32" s="9"/>
      <c r="D32" s="9"/>
      <c r="E32" s="9">
        <v>20</v>
      </c>
      <c r="F32" s="9">
        <v>20</v>
      </c>
    </row>
    <row r="33" spans="1:6" x14ac:dyDescent="0.55000000000000004">
      <c r="A33" s="11" t="s">
        <v>8338</v>
      </c>
      <c r="B33" s="9"/>
      <c r="C33" s="9">
        <v>20</v>
      </c>
      <c r="D33" s="9"/>
      <c r="E33" s="9"/>
      <c r="F33" s="9">
        <v>20</v>
      </c>
    </row>
    <row r="34" spans="1:6" x14ac:dyDescent="0.55000000000000004">
      <c r="A34" s="11" t="s">
        <v>8339</v>
      </c>
      <c r="B34" s="9"/>
      <c r="C34" s="9"/>
      <c r="D34" s="9"/>
      <c r="E34" s="9">
        <v>260</v>
      </c>
      <c r="F34" s="9">
        <v>260</v>
      </c>
    </row>
    <row r="35" spans="1:6" x14ac:dyDescent="0.55000000000000004">
      <c r="A35" s="11" t="s">
        <v>8340</v>
      </c>
      <c r="B35" s="9">
        <v>40</v>
      </c>
      <c r="C35" s="9"/>
      <c r="D35" s="9"/>
      <c r="E35" s="9"/>
      <c r="F35" s="9">
        <v>40</v>
      </c>
    </row>
    <row r="36" spans="1:6" x14ac:dyDescent="0.55000000000000004">
      <c r="A36" s="11" t="s">
        <v>8341</v>
      </c>
      <c r="B36" s="9"/>
      <c r="C36" s="9"/>
      <c r="D36" s="9"/>
      <c r="E36" s="9">
        <v>60</v>
      </c>
      <c r="F36" s="9">
        <v>60</v>
      </c>
    </row>
    <row r="37" spans="1:6" x14ac:dyDescent="0.55000000000000004">
      <c r="A37" s="11" t="s">
        <v>8342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55000000000000004">
      <c r="A38" s="11" t="s">
        <v>8343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55000000000000004">
      <c r="A39" s="11" t="s">
        <v>8344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55000000000000004">
      <c r="A40" s="11" t="s">
        <v>8345</v>
      </c>
      <c r="B40" s="9"/>
      <c r="C40" s="9"/>
      <c r="D40" s="9"/>
      <c r="E40" s="9">
        <v>80</v>
      </c>
      <c r="F40" s="9">
        <v>80</v>
      </c>
    </row>
    <row r="41" spans="1:6" x14ac:dyDescent="0.55000000000000004">
      <c r="A41" s="11" t="s">
        <v>8346</v>
      </c>
      <c r="B41" s="9"/>
      <c r="C41" s="9"/>
      <c r="D41" s="9"/>
      <c r="E41" s="9">
        <v>60</v>
      </c>
      <c r="F41" s="9">
        <v>60</v>
      </c>
    </row>
    <row r="42" spans="1:6" x14ac:dyDescent="0.55000000000000004">
      <c r="A42" s="11" t="s">
        <v>8347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55000000000000004">
      <c r="A43" s="11" t="s">
        <v>8348</v>
      </c>
      <c r="B43" s="9"/>
      <c r="C43" s="9">
        <v>100</v>
      </c>
      <c r="D43" s="9"/>
      <c r="E43" s="9"/>
      <c r="F43" s="9">
        <v>100</v>
      </c>
    </row>
    <row r="44" spans="1:6" x14ac:dyDescent="0.55000000000000004">
      <c r="A44" s="11" t="s">
        <v>8349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55000000000000004">
      <c r="A45" s="11" t="s">
        <v>8350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55000000000000004">
      <c r="A46" s="11" t="s">
        <v>8351</v>
      </c>
      <c r="B46" s="9">
        <v>20</v>
      </c>
      <c r="C46" s="9"/>
      <c r="D46" s="9"/>
      <c r="E46" s="9"/>
      <c r="F46" s="9">
        <v>20</v>
      </c>
    </row>
    <row r="47" spans="1:6" x14ac:dyDescent="0.55000000000000004">
      <c r="A47" s="11" t="s">
        <v>8352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F9A2A-5CF1-4D10-A5FE-2CB60E90D038}">
  <sheetPr codeName="Sheet5"/>
  <dimension ref="A1:F18"/>
  <sheetViews>
    <sheetView tabSelected="1" workbookViewId="0">
      <selection activeCell="I23" sqref="I23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0" t="s">
        <v>8379</v>
      </c>
      <c r="B1" t="s">
        <v>8364</v>
      </c>
    </row>
    <row r="2" spans="1:6" x14ac:dyDescent="0.55000000000000004">
      <c r="A2" s="10" t="s">
        <v>8308</v>
      </c>
      <c r="B2" t="s">
        <v>8364</v>
      </c>
    </row>
    <row r="4" spans="1:6" x14ac:dyDescent="0.55000000000000004">
      <c r="A4" s="10" t="s">
        <v>8363</v>
      </c>
      <c r="B4" s="10" t="s">
        <v>8310</v>
      </c>
    </row>
    <row r="5" spans="1:6" x14ac:dyDescent="0.55000000000000004">
      <c r="A5" s="10" t="s">
        <v>8353</v>
      </c>
      <c r="B5" t="s">
        <v>8220</v>
      </c>
      <c r="C5" t="s">
        <v>8221</v>
      </c>
      <c r="D5" t="s">
        <v>8222</v>
      </c>
      <c r="E5" t="s">
        <v>8219</v>
      </c>
      <c r="F5" t="s">
        <v>8352</v>
      </c>
    </row>
    <row r="6" spans="1:6" x14ac:dyDescent="0.55000000000000004">
      <c r="A6" s="14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55000000000000004">
      <c r="A7" s="14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55000000000000004">
      <c r="A8" s="14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55000000000000004">
      <c r="A9" s="14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55000000000000004">
      <c r="A10" s="14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55000000000000004">
      <c r="A11" s="14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55000000000000004">
      <c r="A12" s="14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55000000000000004">
      <c r="A13" s="14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55000000000000004">
      <c r="A14" s="14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55000000000000004">
      <c r="A15" s="14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55000000000000004">
      <c r="A16" s="14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55000000000000004">
      <c r="A17" s="14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55000000000000004">
      <c r="A18" s="14" t="s">
        <v>8352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G1" zoomScale="55" zoomScaleNormal="55" workbookViewId="0">
      <selection activeCell="G1" sqref="A1:XFD1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6" width="16.41796875" customWidth="1"/>
    <col min="7" max="7" width="21.26171875" customWidth="1"/>
    <col min="8" max="8" width="17.83984375" customWidth="1"/>
    <col min="9" max="9" width="19.83984375" customWidth="1"/>
    <col min="10" max="10" width="19.26171875" customWidth="1"/>
    <col min="11" max="11" width="17.83984375" customWidth="1"/>
    <col min="12" max="12" width="15.41796875" customWidth="1"/>
    <col min="13" max="13" width="24.578125" customWidth="1"/>
    <col min="14" max="14" width="36.41796875" customWidth="1"/>
    <col min="15" max="15" width="41.15625" customWidth="1"/>
    <col min="16" max="16" width="18.734375" style="7" customWidth="1"/>
    <col min="17" max="17" width="11.62890625" customWidth="1"/>
    <col min="18" max="18" width="13.26171875" customWidth="1"/>
    <col min="19" max="19" width="22.62890625" style="13" customWidth="1"/>
    <col min="20" max="20" width="19.47265625" style="13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8306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6" t="s">
        <v>8307</v>
      </c>
      <c r="Q1" s="8" t="s">
        <v>8308</v>
      </c>
      <c r="R1" s="8" t="s">
        <v>8309</v>
      </c>
      <c r="S1" s="12" t="s">
        <v>8365</v>
      </c>
      <c r="T1" s="12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>
        <f>E2/D2</f>
        <v>1.3685882352941177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8265</v>
      </c>
      <c r="P2" s="7">
        <f>E2/M2</f>
        <v>63.917582417582416</v>
      </c>
      <c r="Q2" t="str">
        <f>LEFT(O:O, (FIND("/",O2)) -1)</f>
        <v>film &amp; video</v>
      </c>
      <c r="R2" t="str">
        <f>RIGHT(O:O,LEN(O:O)-(FIND("/",O2)))</f>
        <v>television</v>
      </c>
      <c r="S2" s="13">
        <f>(((K2/60)/60)/24)+DATE(1970,1,1)</f>
        <v>42177.007071759261</v>
      </c>
      <c r="T2" s="13">
        <f>(((J2/60)/60)/24)+DATE(1970,1,1)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>
        <f t="shared" ref="F3:F66" si="0">E3/D3</f>
        <v>1.4260827250608272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8265</v>
      </c>
      <c r="P3" s="7">
        <f t="shared" ref="P3:P66" si="1">E3/M3</f>
        <v>185.48101265822785</v>
      </c>
      <c r="Q3" t="str">
        <f t="shared" ref="Q3:Q66" si="2">LEFT(O:O, (FIND("/",O3)) -1)</f>
        <v>film &amp; video</v>
      </c>
      <c r="R3" t="str">
        <f t="shared" ref="R3:R66" si="3">RIGHT(O:O,LEN(O:O)-(FIND("/",O3)))</f>
        <v>television</v>
      </c>
      <c r="S3" s="13">
        <f t="shared" ref="S3:S66" si="4">(((K3/60)/60)/24)+DATE(1970,1,1)</f>
        <v>42766.600497685184</v>
      </c>
      <c r="T3" s="13">
        <f t="shared" ref="T3:T66" si="5">(((J3/60)/60)/24)+DATE(1970,1,1)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>
        <f t="shared" si="0"/>
        <v>1.05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>
        <f t="shared" si="0"/>
        <v>1.0389999999999999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8265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>
        <f t="shared" si="0"/>
        <v>1.2299154545454545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>
        <f t="shared" si="0"/>
        <v>1.0977744436109027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8265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>
        <f t="shared" si="0"/>
        <v>1.064875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>
        <f t="shared" si="0"/>
        <v>1.0122222222222221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8265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>
        <f t="shared" si="0"/>
        <v>1.0004342857142856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8265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>
        <f t="shared" si="0"/>
        <v>1.2599800000000001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8265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>
        <f t="shared" si="0"/>
        <v>1.0049999999999999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8265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>
        <f t="shared" si="0"/>
        <v>1.2050000000000001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>
        <f t="shared" si="0"/>
        <v>1.6529333333333334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>
        <f t="shared" si="0"/>
        <v>1.5997142857142856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8265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>
        <f t="shared" si="0"/>
        <v>1.0093333333333334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8265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>
        <f t="shared" si="0"/>
        <v>1.0660000000000001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8265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>
        <f t="shared" si="0"/>
        <v>1.0024166666666667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8265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>
        <f t="shared" si="0"/>
        <v>1.0066666666666666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8265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>
        <f t="shared" si="0"/>
        <v>1.0632110000000001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8265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>
        <f t="shared" si="0"/>
        <v>1.4529411764705882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8265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>
        <f t="shared" si="0"/>
        <v>1.002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8265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>
        <f t="shared" si="0"/>
        <v>1.0913513513513513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8265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>
        <f t="shared" si="0"/>
        <v>1.1714285714285715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>
        <f t="shared" si="0"/>
        <v>1.1850000000000001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>
        <f t="shared" si="0"/>
        <v>1.0880768571428572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8265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>
        <f t="shared" si="0"/>
        <v>1.3333333333333333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8265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>
        <f t="shared" si="0"/>
        <v>1.552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8265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>
        <f t="shared" si="0"/>
        <v>1.1172500000000001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8265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>
        <f t="shared" si="0"/>
        <v>1.0035000000000001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8265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>
        <f t="shared" si="0"/>
        <v>1.2333333333333334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8265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>
        <f t="shared" si="0"/>
        <v>1.0129975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>
        <f t="shared" si="0"/>
        <v>1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8265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>
        <f t="shared" si="0"/>
        <v>1.0024604569420035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>
        <f t="shared" si="0"/>
        <v>1.0209523809523811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8265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>
        <f t="shared" si="0"/>
        <v>1.3046153846153845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>
        <f t="shared" si="0"/>
        <v>1.665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>
        <f t="shared" si="0"/>
        <v>1.4215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>
        <f t="shared" si="0"/>
        <v>1.8344090909090909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8265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>
        <f t="shared" si="0"/>
        <v>1.1004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8265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>
        <f t="shared" si="0"/>
        <v>1.3098000000000001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8265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>
        <f t="shared" si="0"/>
        <v>1.0135000000000001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8265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>
        <f t="shared" si="0"/>
        <v>1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8265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>
        <f t="shared" si="0"/>
        <v>1.4185714285714286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8265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>
        <f t="shared" si="0"/>
        <v>3.0865999999999998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8265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>
        <f t="shared" si="0"/>
        <v>1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8265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>
        <f t="shared" si="0"/>
        <v>1.2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8265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>
        <f t="shared" si="0"/>
        <v>1.0416666666666667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8265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>
        <f t="shared" si="0"/>
        <v>1.0761100000000001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8265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>
        <f t="shared" si="0"/>
        <v>1.0794999999999999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8265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>
        <f t="shared" si="0"/>
        <v>1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8265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>
        <f t="shared" si="0"/>
        <v>1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8265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>
        <f t="shared" si="0"/>
        <v>1.2801818181818181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8265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>
        <f t="shared" si="0"/>
        <v>1.1620999999999999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8265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>
        <f t="shared" si="0"/>
        <v>1.0963333333333334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8265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>
        <f t="shared" si="0"/>
        <v>1.01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8265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>
        <f t="shared" si="0"/>
        <v>1.2895348837209302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8265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>
        <f t="shared" si="0"/>
        <v>1.0726249999999999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8265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>
        <f t="shared" si="0"/>
        <v>1.0189999999999999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8265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>
        <f t="shared" si="0"/>
        <v>1.0290999999999999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8265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>
        <f t="shared" si="0"/>
        <v>1.0012570000000001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8265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>
        <f t="shared" si="0"/>
        <v>1.0329622222222221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8266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>
        <f t="shared" si="0"/>
        <v>1.4830000000000001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8266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>
        <f t="shared" si="0"/>
        <v>1.5473333333333332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8266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>
        <f t="shared" si="0"/>
        <v>1.1351849999999999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8266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>
        <f t="shared" si="0"/>
        <v>1.7333333333333334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8266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>
        <f t="shared" ref="F67:F130" si="6">E67/D67</f>
        <v>1.0752857142857142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8266</v>
      </c>
      <c r="P67" s="7">
        <f t="shared" ref="P67:P130" si="7">E67/M67</f>
        <v>132.05263157894737</v>
      </c>
      <c r="Q67" t="str">
        <f t="shared" ref="Q67:Q130" si="8">LEFT(O:O, (FIND("/",O67)) -1)</f>
        <v>film &amp; video</v>
      </c>
      <c r="R67" t="str">
        <f t="shared" ref="R67:R130" si="9">RIGHT(O:O,LEN(O:O)-(FIND("/",O67)))</f>
        <v>shorts</v>
      </c>
      <c r="S67" s="13">
        <f t="shared" ref="S67:S130" si="10">(((K67/60)/60)/24)+DATE(1970,1,1)</f>
        <v>41835.821226851855</v>
      </c>
      <c r="T67" s="13">
        <f t="shared" ref="T67:T130" si="11">(((J67/60)/60)/24)+DATE(1970,1,1)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>
        <f t="shared" si="6"/>
        <v>1.1859999999999999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>
        <f t="shared" si="6"/>
        <v>1.1625000000000001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8266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>
        <f t="shared" si="6"/>
        <v>1.2716666666666667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8266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>
        <f t="shared" si="6"/>
        <v>1.109423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8266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>
        <f t="shared" si="6"/>
        <v>1.272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8266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>
        <f t="shared" si="6"/>
        <v>1.2394444444444443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8266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>
        <f t="shared" si="6"/>
        <v>1.084090909090909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8266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>
        <f t="shared" si="6"/>
        <v>1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8266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>
        <f t="shared" si="6"/>
        <v>1.1293199999999999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8266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>
        <f t="shared" si="6"/>
        <v>1.1542857142857144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8266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>
        <f t="shared" si="6"/>
        <v>1.5333333333333334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8266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>
        <f t="shared" si="6"/>
        <v>3.9249999999999998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8266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>
        <f t="shared" si="6"/>
        <v>27.02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8266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>
        <f t="shared" si="6"/>
        <v>1.27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8266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>
        <f t="shared" si="6"/>
        <v>1.0725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8266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>
        <f t="shared" si="6"/>
        <v>1.98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8266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>
        <f t="shared" si="6"/>
        <v>1.0001249999999999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8266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>
        <f t="shared" si="6"/>
        <v>1.0249999999999999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8266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>
        <f t="shared" si="6"/>
        <v>1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8266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>
        <f t="shared" si="6"/>
        <v>1.2549999999999999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8266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>
        <f t="shared" si="6"/>
        <v>1.0646666666666667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8266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>
        <f t="shared" si="6"/>
        <v>1.046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>
        <f t="shared" si="6"/>
        <v>1.0285714285714285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8266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>
        <f t="shared" si="6"/>
        <v>1.1506666666666667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8266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>
        <f t="shared" si="6"/>
        <v>1.004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8266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>
        <f t="shared" si="6"/>
        <v>1.2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8266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>
        <f t="shared" si="6"/>
        <v>1.052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8266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>
        <f t="shared" si="6"/>
        <v>1.1060000000000001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8266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>
        <f t="shared" si="6"/>
        <v>1.04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8266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>
        <f t="shared" si="6"/>
        <v>1.3142857142857143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8266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>
        <f t="shared" si="6"/>
        <v>1.1466666666666667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8266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>
        <f t="shared" si="6"/>
        <v>1.0625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8266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>
        <f t="shared" si="6"/>
        <v>1.0625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8266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>
        <f t="shared" si="6"/>
        <v>1.0601933333333333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8266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>
        <f t="shared" si="6"/>
        <v>1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8266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>
        <f t="shared" si="6"/>
        <v>1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8266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>
        <f t="shared" si="6"/>
        <v>1.2775000000000001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8266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>
        <f t="shared" si="6"/>
        <v>1.0515384615384615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>
        <f t="shared" si="6"/>
        <v>1.2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8266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>
        <f t="shared" si="6"/>
        <v>1.074090909090909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8266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>
        <f t="shared" si="6"/>
        <v>1.0049999999999999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8266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>
        <f t="shared" si="6"/>
        <v>1.0246666666666666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>
        <f t="shared" si="6"/>
        <v>2.4666666666666668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8266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>
        <f t="shared" si="6"/>
        <v>2.1949999999999998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8266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>
        <f t="shared" si="6"/>
        <v>1.3076923076923077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8266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>
        <f t="shared" si="6"/>
        <v>1.5457142857142858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8266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>
        <f t="shared" si="6"/>
        <v>1.04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8266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>
        <f t="shared" si="6"/>
        <v>1.41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8266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>
        <f t="shared" si="6"/>
        <v>1.0333333333333334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8266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>
        <f t="shared" si="6"/>
        <v>1.4044444444444444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8266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>
        <f t="shared" si="6"/>
        <v>1.1365714285714286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>
        <f t="shared" si="6"/>
        <v>1.0049377777777779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8266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>
        <f t="shared" si="6"/>
        <v>1.1303159999999999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8266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>
        <f t="shared" si="6"/>
        <v>1.0455692307692308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8266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>
        <f t="shared" si="6"/>
        <v>1.4285714285714287E-4</v>
      </c>
      <c r="G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8267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>
        <f t="shared" si="6"/>
        <v>3.3333333333333332E-4</v>
      </c>
      <c r="G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8267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>
        <f t="shared" si="6"/>
        <v>0</v>
      </c>
      <c r="G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8267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>
        <f t="shared" si="6"/>
        <v>2.7454545454545453E-3</v>
      </c>
      <c r="G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8267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>
        <f t="shared" si="6"/>
        <v>0</v>
      </c>
      <c r="G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8267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>
        <f t="shared" si="6"/>
        <v>0.14000000000000001</v>
      </c>
      <c r="G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8267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>
        <f t="shared" si="6"/>
        <v>5.5480000000000002E-2</v>
      </c>
      <c r="G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8267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>
        <f t="shared" si="6"/>
        <v>2.375E-2</v>
      </c>
      <c r="G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8267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>
        <f t="shared" si="6"/>
        <v>1.8669999999999999E-2</v>
      </c>
      <c r="G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>
        <f t="shared" ref="F131:F194" si="12">E131/D131</f>
        <v>0</v>
      </c>
      <c r="G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8267</v>
      </c>
      <c r="P131" s="7" t="e">
        <f t="shared" ref="P131:P194" si="13">E131/M131</f>
        <v>#DIV/0!</v>
      </c>
      <c r="Q131" t="str">
        <f t="shared" ref="Q131:Q194" si="14">LEFT(O:O, (FIND("/",O131)) -1)</f>
        <v>film &amp; video</v>
      </c>
      <c r="R131" t="str">
        <f t="shared" ref="R131:R194" si="15">RIGHT(O:O,LEN(O:O)-(FIND("/",O131)))</f>
        <v>science fiction</v>
      </c>
      <c r="S131" s="13">
        <f t="shared" ref="S131:S194" si="16">(((K131/60)/60)/24)+DATE(1970,1,1)</f>
        <v>41882.937303240738</v>
      </c>
      <c r="T131" s="13">
        <f t="shared" ref="T131:T194" si="17">(((J131/60)/60)/24)+DATE(1970,1,1)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>
        <f t="shared" si="12"/>
        <v>0</v>
      </c>
      <c r="G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8267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>
        <f t="shared" si="12"/>
        <v>0</v>
      </c>
      <c r="G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8267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>
        <f t="shared" si="12"/>
        <v>9.5687499999999995E-2</v>
      </c>
      <c r="G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8267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>
        <f t="shared" si="12"/>
        <v>0</v>
      </c>
      <c r="G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8267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>
        <f t="shared" si="12"/>
        <v>0</v>
      </c>
      <c r="G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8267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>
        <f t="shared" si="12"/>
        <v>0.13433333333333333</v>
      </c>
      <c r="G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8267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>
        <f t="shared" si="12"/>
        <v>0</v>
      </c>
      <c r="G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8267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>
        <f t="shared" si="12"/>
        <v>0</v>
      </c>
      <c r="G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8267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>
        <f t="shared" si="12"/>
        <v>3.1413333333333335E-2</v>
      </c>
      <c r="G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8267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>
        <f t="shared" si="12"/>
        <v>1</v>
      </c>
      <c r="G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8267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>
        <f t="shared" si="12"/>
        <v>0</v>
      </c>
      <c r="G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8267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>
        <f t="shared" si="12"/>
        <v>0.10775</v>
      </c>
      <c r="G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8267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>
        <f t="shared" si="12"/>
        <v>3.3333333333333335E-3</v>
      </c>
      <c r="G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>
        <f t="shared" si="12"/>
        <v>0</v>
      </c>
      <c r="G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8267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>
        <f t="shared" si="12"/>
        <v>0.27600000000000002</v>
      </c>
      <c r="G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8267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>
        <f t="shared" si="12"/>
        <v>7.5111111111111115E-2</v>
      </c>
      <c r="G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8267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>
        <f t="shared" si="12"/>
        <v>5.7499999999999999E-3</v>
      </c>
      <c r="G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8267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>
        <f t="shared" si="12"/>
        <v>0</v>
      </c>
      <c r="G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8267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>
        <f t="shared" si="12"/>
        <v>8.0000000000000004E-4</v>
      </c>
      <c r="G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8267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>
        <f t="shared" si="12"/>
        <v>9.1999999999999998E-3</v>
      </c>
      <c r="G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8267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>
        <f t="shared" si="12"/>
        <v>0.23163076923076922</v>
      </c>
      <c r="G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8267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>
        <f t="shared" si="12"/>
        <v>5.5999999999999995E-4</v>
      </c>
      <c r="G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8267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>
        <f t="shared" si="12"/>
        <v>7.8947368421052633E-5</v>
      </c>
      <c r="G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8267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>
        <f t="shared" si="12"/>
        <v>7.1799999999999998E-3</v>
      </c>
      <c r="G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>
        <f t="shared" si="12"/>
        <v>2.6666666666666668E-2</v>
      </c>
      <c r="G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>
        <f t="shared" si="12"/>
        <v>6.0000000000000002E-5</v>
      </c>
      <c r="G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8267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>
        <f t="shared" si="12"/>
        <v>5.0999999999999997E-2</v>
      </c>
      <c r="G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8267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>
        <f t="shared" si="12"/>
        <v>2.671118530884808E-3</v>
      </c>
      <c r="G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8267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>
        <f t="shared" si="12"/>
        <v>0</v>
      </c>
      <c r="G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8267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>
        <f t="shared" si="12"/>
        <v>2.0000000000000002E-5</v>
      </c>
      <c r="G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8267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>
        <f t="shared" si="12"/>
        <v>0</v>
      </c>
      <c r="G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8268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>
        <f t="shared" si="12"/>
        <v>1E-4</v>
      </c>
      <c r="G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8268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>
        <f t="shared" si="12"/>
        <v>0.15535714285714286</v>
      </c>
      <c r="G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8268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>
        <f t="shared" si="12"/>
        <v>0</v>
      </c>
      <c r="G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8268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>
        <f t="shared" si="12"/>
        <v>5.3333333333333332E-3</v>
      </c>
      <c r="G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8268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>
        <f t="shared" si="12"/>
        <v>0</v>
      </c>
      <c r="G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8268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>
        <f t="shared" si="12"/>
        <v>0.6</v>
      </c>
      <c r="G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8268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>
        <f t="shared" si="12"/>
        <v>1E-4</v>
      </c>
      <c r="G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8268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>
        <f t="shared" si="12"/>
        <v>4.0625000000000001E-2</v>
      </c>
      <c r="G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8268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>
        <f t="shared" si="12"/>
        <v>0.224</v>
      </c>
      <c r="G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8268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>
        <f t="shared" si="12"/>
        <v>3.2500000000000001E-2</v>
      </c>
      <c r="G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8268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>
        <f t="shared" si="12"/>
        <v>2.0000000000000002E-5</v>
      </c>
      <c r="G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8268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>
        <f t="shared" si="12"/>
        <v>0</v>
      </c>
      <c r="G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8268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>
        <f t="shared" si="12"/>
        <v>0</v>
      </c>
      <c r="G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8268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>
        <f t="shared" si="12"/>
        <v>0</v>
      </c>
      <c r="G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8268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>
        <f t="shared" si="12"/>
        <v>6.4850000000000005E-2</v>
      </c>
      <c r="G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8268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>
        <f t="shared" si="12"/>
        <v>0</v>
      </c>
      <c r="G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8268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>
        <f t="shared" si="12"/>
        <v>0.4</v>
      </c>
      <c r="G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8268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>
        <f t="shared" si="12"/>
        <v>0</v>
      </c>
      <c r="G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8268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>
        <f t="shared" si="12"/>
        <v>0.2</v>
      </c>
      <c r="G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8268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>
        <f t="shared" si="12"/>
        <v>0.33416666666666667</v>
      </c>
      <c r="G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8268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>
        <f t="shared" si="12"/>
        <v>0.21092608822670172</v>
      </c>
      <c r="G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8268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>
        <f t="shared" si="12"/>
        <v>0</v>
      </c>
      <c r="G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8268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>
        <f t="shared" si="12"/>
        <v>0.35855999999999999</v>
      </c>
      <c r="G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8268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>
        <f t="shared" si="12"/>
        <v>3.4000000000000002E-2</v>
      </c>
      <c r="G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8268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>
        <f t="shared" si="12"/>
        <v>5.5E-2</v>
      </c>
      <c r="G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8268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>
        <f t="shared" si="12"/>
        <v>0</v>
      </c>
      <c r="G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8268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>
        <f t="shared" si="12"/>
        <v>0.16</v>
      </c>
      <c r="G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8268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>
        <f t="shared" si="12"/>
        <v>0</v>
      </c>
      <c r="G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8268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>
        <f t="shared" si="12"/>
        <v>6.8999999999999997E-4</v>
      </c>
      <c r="G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8268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>
        <f t="shared" si="12"/>
        <v>4.1666666666666666E-3</v>
      </c>
      <c r="G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8268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>
        <f t="shared" si="12"/>
        <v>0.05</v>
      </c>
      <c r="G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8268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>
        <f t="shared" si="12"/>
        <v>1.7E-5</v>
      </c>
      <c r="G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8268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>
        <f t="shared" ref="F195:F258" si="18">E195/D195</f>
        <v>0</v>
      </c>
      <c r="G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8268</v>
      </c>
      <c r="P195" s="7" t="e">
        <f t="shared" ref="P195:P258" si="19">E195/M195</f>
        <v>#DIV/0!</v>
      </c>
      <c r="Q195" t="str">
        <f t="shared" ref="Q195:Q258" si="20">LEFT(O:O, (FIND("/",O195)) -1)</f>
        <v>film &amp; video</v>
      </c>
      <c r="R195" t="str">
        <f t="shared" ref="R195:R258" si="21">RIGHT(O:O,LEN(O:O)-(FIND("/",O195)))</f>
        <v>drama</v>
      </c>
      <c r="S195" s="13">
        <f t="shared" ref="S195:S258" si="22">(((K195/60)/60)/24)+DATE(1970,1,1)</f>
        <v>41911.934791666667</v>
      </c>
      <c r="T195" s="13">
        <f t="shared" ref="T195:T258" si="23">(((J195/60)/60)/24)+DATE(1970,1,1)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>
        <f t="shared" si="18"/>
        <v>1.1999999999999999E-3</v>
      </c>
      <c r="G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8268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>
        <f t="shared" si="18"/>
        <v>0</v>
      </c>
      <c r="G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8268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>
        <f t="shared" si="18"/>
        <v>0.41857142857142859</v>
      </c>
      <c r="G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8268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>
        <f t="shared" si="18"/>
        <v>0.1048</v>
      </c>
      <c r="G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>
        <f t="shared" si="18"/>
        <v>1.116E-2</v>
      </c>
      <c r="G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8268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>
        <f t="shared" si="18"/>
        <v>0</v>
      </c>
      <c r="G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8268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>
        <f t="shared" si="18"/>
        <v>0.26192500000000002</v>
      </c>
      <c r="G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8268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>
        <f t="shared" si="18"/>
        <v>0.58461538461538465</v>
      </c>
      <c r="G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8268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>
        <f t="shared" si="18"/>
        <v>0</v>
      </c>
      <c r="G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8268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>
        <f t="shared" si="18"/>
        <v>0.2984</v>
      </c>
      <c r="G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8268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>
        <f t="shared" si="18"/>
        <v>0.50721666666666665</v>
      </c>
      <c r="G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8268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>
        <f t="shared" si="18"/>
        <v>0.16250000000000001</v>
      </c>
      <c r="G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8268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>
        <f t="shared" si="18"/>
        <v>0</v>
      </c>
      <c r="G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8268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>
        <f t="shared" si="18"/>
        <v>0.15214285714285714</v>
      </c>
      <c r="G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8268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>
        <f t="shared" si="18"/>
        <v>0</v>
      </c>
      <c r="G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8268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>
        <f t="shared" si="18"/>
        <v>0</v>
      </c>
      <c r="G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8268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>
        <f t="shared" si="18"/>
        <v>0.2525</v>
      </c>
      <c r="G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8268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>
        <f t="shared" si="18"/>
        <v>0.44600000000000001</v>
      </c>
      <c r="G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8268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>
        <f t="shared" si="18"/>
        <v>1.5873015873015873E-4</v>
      </c>
      <c r="G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8268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>
        <f t="shared" si="18"/>
        <v>4.0000000000000002E-4</v>
      </c>
      <c r="G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8268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>
        <f t="shared" si="18"/>
        <v>8.0000000000000007E-5</v>
      </c>
      <c r="G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8268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>
        <f t="shared" si="18"/>
        <v>2.2727272727272726E-3</v>
      </c>
      <c r="G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8268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>
        <f t="shared" si="18"/>
        <v>0.55698440000000005</v>
      </c>
      <c r="G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8268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>
        <f t="shared" si="18"/>
        <v>0.11942999999999999</v>
      </c>
      <c r="G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8268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>
        <f t="shared" si="18"/>
        <v>0.02</v>
      </c>
      <c r="G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8268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>
        <f t="shared" si="18"/>
        <v>0.17630000000000001</v>
      </c>
      <c r="G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8268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>
        <f t="shared" si="18"/>
        <v>7.1999999999999998E-3</v>
      </c>
      <c r="G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8268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>
        <f t="shared" si="18"/>
        <v>0</v>
      </c>
      <c r="G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8268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>
        <f t="shared" si="18"/>
        <v>0.13</v>
      </c>
      <c r="G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8268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>
        <f t="shared" si="18"/>
        <v>0</v>
      </c>
      <c r="G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8268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>
        <f t="shared" si="18"/>
        <v>0</v>
      </c>
      <c r="G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8268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>
        <f t="shared" si="18"/>
        <v>0</v>
      </c>
      <c r="G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8268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>
        <f t="shared" si="18"/>
        <v>8.6206896551724137E-3</v>
      </c>
      <c r="G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8268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>
        <f t="shared" si="18"/>
        <v>0</v>
      </c>
      <c r="G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8268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>
        <f t="shared" si="18"/>
        <v>0</v>
      </c>
      <c r="G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8268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>
        <f t="shared" si="18"/>
        <v>0</v>
      </c>
      <c r="G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8268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>
        <f t="shared" si="18"/>
        <v>4.0000000000000001E-3</v>
      </c>
      <c r="G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8268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>
        <f t="shared" si="18"/>
        <v>0</v>
      </c>
      <c r="G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8268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>
        <f t="shared" si="18"/>
        <v>2.75E-2</v>
      </c>
      <c r="G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8268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>
        <f t="shared" si="18"/>
        <v>0</v>
      </c>
      <c r="G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8268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>
        <f t="shared" si="18"/>
        <v>0.40100000000000002</v>
      </c>
      <c r="G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8268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>
        <f t="shared" si="18"/>
        <v>0</v>
      </c>
      <c r="G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8268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>
        <f t="shared" si="18"/>
        <v>0</v>
      </c>
      <c r="G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8268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>
        <f t="shared" si="18"/>
        <v>3.3333333333333335E-3</v>
      </c>
      <c r="G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8268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>
        <f t="shared" si="18"/>
        <v>0</v>
      </c>
      <c r="G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8268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>
        <f t="shared" si="18"/>
        <v>0.25</v>
      </c>
      <c r="G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8268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>
        <f t="shared" si="18"/>
        <v>1.0763413333333334</v>
      </c>
      <c r="G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8269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>
        <f t="shared" si="18"/>
        <v>1.1263736263736264</v>
      </c>
      <c r="G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8269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>
        <f t="shared" si="18"/>
        <v>1.1346153846153846</v>
      </c>
      <c r="G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8269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>
        <f t="shared" si="18"/>
        <v>1.0259199999999999</v>
      </c>
      <c r="G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>
        <f t="shared" si="18"/>
        <v>1.1375714285714287</v>
      </c>
      <c r="G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8269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>
        <f t="shared" si="18"/>
        <v>1.0371999999999999</v>
      </c>
      <c r="G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>
        <f t="shared" si="18"/>
        <v>3.0546000000000002</v>
      </c>
      <c r="G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8269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>
        <f t="shared" si="18"/>
        <v>1.341</v>
      </c>
      <c r="G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8269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>
        <f t="shared" si="18"/>
        <v>1.0133294117647058</v>
      </c>
      <c r="G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8269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>
        <f t="shared" si="18"/>
        <v>1.1292</v>
      </c>
      <c r="G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8269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>
        <f t="shared" si="18"/>
        <v>1.0558333333333334</v>
      </c>
      <c r="G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8269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>
        <f t="shared" si="18"/>
        <v>1.2557142857142858</v>
      </c>
      <c r="G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8269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>
        <f t="shared" si="18"/>
        <v>1.8455999999999999</v>
      </c>
      <c r="G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>
        <f t="shared" si="18"/>
        <v>1.0073333333333334</v>
      </c>
      <c r="G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8269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>
        <f t="shared" si="18"/>
        <v>1.1694724999999999</v>
      </c>
      <c r="G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>
        <f t="shared" si="18"/>
        <v>1.0673325</v>
      </c>
      <c r="G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8269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>
        <f t="shared" si="18"/>
        <v>1.391</v>
      </c>
      <c r="G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8269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>
        <f t="shared" ref="F259:F322" si="24">E259/D259</f>
        <v>1.0672648571428571</v>
      </c>
      <c r="G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8269</v>
      </c>
      <c r="P259" s="7">
        <f t="shared" ref="P259:P322" si="25">E259/M259</f>
        <v>66.70405357142856</v>
      </c>
      <c r="Q259" t="str">
        <f t="shared" ref="Q259:Q322" si="26">LEFT(O:O, (FIND("/",O259)) -1)</f>
        <v>film &amp; video</v>
      </c>
      <c r="R259" t="str">
        <f t="shared" ref="R259:R322" si="27">RIGHT(O:O,LEN(O:O)-(FIND("/",O259)))</f>
        <v>documentary</v>
      </c>
      <c r="S259" s="13">
        <f t="shared" ref="S259:S322" si="28">(((K259/60)/60)/24)+DATE(1970,1,1)</f>
        <v>42479.626875000002</v>
      </c>
      <c r="T259" s="13">
        <f t="shared" ref="T259:T322" si="29">(((J259/60)/60)/24)+DATE(1970,1,1)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>
        <f t="shared" si="24"/>
        <v>1.9114</v>
      </c>
      <c r="G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8269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>
        <f t="shared" si="24"/>
        <v>1.3193789333333332</v>
      </c>
      <c r="G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8269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>
        <f t="shared" si="24"/>
        <v>1.0640000000000001</v>
      </c>
      <c r="G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8269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>
        <f t="shared" si="24"/>
        <v>1.0740000000000001</v>
      </c>
      <c r="G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8269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>
        <f t="shared" si="24"/>
        <v>2.4</v>
      </c>
      <c r="G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8269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>
        <f t="shared" si="24"/>
        <v>1.1808107999999999</v>
      </c>
      <c r="G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>
        <f t="shared" si="24"/>
        <v>1.1819999999999999</v>
      </c>
      <c r="G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>
        <f t="shared" si="24"/>
        <v>1.111</v>
      </c>
      <c r="G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8269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>
        <f t="shared" si="24"/>
        <v>1.4550000000000001</v>
      </c>
      <c r="G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8269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>
        <f t="shared" si="24"/>
        <v>1.3162883248730965</v>
      </c>
      <c r="G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8269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>
        <f t="shared" si="24"/>
        <v>1.1140000000000001</v>
      </c>
      <c r="G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8269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>
        <f t="shared" si="24"/>
        <v>1.4723377</v>
      </c>
      <c r="G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>
        <f t="shared" si="24"/>
        <v>1.5260869565217392</v>
      </c>
      <c r="G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8269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>
        <f t="shared" si="24"/>
        <v>1.0468</v>
      </c>
      <c r="G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>
        <f t="shared" si="24"/>
        <v>1.7743366666666667</v>
      </c>
      <c r="G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8269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>
        <f t="shared" si="24"/>
        <v>1.077758</v>
      </c>
      <c r="G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8269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>
        <f t="shared" si="24"/>
        <v>1.56</v>
      </c>
      <c r="G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8269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>
        <f t="shared" si="24"/>
        <v>1.08395</v>
      </c>
      <c r="G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8269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>
        <f t="shared" si="24"/>
        <v>1.476</v>
      </c>
      <c r="G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8269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>
        <f t="shared" si="24"/>
        <v>1.1038153846153846</v>
      </c>
      <c r="G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8269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>
        <f t="shared" si="24"/>
        <v>1.5034814814814814</v>
      </c>
      <c r="G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8269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>
        <f t="shared" si="24"/>
        <v>1.5731829411764706</v>
      </c>
      <c r="G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8269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>
        <f t="shared" si="24"/>
        <v>1.5614399999999999</v>
      </c>
      <c r="G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>
        <f t="shared" si="24"/>
        <v>1.2058763636363636</v>
      </c>
      <c r="G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8269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>
        <f t="shared" si="24"/>
        <v>1.0118888888888888</v>
      </c>
      <c r="G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8269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>
        <f t="shared" si="24"/>
        <v>1.142725</v>
      </c>
      <c r="G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>
        <f t="shared" si="24"/>
        <v>1.0462615</v>
      </c>
      <c r="G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8269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>
        <f t="shared" si="24"/>
        <v>2.2882507142857142</v>
      </c>
      <c r="G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8269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>
        <f t="shared" si="24"/>
        <v>1.0915333333333332</v>
      </c>
      <c r="G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8269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>
        <f t="shared" si="24"/>
        <v>1.7629999999999999</v>
      </c>
      <c r="G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>
        <f t="shared" si="24"/>
        <v>1.0321061999999999</v>
      </c>
      <c r="G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>
        <f t="shared" si="24"/>
        <v>1.0482</v>
      </c>
      <c r="G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8269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>
        <f t="shared" si="24"/>
        <v>1.0668444444444445</v>
      </c>
      <c r="G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8269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>
        <f t="shared" si="24"/>
        <v>1.2001999999999999</v>
      </c>
      <c r="G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>
        <f t="shared" si="24"/>
        <v>1.0150693333333334</v>
      </c>
      <c r="G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8269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>
        <f t="shared" si="24"/>
        <v>1.0138461538461538</v>
      </c>
      <c r="G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>
        <f t="shared" si="24"/>
        <v>1</v>
      </c>
      <c r="G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8269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>
        <f t="shared" si="24"/>
        <v>1.3310911999999999</v>
      </c>
      <c r="G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>
        <f t="shared" si="24"/>
        <v>1.187262</v>
      </c>
      <c r="G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8269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>
        <f t="shared" si="24"/>
        <v>1.0064</v>
      </c>
      <c r="G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8269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>
        <f t="shared" si="24"/>
        <v>1.089324126984127</v>
      </c>
      <c r="G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>
        <f t="shared" si="24"/>
        <v>1.789525</v>
      </c>
      <c r="G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8269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>
        <f t="shared" si="24"/>
        <v>1.0172264</v>
      </c>
      <c r="G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8269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>
        <f t="shared" si="24"/>
        <v>1.1873499999999999</v>
      </c>
      <c r="G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>
        <f t="shared" si="24"/>
        <v>1.0045999999999999</v>
      </c>
      <c r="G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>
        <f t="shared" si="24"/>
        <v>1.3746666666666667</v>
      </c>
      <c r="G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8269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>
        <f t="shared" si="24"/>
        <v>2.3164705882352941</v>
      </c>
      <c r="G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>
        <f t="shared" si="24"/>
        <v>1.3033333333333332</v>
      </c>
      <c r="G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8269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>
        <f t="shared" si="24"/>
        <v>2.9289999999999998</v>
      </c>
      <c r="G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8269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>
        <f t="shared" si="24"/>
        <v>1.1131818181818183</v>
      </c>
      <c r="G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8269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>
        <f t="shared" si="24"/>
        <v>1.0556666666666668</v>
      </c>
      <c r="G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8269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>
        <f t="shared" si="24"/>
        <v>1.1894444444444445</v>
      </c>
      <c r="G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8269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>
        <f t="shared" si="24"/>
        <v>1.04129</v>
      </c>
      <c r="G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>
        <f t="shared" si="24"/>
        <v>1.0410165</v>
      </c>
      <c r="G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8269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>
        <f t="shared" si="24"/>
        <v>1.1187499999999999</v>
      </c>
      <c r="G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>
        <f t="shared" si="24"/>
        <v>1.0473529411764706</v>
      </c>
      <c r="G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8269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>
        <f t="shared" si="24"/>
        <v>3.8515000000000001</v>
      </c>
      <c r="G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8269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>
        <f t="shared" si="24"/>
        <v>1.01248</v>
      </c>
      <c r="G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8269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>
        <f t="shared" si="24"/>
        <v>1.1377333333333333</v>
      </c>
      <c r="G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8269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>
        <f t="shared" si="24"/>
        <v>1.0080333333333333</v>
      </c>
      <c r="G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8269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>
        <f t="shared" si="24"/>
        <v>2.8332000000000002</v>
      </c>
      <c r="G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8269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>
        <f t="shared" si="24"/>
        <v>1.1268</v>
      </c>
      <c r="G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8269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>
        <f t="shared" si="24"/>
        <v>1.0658000000000001</v>
      </c>
      <c r="G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8269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>
        <f t="shared" ref="F323:F386" si="30">E323/D323</f>
        <v>1.0266285714285714</v>
      </c>
      <c r="G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8269</v>
      </c>
      <c r="P323" s="7">
        <f t="shared" ref="P323:P386" si="31">E323/M323</f>
        <v>106.62314540059347</v>
      </c>
      <c r="Q323" t="str">
        <f t="shared" ref="Q323:Q386" si="32">LEFT(O:O, (FIND("/",O323)) -1)</f>
        <v>film &amp; video</v>
      </c>
      <c r="R323" t="str">
        <f t="shared" ref="R323:R386" si="33">RIGHT(O:O,LEN(O:O)-(FIND("/",O323)))</f>
        <v>documentary</v>
      </c>
      <c r="S323" s="13">
        <f t="shared" ref="S323:S386" si="34">(((K323/60)/60)/24)+DATE(1970,1,1)</f>
        <v>42647.446597222224</v>
      </c>
      <c r="T323" s="13">
        <f t="shared" ref="T323:T386" si="35">(((J323/60)/60)/24)+DATE(1970,1,1)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>
        <f t="shared" si="30"/>
        <v>1.0791200000000001</v>
      </c>
      <c r="G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8269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>
        <f t="shared" si="30"/>
        <v>1.2307407407407407</v>
      </c>
      <c r="G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8269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>
        <f t="shared" si="30"/>
        <v>1.016</v>
      </c>
      <c r="G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8269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>
        <f t="shared" si="30"/>
        <v>1.04396</v>
      </c>
      <c r="G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8269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>
        <f t="shared" si="30"/>
        <v>1.1292973333333334</v>
      </c>
      <c r="G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8269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>
        <f t="shared" si="30"/>
        <v>1.3640000000000001</v>
      </c>
      <c r="G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8269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>
        <f t="shared" si="30"/>
        <v>1.036144</v>
      </c>
      <c r="G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>
        <f t="shared" si="30"/>
        <v>1.0549999999999999</v>
      </c>
      <c r="G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>
        <f t="shared" si="30"/>
        <v>1.0182857142857142</v>
      </c>
      <c r="G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8269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>
        <f t="shared" si="30"/>
        <v>1.0660499999999999</v>
      </c>
      <c r="G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>
        <f t="shared" si="30"/>
        <v>1.13015</v>
      </c>
      <c r="G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8269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>
        <f t="shared" si="30"/>
        <v>1.252275</v>
      </c>
      <c r="G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8269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>
        <f t="shared" si="30"/>
        <v>1.0119</v>
      </c>
      <c r="G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>
        <f t="shared" si="30"/>
        <v>1.0276470588235294</v>
      </c>
      <c r="G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8269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>
        <f t="shared" si="30"/>
        <v>1.1683911999999999</v>
      </c>
      <c r="G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>
        <f t="shared" si="30"/>
        <v>1.0116833333333335</v>
      </c>
      <c r="G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8269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>
        <f t="shared" si="30"/>
        <v>1.1013360000000001</v>
      </c>
      <c r="G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8269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>
        <f t="shared" si="30"/>
        <v>1.0808333333333333</v>
      </c>
      <c r="G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8269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>
        <f t="shared" si="30"/>
        <v>1.2502285714285715</v>
      </c>
      <c r="G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8269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>
        <f t="shared" si="30"/>
        <v>1.0671428571428572</v>
      </c>
      <c r="G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8269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>
        <f t="shared" si="30"/>
        <v>1.0036639999999999</v>
      </c>
      <c r="G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>
        <f t="shared" si="30"/>
        <v>1.0202863333333334</v>
      </c>
      <c r="G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8269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>
        <f t="shared" si="30"/>
        <v>1.0208358208955224</v>
      </c>
      <c r="G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8269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>
        <f t="shared" si="30"/>
        <v>1.2327586206896552</v>
      </c>
      <c r="G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8269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>
        <f t="shared" si="30"/>
        <v>1.7028880000000002</v>
      </c>
      <c r="G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8269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>
        <f t="shared" si="30"/>
        <v>1.1159049999999999</v>
      </c>
      <c r="G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>
        <f t="shared" si="30"/>
        <v>1.03</v>
      </c>
      <c r="G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8269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>
        <f t="shared" si="30"/>
        <v>1.0663570159857905</v>
      </c>
      <c r="G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8269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>
        <f t="shared" si="30"/>
        <v>1.1476</v>
      </c>
      <c r="G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>
        <f t="shared" si="30"/>
        <v>1.2734117647058822</v>
      </c>
      <c r="G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8269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>
        <f t="shared" si="30"/>
        <v>1.1656</v>
      </c>
      <c r="G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8269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>
        <f t="shared" si="30"/>
        <v>1.0861819426615318</v>
      </c>
      <c r="G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8269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>
        <f t="shared" si="30"/>
        <v>1.0394285714285714</v>
      </c>
      <c r="G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8269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>
        <f t="shared" si="30"/>
        <v>1.1625714285714286</v>
      </c>
      <c r="G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8269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>
        <f t="shared" si="30"/>
        <v>1.0269239999999999</v>
      </c>
      <c r="G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>
        <f t="shared" si="30"/>
        <v>1.74</v>
      </c>
      <c r="G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8269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>
        <f t="shared" si="30"/>
        <v>1.03088</v>
      </c>
      <c r="G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8269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>
        <f t="shared" si="30"/>
        <v>1.0485537190082646</v>
      </c>
      <c r="G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8269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>
        <f t="shared" si="30"/>
        <v>1.0137499999999999</v>
      </c>
      <c r="G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>
        <f t="shared" si="30"/>
        <v>1.1107699999999998</v>
      </c>
      <c r="G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8269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>
        <f t="shared" si="30"/>
        <v>1.2415933781686497</v>
      </c>
      <c r="G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8269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>
        <f t="shared" si="30"/>
        <v>1.0133333333333334</v>
      </c>
      <c r="G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8269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>
        <f t="shared" si="30"/>
        <v>1.1016142857142857</v>
      </c>
      <c r="G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8269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>
        <f t="shared" si="30"/>
        <v>1.0397333333333334</v>
      </c>
      <c r="G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8269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>
        <f t="shared" si="30"/>
        <v>1.013157894736842</v>
      </c>
      <c r="G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8269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>
        <f t="shared" si="30"/>
        <v>1.033501</v>
      </c>
      <c r="G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8269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>
        <f t="shared" si="30"/>
        <v>1.04112</v>
      </c>
      <c r="G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8269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>
        <f t="shared" si="30"/>
        <v>1.1015569230769231</v>
      </c>
      <c r="G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8269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>
        <f t="shared" si="30"/>
        <v>1.2202</v>
      </c>
      <c r="G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8269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>
        <f t="shared" si="30"/>
        <v>1.1416866666666667</v>
      </c>
      <c r="G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8269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>
        <f t="shared" si="30"/>
        <v>1.2533333333333334</v>
      </c>
      <c r="G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8269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>
        <f t="shared" si="30"/>
        <v>1.0666666666666667</v>
      </c>
      <c r="G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8269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>
        <f t="shared" si="30"/>
        <v>1.3065</v>
      </c>
      <c r="G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8269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>
        <f t="shared" si="30"/>
        <v>1.2</v>
      </c>
      <c r="G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8269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>
        <f t="shared" si="30"/>
        <v>1.0595918367346939</v>
      </c>
      <c r="G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>
        <f t="shared" si="30"/>
        <v>1.1439999999999999</v>
      </c>
      <c r="G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>
        <f t="shared" si="30"/>
        <v>1.1176666666666666</v>
      </c>
      <c r="G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8269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>
        <f t="shared" si="30"/>
        <v>1.1608000000000001</v>
      </c>
      <c r="G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8269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>
        <f t="shared" si="30"/>
        <v>1.415</v>
      </c>
      <c r="G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8269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>
        <f t="shared" si="30"/>
        <v>1.0472999999999999</v>
      </c>
      <c r="G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>
        <f t="shared" si="30"/>
        <v>2.5583333333333331</v>
      </c>
      <c r="G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8269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>
        <f t="shared" si="30"/>
        <v>2.0670670670670672</v>
      </c>
      <c r="G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8269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>
        <f t="shared" si="30"/>
        <v>1.1210500000000001</v>
      </c>
      <c r="G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8269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>
        <f t="shared" ref="F387:F450" si="36">E387/D387</f>
        <v>1.05982</v>
      </c>
      <c r="G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8269</v>
      </c>
      <c r="P387" s="7">
        <f t="shared" ref="P387:P450" si="37">E387/M387</f>
        <v>111.79535864978902</v>
      </c>
      <c r="Q387" t="str">
        <f t="shared" ref="Q387:Q450" si="38">LEFT(O:O, (FIND("/",O387)) -1)</f>
        <v>film &amp; video</v>
      </c>
      <c r="R387" t="str">
        <f t="shared" ref="R387:R450" si="39">RIGHT(O:O,LEN(O:O)-(FIND("/",O387)))</f>
        <v>documentary</v>
      </c>
      <c r="S387" s="13">
        <f t="shared" ref="S387:S450" si="40">(((K387/60)/60)/24)+DATE(1970,1,1)</f>
        <v>41934.584502314814</v>
      </c>
      <c r="T387" s="13">
        <f t="shared" ref="T387:T450" si="41">(((J387/60)/60)/24)+DATE(1970,1,1)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>
        <f t="shared" si="36"/>
        <v>1.0016666666666667</v>
      </c>
      <c r="G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8269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>
        <f t="shared" si="36"/>
        <v>2.1398947368421051</v>
      </c>
      <c r="G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8269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>
        <f t="shared" si="36"/>
        <v>1.2616000000000001</v>
      </c>
      <c r="G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8269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>
        <f t="shared" si="36"/>
        <v>1.8153547058823529</v>
      </c>
      <c r="G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>
        <f t="shared" si="36"/>
        <v>1</v>
      </c>
      <c r="G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8269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>
        <f t="shared" si="36"/>
        <v>1.0061</v>
      </c>
      <c r="G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8269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>
        <f t="shared" si="36"/>
        <v>1.009027027027027</v>
      </c>
      <c r="G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8269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>
        <f t="shared" si="36"/>
        <v>1.10446</v>
      </c>
      <c r="G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8269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>
        <f t="shared" si="36"/>
        <v>1.118936170212766</v>
      </c>
      <c r="G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8269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>
        <f t="shared" si="36"/>
        <v>1.0804450000000001</v>
      </c>
      <c r="G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8269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>
        <f t="shared" si="36"/>
        <v>1.0666666666666667</v>
      </c>
      <c r="G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8269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>
        <f t="shared" si="36"/>
        <v>1.0390027322404372</v>
      </c>
      <c r="G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8269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>
        <f t="shared" si="36"/>
        <v>1.2516</v>
      </c>
      <c r="G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8269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>
        <f t="shared" si="36"/>
        <v>1.0680499999999999</v>
      </c>
      <c r="G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>
        <f t="shared" si="36"/>
        <v>1.1230249999999999</v>
      </c>
      <c r="G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>
        <f t="shared" si="36"/>
        <v>1.0381199999999999</v>
      </c>
      <c r="G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>
        <f t="shared" si="36"/>
        <v>1.4165000000000001</v>
      </c>
      <c r="G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8269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>
        <f t="shared" si="36"/>
        <v>1.0526</v>
      </c>
      <c r="G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>
        <f t="shared" si="36"/>
        <v>1.0309142857142857</v>
      </c>
      <c r="G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8269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>
        <f t="shared" si="36"/>
        <v>1.0765957446808512</v>
      </c>
      <c r="G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8269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>
        <f t="shared" si="36"/>
        <v>1.0770464285714285</v>
      </c>
      <c r="G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8269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>
        <f t="shared" si="36"/>
        <v>1.0155000000000001</v>
      </c>
      <c r="G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8269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>
        <f t="shared" si="36"/>
        <v>1.0143766666666667</v>
      </c>
      <c r="G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8269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>
        <f t="shared" si="36"/>
        <v>1.3680000000000001</v>
      </c>
      <c r="G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8269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>
        <f t="shared" si="36"/>
        <v>1.2829999999999999</v>
      </c>
      <c r="G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>
        <f t="shared" si="36"/>
        <v>1.0105</v>
      </c>
      <c r="G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8269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>
        <f t="shared" si="36"/>
        <v>1.2684</v>
      </c>
      <c r="G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8269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>
        <f t="shared" si="36"/>
        <v>1.0508593749999999</v>
      </c>
      <c r="G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>
        <f t="shared" si="36"/>
        <v>1.0285405405405406</v>
      </c>
      <c r="G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8269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>
        <f t="shared" si="36"/>
        <v>1.0214714285714286</v>
      </c>
      <c r="G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8269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>
        <f t="shared" si="36"/>
        <v>1.2021700000000002</v>
      </c>
      <c r="G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8269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>
        <f t="shared" si="36"/>
        <v>1.0024761904761905</v>
      </c>
      <c r="G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8269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>
        <f t="shared" si="36"/>
        <v>1.0063392857142857</v>
      </c>
      <c r="G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8269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>
        <f t="shared" si="36"/>
        <v>1.004375</v>
      </c>
      <c r="G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8269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>
        <f t="shared" si="36"/>
        <v>4.3939393939393936E-3</v>
      </c>
      <c r="G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8270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>
        <f t="shared" si="36"/>
        <v>2.0066666666666667E-2</v>
      </c>
      <c r="G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8270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>
        <f t="shared" si="36"/>
        <v>1.0749999999999999E-2</v>
      </c>
      <c r="G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8270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>
        <f t="shared" si="36"/>
        <v>7.6499999999999997E-3</v>
      </c>
      <c r="G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8270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>
        <f t="shared" si="36"/>
        <v>6.7966666666666675E-2</v>
      </c>
      <c r="G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8270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>
        <f t="shared" si="36"/>
        <v>1.2E-4</v>
      </c>
      <c r="G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8270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>
        <f t="shared" si="36"/>
        <v>1.3299999999999999E-2</v>
      </c>
      <c r="G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8270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>
        <f t="shared" si="36"/>
        <v>0</v>
      </c>
      <c r="G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8270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>
        <f t="shared" si="36"/>
        <v>5.6333333333333332E-2</v>
      </c>
      <c r="G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8270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>
        <f t="shared" si="36"/>
        <v>0</v>
      </c>
      <c r="G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8270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>
        <f t="shared" si="36"/>
        <v>2.4E-2</v>
      </c>
      <c r="G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8270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>
        <f t="shared" si="36"/>
        <v>0.13833333333333334</v>
      </c>
      <c r="G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8270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>
        <f t="shared" si="36"/>
        <v>9.5000000000000001E-2</v>
      </c>
      <c r="G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8270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>
        <f t="shared" si="36"/>
        <v>0</v>
      </c>
      <c r="G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8270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>
        <f t="shared" si="36"/>
        <v>0.05</v>
      </c>
      <c r="G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8270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>
        <f t="shared" si="36"/>
        <v>2.7272727272727273E-5</v>
      </c>
      <c r="G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8270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>
        <f t="shared" si="36"/>
        <v>0</v>
      </c>
      <c r="G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8270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>
        <f t="shared" si="36"/>
        <v>0</v>
      </c>
      <c r="G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8270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>
        <f t="shared" si="36"/>
        <v>9.3799999999999994E-2</v>
      </c>
      <c r="G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8270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>
        <f t="shared" si="36"/>
        <v>0</v>
      </c>
      <c r="G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8270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>
        <f t="shared" si="36"/>
        <v>1E-3</v>
      </c>
      <c r="G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8270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>
        <f t="shared" si="36"/>
        <v>0</v>
      </c>
      <c r="G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8270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>
        <f t="shared" si="36"/>
        <v>0.39358823529411763</v>
      </c>
      <c r="G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8270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>
        <f t="shared" si="36"/>
        <v>1E-3</v>
      </c>
      <c r="G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8270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>
        <f t="shared" si="36"/>
        <v>0.05</v>
      </c>
      <c r="G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8270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>
        <f t="shared" si="36"/>
        <v>3.3333333333333335E-5</v>
      </c>
      <c r="G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8270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>
        <f t="shared" si="36"/>
        <v>7.2952380952380949E-2</v>
      </c>
      <c r="G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8270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>
        <f t="shared" si="36"/>
        <v>1.6666666666666666E-4</v>
      </c>
      <c r="G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8270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>
        <f t="shared" si="36"/>
        <v>3.2804E-2</v>
      </c>
      <c r="G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8270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>
        <f t="shared" ref="F451:F514" si="42">E451/D451</f>
        <v>2.2499999999999999E-2</v>
      </c>
      <c r="G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8270</v>
      </c>
      <c r="P451" s="7">
        <f t="shared" ref="P451:P514" si="43">E451/M451</f>
        <v>9</v>
      </c>
      <c r="Q451" t="str">
        <f t="shared" ref="Q451:Q514" si="44">LEFT(O:O, (FIND("/",O451)) -1)</f>
        <v>film &amp; video</v>
      </c>
      <c r="R451" t="str">
        <f t="shared" ref="R451:R514" si="45">RIGHT(O:O,LEN(O:O)-(FIND("/",O451)))</f>
        <v>animation</v>
      </c>
      <c r="S451" s="13">
        <f t="shared" ref="S451:S514" si="46">(((K451/60)/60)/24)+DATE(1970,1,1)</f>
        <v>41534.568113425928</v>
      </c>
      <c r="T451" s="13">
        <f t="shared" ref="T451:T514" si="47">(((J451/60)/60)/24)+DATE(1970,1,1)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>
        <f t="shared" si="42"/>
        <v>7.92E-3</v>
      </c>
      <c r="G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8270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>
        <f t="shared" si="42"/>
        <v>0</v>
      </c>
      <c r="G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8270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>
        <f t="shared" si="42"/>
        <v>0.64</v>
      </c>
      <c r="G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8270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>
        <f t="shared" si="42"/>
        <v>2.740447957839262E-4</v>
      </c>
      <c r="G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8270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>
        <f t="shared" si="42"/>
        <v>8.2000000000000007E-3</v>
      </c>
      <c r="G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8270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>
        <f t="shared" si="42"/>
        <v>6.9230769230769226E-4</v>
      </c>
      <c r="G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8270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>
        <f t="shared" si="42"/>
        <v>6.8631863186318634E-3</v>
      </c>
      <c r="G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8270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>
        <f t="shared" si="42"/>
        <v>0</v>
      </c>
      <c r="G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8270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>
        <f t="shared" si="42"/>
        <v>8.2100000000000006E-2</v>
      </c>
      <c r="G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8270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>
        <f t="shared" si="42"/>
        <v>6.4102564102564103E-4</v>
      </c>
      <c r="G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8270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>
        <f t="shared" si="42"/>
        <v>2.9411764705882353E-3</v>
      </c>
      <c r="G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8270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>
        <f t="shared" si="42"/>
        <v>0</v>
      </c>
      <c r="G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8270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>
        <f t="shared" si="42"/>
        <v>0</v>
      </c>
      <c r="G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8270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>
        <f t="shared" si="42"/>
        <v>2.2727272727272728E-2</v>
      </c>
      <c r="G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8270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>
        <f t="shared" si="42"/>
        <v>9.9009900990099011E-4</v>
      </c>
      <c r="G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8270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>
        <f t="shared" si="42"/>
        <v>0.26953125</v>
      </c>
      <c r="G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8270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>
        <f t="shared" si="42"/>
        <v>7.6E-3</v>
      </c>
      <c r="G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8270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>
        <f t="shared" si="42"/>
        <v>0.21575</v>
      </c>
      <c r="G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8270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>
        <f t="shared" si="42"/>
        <v>0</v>
      </c>
      <c r="G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8270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>
        <f t="shared" si="42"/>
        <v>0</v>
      </c>
      <c r="G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8270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>
        <f t="shared" si="42"/>
        <v>1.0200000000000001E-2</v>
      </c>
      <c r="G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8270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>
        <f t="shared" si="42"/>
        <v>0.11892727272727273</v>
      </c>
      <c r="G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8270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>
        <f t="shared" si="42"/>
        <v>0.17624999999999999</v>
      </c>
      <c r="G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8270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>
        <f t="shared" si="42"/>
        <v>2.87E-2</v>
      </c>
      <c r="G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8270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>
        <f t="shared" si="42"/>
        <v>3.0303030303030303E-4</v>
      </c>
      <c r="G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8270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>
        <f t="shared" si="42"/>
        <v>0</v>
      </c>
      <c r="G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8270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>
        <f t="shared" si="42"/>
        <v>2.2302681818181819E-2</v>
      </c>
      <c r="G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8270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>
        <f t="shared" si="42"/>
        <v>0</v>
      </c>
      <c r="G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8270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>
        <f t="shared" si="42"/>
        <v>0</v>
      </c>
      <c r="G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8270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>
        <f t="shared" si="42"/>
        <v>0.3256</v>
      </c>
      <c r="G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8270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>
        <f t="shared" si="42"/>
        <v>0.19409999999999999</v>
      </c>
      <c r="G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8270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>
        <f t="shared" si="42"/>
        <v>6.0999999999999999E-2</v>
      </c>
      <c r="G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8270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>
        <f t="shared" si="42"/>
        <v>1E-3</v>
      </c>
      <c r="G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8270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>
        <f t="shared" si="42"/>
        <v>0.502</v>
      </c>
      <c r="G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8270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>
        <f t="shared" si="42"/>
        <v>1.8625E-3</v>
      </c>
      <c r="G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8270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>
        <f t="shared" si="42"/>
        <v>0.21906971229845085</v>
      </c>
      <c r="G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8270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>
        <f t="shared" si="42"/>
        <v>9.0909090909090904E-5</v>
      </c>
      <c r="G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8270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>
        <f t="shared" si="42"/>
        <v>0</v>
      </c>
      <c r="G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8270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>
        <f t="shared" si="42"/>
        <v>0</v>
      </c>
      <c r="G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8270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>
        <f t="shared" si="42"/>
        <v>2.8667813379201833E-3</v>
      </c>
      <c r="G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8270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>
        <f t="shared" si="42"/>
        <v>0</v>
      </c>
      <c r="G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8270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>
        <f t="shared" si="42"/>
        <v>0</v>
      </c>
      <c r="G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8270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>
        <f t="shared" si="42"/>
        <v>0</v>
      </c>
      <c r="G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8270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>
        <f t="shared" si="42"/>
        <v>0</v>
      </c>
      <c r="G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8270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>
        <f t="shared" si="42"/>
        <v>1.5499999999999999E-3</v>
      </c>
      <c r="G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8270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>
        <f t="shared" si="42"/>
        <v>0</v>
      </c>
      <c r="G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8270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>
        <f t="shared" si="42"/>
        <v>1.6666666666666667E-5</v>
      </c>
      <c r="G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8270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>
        <f t="shared" si="42"/>
        <v>6.6964285714285711E-3</v>
      </c>
      <c r="G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8270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>
        <f t="shared" si="42"/>
        <v>4.5985132395404561E-2</v>
      </c>
      <c r="G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8270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>
        <f t="shared" si="42"/>
        <v>9.5500000000000002E-2</v>
      </c>
      <c r="G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8270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>
        <f t="shared" si="42"/>
        <v>3.307692307692308E-2</v>
      </c>
      <c r="G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8270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>
        <f t="shared" si="42"/>
        <v>0</v>
      </c>
      <c r="G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8270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>
        <f t="shared" si="42"/>
        <v>1.15E-2</v>
      </c>
      <c r="G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8270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>
        <f t="shared" si="42"/>
        <v>1.7538461538461537E-2</v>
      </c>
      <c r="G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8270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>
        <f t="shared" si="42"/>
        <v>1.3673469387755101E-2</v>
      </c>
      <c r="G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8270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>
        <f t="shared" si="42"/>
        <v>4.3333333333333331E-3</v>
      </c>
      <c r="G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8270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>
        <f t="shared" si="42"/>
        <v>1.25E-3</v>
      </c>
      <c r="G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8270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>
        <f t="shared" si="42"/>
        <v>3.2000000000000001E-2</v>
      </c>
      <c r="G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8270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>
        <f t="shared" si="42"/>
        <v>8.0000000000000002E-3</v>
      </c>
      <c r="G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8270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>
        <f t="shared" si="42"/>
        <v>2E-3</v>
      </c>
      <c r="G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8270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>
        <f t="shared" si="42"/>
        <v>0</v>
      </c>
      <c r="G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8270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>
        <f t="shared" si="42"/>
        <v>0.03</v>
      </c>
      <c r="G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8270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>
        <f t="shared" si="42"/>
        <v>1.3749999999999999E-3</v>
      </c>
      <c r="G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8270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>
        <f t="shared" ref="F515:F578" si="48">E515/D515</f>
        <v>0.13924</v>
      </c>
      <c r="G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8270</v>
      </c>
      <c r="P515" s="7">
        <f t="shared" ref="P515:P578" si="49">E515/M515</f>
        <v>102.38235294117646</v>
      </c>
      <c r="Q515" t="str">
        <f t="shared" ref="Q515:Q578" si="50">LEFT(O:O, (FIND("/",O515)) -1)</f>
        <v>film &amp; video</v>
      </c>
      <c r="R515" t="str">
        <f t="shared" ref="R515:R578" si="51">RIGHT(O:O,LEN(O:O)-(FIND("/",O515)))</f>
        <v>animation</v>
      </c>
      <c r="S515" s="13">
        <f t="shared" ref="S515:S578" si="52">(((K515/60)/60)/24)+DATE(1970,1,1)</f>
        <v>42552.653993055559</v>
      </c>
      <c r="T515" s="13">
        <f t="shared" ref="T515:T578" si="53">(((J515/60)/60)/24)+DATE(1970,1,1)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>
        <f t="shared" si="48"/>
        <v>3.3333333333333333E-2</v>
      </c>
      <c r="G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8270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>
        <f t="shared" si="48"/>
        <v>0.25413402061855672</v>
      </c>
      <c r="G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8270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>
        <f t="shared" si="48"/>
        <v>0</v>
      </c>
      <c r="G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8270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>
        <f t="shared" si="48"/>
        <v>1.3666666666666667E-2</v>
      </c>
      <c r="G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8270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>
        <f t="shared" si="48"/>
        <v>0</v>
      </c>
      <c r="G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8270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>
        <f t="shared" si="48"/>
        <v>0.22881426547787684</v>
      </c>
      <c r="G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8270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>
        <f t="shared" si="48"/>
        <v>1.0209999999999999</v>
      </c>
      <c r="G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8271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>
        <f t="shared" si="48"/>
        <v>1.0464</v>
      </c>
      <c r="G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8271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>
        <f t="shared" si="48"/>
        <v>1.1466666666666667</v>
      </c>
      <c r="G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8271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>
        <f t="shared" si="48"/>
        <v>1.206</v>
      </c>
      <c r="G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8271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>
        <f t="shared" si="48"/>
        <v>1.0867285714285715</v>
      </c>
      <c r="G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8271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>
        <f t="shared" si="48"/>
        <v>1</v>
      </c>
      <c r="G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8271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>
        <f t="shared" si="48"/>
        <v>1.1399999999999999</v>
      </c>
      <c r="G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8271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>
        <f t="shared" si="48"/>
        <v>1.0085</v>
      </c>
      <c r="G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8271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>
        <f t="shared" si="48"/>
        <v>1.1565217391304348</v>
      </c>
      <c r="G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8271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>
        <f t="shared" si="48"/>
        <v>1.3041666666666667</v>
      </c>
      <c r="G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8271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>
        <f t="shared" si="48"/>
        <v>1.0778267254038179</v>
      </c>
      <c r="G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8271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>
        <f t="shared" si="48"/>
        <v>1</v>
      </c>
      <c r="G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8271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>
        <f t="shared" si="48"/>
        <v>1.2324999999999999</v>
      </c>
      <c r="G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8271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>
        <f t="shared" si="48"/>
        <v>1.002</v>
      </c>
      <c r="G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8271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>
        <f t="shared" si="48"/>
        <v>1.0466666666666666</v>
      </c>
      <c r="G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8271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>
        <f t="shared" si="48"/>
        <v>1.0249999999999999</v>
      </c>
      <c r="G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8271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>
        <f t="shared" si="48"/>
        <v>1.1825757575757576</v>
      </c>
      <c r="G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8271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>
        <f t="shared" si="48"/>
        <v>1.2050000000000001</v>
      </c>
      <c r="G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8271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>
        <f t="shared" si="48"/>
        <v>3.0242</v>
      </c>
      <c r="G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8271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>
        <f t="shared" si="48"/>
        <v>1.00644</v>
      </c>
      <c r="G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8271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>
        <f t="shared" si="48"/>
        <v>6.666666666666667E-5</v>
      </c>
      <c r="G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8272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>
        <f t="shared" si="48"/>
        <v>5.5555555555555558E-3</v>
      </c>
      <c r="G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8272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>
        <f t="shared" si="48"/>
        <v>3.9999999999999998E-6</v>
      </c>
      <c r="G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8272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>
        <f t="shared" si="48"/>
        <v>3.1818181818181819E-3</v>
      </c>
      <c r="G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8272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>
        <f t="shared" si="48"/>
        <v>1.2E-2</v>
      </c>
      <c r="G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>
        <f t="shared" si="48"/>
        <v>0.27383999999999997</v>
      </c>
      <c r="G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8272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>
        <f t="shared" si="48"/>
        <v>8.6666666666666663E-4</v>
      </c>
      <c r="G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>
        <f t="shared" si="48"/>
        <v>0</v>
      </c>
      <c r="G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8272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>
        <f t="shared" si="48"/>
        <v>8.9999999999999998E-4</v>
      </c>
      <c r="G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8272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>
        <f t="shared" si="48"/>
        <v>2.7199999999999998E-2</v>
      </c>
      <c r="G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>
        <f t="shared" si="48"/>
        <v>7.0000000000000001E-3</v>
      </c>
      <c r="G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8272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>
        <f t="shared" si="48"/>
        <v>5.0413333333333331E-2</v>
      </c>
      <c r="G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>
        <f t="shared" si="48"/>
        <v>0</v>
      </c>
      <c r="G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8272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>
        <f t="shared" si="48"/>
        <v>4.9199999999999999E-3</v>
      </c>
      <c r="G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8272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>
        <f t="shared" si="48"/>
        <v>0.36589147286821705</v>
      </c>
      <c r="G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8272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>
        <f t="shared" si="48"/>
        <v>0</v>
      </c>
      <c r="G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8272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>
        <f t="shared" si="48"/>
        <v>2.5000000000000001E-2</v>
      </c>
      <c r="G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>
        <f t="shared" si="48"/>
        <v>9.1066666666666674E-3</v>
      </c>
      <c r="G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8272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>
        <f t="shared" si="48"/>
        <v>0</v>
      </c>
      <c r="G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8272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>
        <f t="shared" si="48"/>
        <v>2.0833333333333335E-4</v>
      </c>
      <c r="G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>
        <f t="shared" si="48"/>
        <v>1.2E-4</v>
      </c>
      <c r="G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>
        <f t="shared" si="48"/>
        <v>3.6666666666666666E-3</v>
      </c>
      <c r="G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8272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>
        <f t="shared" si="48"/>
        <v>0</v>
      </c>
      <c r="G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8272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>
        <f t="shared" si="48"/>
        <v>9.0666666666666662E-4</v>
      </c>
      <c r="G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>
        <f t="shared" si="48"/>
        <v>5.5555555555555558E-5</v>
      </c>
      <c r="G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8272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>
        <f t="shared" si="48"/>
        <v>0</v>
      </c>
      <c r="G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8272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>
        <f t="shared" si="48"/>
        <v>2.0000000000000001E-4</v>
      </c>
      <c r="G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>
        <f t="shared" si="48"/>
        <v>0</v>
      </c>
      <c r="G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8272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>
        <f t="shared" si="48"/>
        <v>0.01</v>
      </c>
      <c r="G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8272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>
        <f t="shared" si="48"/>
        <v>8.0000000000000002E-3</v>
      </c>
      <c r="G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8272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>
        <f t="shared" si="48"/>
        <v>1.6705882352941177E-3</v>
      </c>
      <c r="G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8272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>
        <f t="shared" si="48"/>
        <v>4.2399999999999998E-3</v>
      </c>
      <c r="G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8272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>
        <f t="shared" si="48"/>
        <v>0</v>
      </c>
      <c r="G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8272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>
        <f t="shared" si="48"/>
        <v>3.892538925389254E-3</v>
      </c>
      <c r="G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8272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>
        <f t="shared" si="48"/>
        <v>7.1556350626118068E-3</v>
      </c>
      <c r="G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8272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>
        <f t="shared" si="48"/>
        <v>4.3166666666666666E-3</v>
      </c>
      <c r="G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8272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>
        <f t="shared" si="48"/>
        <v>1.2500000000000001E-5</v>
      </c>
      <c r="G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8272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>
        <f t="shared" ref="F579:F642" si="54">E579/D579</f>
        <v>2E-3</v>
      </c>
      <c r="G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8272</v>
      </c>
      <c r="P579" s="7">
        <f t="shared" ref="P579:P642" si="55">E579/M579</f>
        <v>10</v>
      </c>
      <c r="Q579" t="str">
        <f t="shared" ref="Q579:Q642" si="56">LEFT(O:O, (FIND("/",O579)) -1)</f>
        <v>technology</v>
      </c>
      <c r="R579" t="str">
        <f t="shared" ref="R579:R642" si="57">RIGHT(O:O,LEN(O:O)-(FIND("/",O579)))</f>
        <v>web</v>
      </c>
      <c r="S579" s="13">
        <f t="shared" ref="S579:S642" si="58">(((K579/60)/60)/24)+DATE(1970,1,1)</f>
        <v>42450.589143518519</v>
      </c>
      <c r="T579" s="13">
        <f t="shared" ref="T579:T642" si="59">(((J579/60)/60)/24)+DATE(1970,1,1)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>
        <f t="shared" si="54"/>
        <v>1.12E-4</v>
      </c>
      <c r="G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>
        <f t="shared" si="54"/>
        <v>1.4583333333333334E-2</v>
      </c>
      <c r="G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>
        <f t="shared" si="54"/>
        <v>3.3333333333333332E-4</v>
      </c>
      <c r="G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>
        <f t="shared" si="54"/>
        <v>0</v>
      </c>
      <c r="G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8272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>
        <f t="shared" si="54"/>
        <v>0</v>
      </c>
      <c r="G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8272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>
        <f t="shared" si="54"/>
        <v>1.1111111111111112E-4</v>
      </c>
      <c r="G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>
        <f t="shared" si="54"/>
        <v>0.01</v>
      </c>
      <c r="G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8272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>
        <f t="shared" si="54"/>
        <v>0</v>
      </c>
      <c r="G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8272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>
        <f t="shared" si="54"/>
        <v>5.5999999999999999E-3</v>
      </c>
      <c r="G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8272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>
        <f t="shared" si="54"/>
        <v>9.0833333333333335E-2</v>
      </c>
      <c r="G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>
        <f t="shared" si="54"/>
        <v>3.3444444444444443E-2</v>
      </c>
      <c r="G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>
        <f t="shared" si="54"/>
        <v>1.3333333333333334E-4</v>
      </c>
      <c r="G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>
        <f t="shared" si="54"/>
        <v>4.4600000000000001E-2</v>
      </c>
      <c r="G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>
        <f t="shared" si="54"/>
        <v>6.0999999999999997E-4</v>
      </c>
      <c r="G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>
        <f t="shared" si="54"/>
        <v>3.3333333333333333E-2</v>
      </c>
      <c r="G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>
        <f t="shared" si="54"/>
        <v>0.23</v>
      </c>
      <c r="G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8272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>
        <f t="shared" si="54"/>
        <v>1.0399999999999999E-3</v>
      </c>
      <c r="G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8272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>
        <f t="shared" si="54"/>
        <v>4.2599999999999999E-3</v>
      </c>
      <c r="G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8272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>
        <f t="shared" si="54"/>
        <v>2.9999999999999997E-4</v>
      </c>
      <c r="G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8272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>
        <f t="shared" si="54"/>
        <v>2.6666666666666666E-3</v>
      </c>
      <c r="G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8272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>
        <f t="shared" si="54"/>
        <v>0.34</v>
      </c>
      <c r="G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8272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>
        <f t="shared" si="54"/>
        <v>6.2E-4</v>
      </c>
      <c r="G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>
        <f t="shared" si="54"/>
        <v>0.02</v>
      </c>
      <c r="G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>
        <f t="shared" si="54"/>
        <v>1.4E-2</v>
      </c>
      <c r="G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>
        <f t="shared" si="54"/>
        <v>0</v>
      </c>
      <c r="G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8272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>
        <f t="shared" si="54"/>
        <v>3.9334666666666664E-2</v>
      </c>
      <c r="G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>
        <f t="shared" si="54"/>
        <v>0</v>
      </c>
      <c r="G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8272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>
        <f t="shared" si="54"/>
        <v>2.6200000000000001E-2</v>
      </c>
      <c r="G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>
        <f t="shared" si="54"/>
        <v>2E-3</v>
      </c>
      <c r="G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>
        <f t="shared" si="54"/>
        <v>0</v>
      </c>
      <c r="G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8272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>
        <f t="shared" si="54"/>
        <v>9.7400000000000004E-3</v>
      </c>
      <c r="G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8272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>
        <f t="shared" si="54"/>
        <v>6.41025641025641E-3</v>
      </c>
      <c r="G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8272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>
        <f t="shared" si="54"/>
        <v>0</v>
      </c>
      <c r="G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8272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>
        <f t="shared" si="54"/>
        <v>0</v>
      </c>
      <c r="G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8272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>
        <f t="shared" si="54"/>
        <v>0</v>
      </c>
      <c r="G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8272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>
        <f t="shared" si="54"/>
        <v>0.21363333333333334</v>
      </c>
      <c r="G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8272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>
        <f t="shared" si="54"/>
        <v>0</v>
      </c>
      <c r="G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8272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>
        <f t="shared" si="54"/>
        <v>0</v>
      </c>
      <c r="G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8272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>
        <f t="shared" si="54"/>
        <v>0</v>
      </c>
      <c r="G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8272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>
        <f t="shared" si="54"/>
        <v>0.03</v>
      </c>
      <c r="G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8272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>
        <f t="shared" si="54"/>
        <v>0</v>
      </c>
      <c r="G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8272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>
        <f t="shared" si="54"/>
        <v>3.9999999999999998E-7</v>
      </c>
      <c r="G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8272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>
        <f t="shared" si="54"/>
        <v>0.01</v>
      </c>
      <c r="G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8272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>
        <f t="shared" si="54"/>
        <v>1.044E-2</v>
      </c>
      <c r="G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>
        <f t="shared" si="54"/>
        <v>5.6833333333333333E-2</v>
      </c>
      <c r="G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>
        <f t="shared" si="54"/>
        <v>0</v>
      </c>
      <c r="G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8272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>
        <f t="shared" si="54"/>
        <v>0</v>
      </c>
      <c r="G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8272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>
        <f t="shared" si="54"/>
        <v>0</v>
      </c>
      <c r="G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8272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>
        <f t="shared" si="54"/>
        <v>0.17380000000000001</v>
      </c>
      <c r="G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8272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>
        <f t="shared" si="54"/>
        <v>2.0000000000000001E-4</v>
      </c>
      <c r="G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>
        <f t="shared" si="54"/>
        <v>0</v>
      </c>
      <c r="G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8272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>
        <f t="shared" si="54"/>
        <v>1.75E-3</v>
      </c>
      <c r="G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>
        <f t="shared" si="54"/>
        <v>8.3340278356529708E-4</v>
      </c>
      <c r="G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>
        <f t="shared" si="54"/>
        <v>1.38E-2</v>
      </c>
      <c r="G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>
        <f t="shared" si="54"/>
        <v>0</v>
      </c>
      <c r="G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8272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>
        <f t="shared" si="54"/>
        <v>0.1245</v>
      </c>
      <c r="G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8272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>
        <f t="shared" si="54"/>
        <v>2.0000000000000001E-4</v>
      </c>
      <c r="G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>
        <f t="shared" si="54"/>
        <v>8.0000000000000007E-5</v>
      </c>
      <c r="G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8272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>
        <f t="shared" si="54"/>
        <v>2E-3</v>
      </c>
      <c r="G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>
        <f t="shared" si="54"/>
        <v>0</v>
      </c>
      <c r="G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8272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>
        <f t="shared" si="54"/>
        <v>9.0000000000000006E-5</v>
      </c>
      <c r="G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8272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>
        <f t="shared" si="54"/>
        <v>9.9999999999999995E-7</v>
      </c>
      <c r="G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8272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>
        <f t="shared" si="54"/>
        <v>1.4428571428571428</v>
      </c>
      <c r="G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8273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>
        <f t="shared" ref="F643:F706" si="60">E643/D643</f>
        <v>1.1916249999999999</v>
      </c>
      <c r="G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8273</v>
      </c>
      <c r="P643" s="7">
        <f t="shared" ref="P643:P706" si="61">E643/M643</f>
        <v>151.31746031746033</v>
      </c>
      <c r="Q643" t="str">
        <f t="shared" ref="Q643:Q706" si="62">LEFT(O:O, (FIND("/",O643)) -1)</f>
        <v>technology</v>
      </c>
      <c r="R643" t="str">
        <f t="shared" ref="R643:R706" si="63">RIGHT(O:O,LEN(O:O)-(FIND("/",O643)))</f>
        <v>wearables</v>
      </c>
      <c r="S643" s="13">
        <f t="shared" ref="S643:S706" si="64">(((K643/60)/60)/24)+DATE(1970,1,1)</f>
        <v>42199.57</v>
      </c>
      <c r="T643" s="13">
        <f t="shared" ref="T643:T706" si="65">(((J643/60)/60)/24)+DATE(1970,1,1)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>
        <f t="shared" si="60"/>
        <v>14.604850000000001</v>
      </c>
      <c r="G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8273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>
        <f t="shared" si="60"/>
        <v>1.0580799999999999</v>
      </c>
      <c r="G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8273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>
        <f t="shared" si="60"/>
        <v>3.0011791999999997</v>
      </c>
      <c r="G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8273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>
        <f t="shared" si="60"/>
        <v>2.7869999999999999</v>
      </c>
      <c r="G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8273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>
        <f t="shared" si="60"/>
        <v>1.3187625000000001</v>
      </c>
      <c r="G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8273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>
        <f t="shared" si="60"/>
        <v>1.0705</v>
      </c>
      <c r="G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8273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>
        <f t="shared" si="60"/>
        <v>1.2682285714285715</v>
      </c>
      <c r="G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8273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>
        <f t="shared" si="60"/>
        <v>1.3996</v>
      </c>
      <c r="G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8273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>
        <f t="shared" si="60"/>
        <v>1.1240000000000001</v>
      </c>
      <c r="G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8273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>
        <f t="shared" si="60"/>
        <v>1.00528</v>
      </c>
      <c r="G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8273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>
        <f t="shared" si="60"/>
        <v>1.0046666666666666</v>
      </c>
      <c r="G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8273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>
        <f t="shared" si="60"/>
        <v>1.4144600000000001</v>
      </c>
      <c r="G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8273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>
        <f t="shared" si="60"/>
        <v>2.6729166666666666</v>
      </c>
      <c r="G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8273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>
        <f t="shared" si="60"/>
        <v>1.4688749999999999</v>
      </c>
      <c r="G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8273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>
        <f t="shared" si="60"/>
        <v>2.1356000000000002</v>
      </c>
      <c r="G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8273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>
        <f t="shared" si="60"/>
        <v>1.2569999999999999</v>
      </c>
      <c r="G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8273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>
        <f t="shared" si="60"/>
        <v>1.0446206037108834</v>
      </c>
      <c r="G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8273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>
        <f t="shared" si="60"/>
        <v>1.0056666666666667</v>
      </c>
      <c r="G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8273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>
        <f t="shared" si="60"/>
        <v>3.058E-2</v>
      </c>
      <c r="G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8273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>
        <f t="shared" si="60"/>
        <v>9.4999999999999998E-3</v>
      </c>
      <c r="G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>
        <f t="shared" si="60"/>
        <v>4.0000000000000001E-3</v>
      </c>
      <c r="G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>
        <f t="shared" si="60"/>
        <v>3.5000000000000001E-3</v>
      </c>
      <c r="G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>
        <f t="shared" si="60"/>
        <v>7.5333333333333335E-2</v>
      </c>
      <c r="G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8273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>
        <f t="shared" si="60"/>
        <v>0.18640000000000001</v>
      </c>
      <c r="G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8273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>
        <f t="shared" si="60"/>
        <v>4.0000000000000003E-5</v>
      </c>
      <c r="G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>
        <f t="shared" si="60"/>
        <v>0.1002</v>
      </c>
      <c r="G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8273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>
        <f t="shared" si="60"/>
        <v>4.5600000000000002E-2</v>
      </c>
      <c r="G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8273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>
        <f t="shared" si="60"/>
        <v>0.21507499999999999</v>
      </c>
      <c r="G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8273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>
        <f t="shared" si="60"/>
        <v>0.29276666666666668</v>
      </c>
      <c r="G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8273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>
        <f t="shared" si="60"/>
        <v>0.39426666666666665</v>
      </c>
      <c r="G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8273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>
        <f t="shared" si="60"/>
        <v>0.21628</v>
      </c>
      <c r="G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8273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>
        <f t="shared" si="60"/>
        <v>2.0500000000000002E-3</v>
      </c>
      <c r="G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>
        <f t="shared" si="60"/>
        <v>2.9999999999999997E-4</v>
      </c>
      <c r="G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>
        <f t="shared" si="60"/>
        <v>0.14849999999999999</v>
      </c>
      <c r="G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8273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>
        <f t="shared" si="60"/>
        <v>1.4710000000000001E-2</v>
      </c>
      <c r="G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8273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>
        <f t="shared" si="60"/>
        <v>0.25584000000000001</v>
      </c>
      <c r="G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8273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>
        <f t="shared" si="60"/>
        <v>3.8206896551724136E-2</v>
      </c>
      <c r="G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8273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>
        <f t="shared" si="60"/>
        <v>0.15485964912280703</v>
      </c>
      <c r="G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>
        <f t="shared" si="60"/>
        <v>0.25912000000000002</v>
      </c>
      <c r="G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>
        <f t="shared" si="60"/>
        <v>4.0000000000000002E-4</v>
      </c>
      <c r="G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8273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>
        <f t="shared" si="60"/>
        <v>1.06E-3</v>
      </c>
      <c r="G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>
        <f t="shared" si="60"/>
        <v>8.5142857142857138E-3</v>
      </c>
      <c r="G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>
        <f t="shared" si="60"/>
        <v>7.4837500000000001E-2</v>
      </c>
      <c r="G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8273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>
        <f t="shared" si="60"/>
        <v>0.27650000000000002</v>
      </c>
      <c r="G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8273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>
        <f t="shared" si="60"/>
        <v>0</v>
      </c>
      <c r="G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8273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>
        <f t="shared" si="60"/>
        <v>3.5499999999999997E-2</v>
      </c>
      <c r="G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8273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>
        <f t="shared" si="60"/>
        <v>0.72989999999999999</v>
      </c>
      <c r="G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8273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>
        <f t="shared" si="60"/>
        <v>0.57648750000000004</v>
      </c>
      <c r="G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8273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>
        <f t="shared" si="60"/>
        <v>0.1234</v>
      </c>
      <c r="G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8273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>
        <f t="shared" si="60"/>
        <v>5.1999999999999998E-3</v>
      </c>
      <c r="G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>
        <f t="shared" si="60"/>
        <v>6.5299999999999997E-2</v>
      </c>
      <c r="G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8273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>
        <f t="shared" si="60"/>
        <v>0.35338000000000003</v>
      </c>
      <c r="G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>
        <f t="shared" si="60"/>
        <v>3.933333333333333E-3</v>
      </c>
      <c r="G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>
        <f t="shared" si="60"/>
        <v>1.06E-2</v>
      </c>
      <c r="G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8273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>
        <f t="shared" si="60"/>
        <v>5.7142857142857145E-6</v>
      </c>
      <c r="G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8273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>
        <f t="shared" si="60"/>
        <v>0.46379999999999999</v>
      </c>
      <c r="G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8273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>
        <f t="shared" si="60"/>
        <v>0.15390000000000001</v>
      </c>
      <c r="G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8273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>
        <f t="shared" si="60"/>
        <v>0.824221076923077</v>
      </c>
      <c r="G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8273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>
        <f t="shared" si="60"/>
        <v>2.6866666666666667E-2</v>
      </c>
      <c r="G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8273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>
        <f t="shared" si="60"/>
        <v>0.26600000000000001</v>
      </c>
      <c r="G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8273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>
        <f t="shared" si="60"/>
        <v>0.30813400000000002</v>
      </c>
      <c r="G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8273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>
        <f t="shared" si="60"/>
        <v>5.5800000000000002E-2</v>
      </c>
      <c r="G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8273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>
        <f t="shared" si="60"/>
        <v>8.7454545454545458E-3</v>
      </c>
      <c r="G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>
        <f t="shared" ref="F707:F770" si="66">E707/D707</f>
        <v>9.7699999999999992E-3</v>
      </c>
      <c r="G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8273</v>
      </c>
      <c r="P707" s="7">
        <f t="shared" ref="P707:P770" si="67">E707/M707</f>
        <v>195.4</v>
      </c>
      <c r="Q707" t="str">
        <f t="shared" ref="Q707:Q770" si="68">LEFT(O:O, (FIND("/",O707)) -1)</f>
        <v>technology</v>
      </c>
      <c r="R707" t="str">
        <f t="shared" ref="R707:R770" si="69">RIGHT(O:O,LEN(O:O)-(FIND("/",O707)))</f>
        <v>wearables</v>
      </c>
      <c r="S707" s="13">
        <f t="shared" ref="S707:S770" si="70">(((K707/60)/60)/24)+DATE(1970,1,1)</f>
        <v>42726.491643518515</v>
      </c>
      <c r="T707" s="13">
        <f t="shared" ref="T707:T770" si="71">(((J707/60)/60)/24)+DATE(1970,1,1)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>
        <f t="shared" si="66"/>
        <v>0</v>
      </c>
      <c r="G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8273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>
        <f t="shared" si="66"/>
        <v>0.78927352941176465</v>
      </c>
      <c r="G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8273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>
        <f t="shared" si="66"/>
        <v>0.22092500000000001</v>
      </c>
      <c r="G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8273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>
        <f t="shared" si="66"/>
        <v>4.0666666666666663E-3</v>
      </c>
      <c r="G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>
        <f t="shared" si="66"/>
        <v>0</v>
      </c>
      <c r="G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8273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>
        <f t="shared" si="66"/>
        <v>0.33790999999999999</v>
      </c>
      <c r="G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8273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>
        <f t="shared" si="66"/>
        <v>2.1649484536082476E-3</v>
      </c>
      <c r="G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>
        <f t="shared" si="66"/>
        <v>7.9600000000000001E-3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>
        <f t="shared" si="66"/>
        <v>0.14993333333333334</v>
      </c>
      <c r="G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8273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>
        <f t="shared" si="66"/>
        <v>5.0509090909090906E-2</v>
      </c>
      <c r="G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8273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>
        <f t="shared" si="66"/>
        <v>0.10214285714285715</v>
      </c>
      <c r="G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8273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>
        <f t="shared" si="66"/>
        <v>3.0500000000000002E-3</v>
      </c>
      <c r="G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>
        <f t="shared" si="66"/>
        <v>7.4999999999999997E-3</v>
      </c>
      <c r="G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>
        <f t="shared" si="66"/>
        <v>1.2933333333333333E-2</v>
      </c>
      <c r="G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8273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>
        <f t="shared" si="66"/>
        <v>1.4394736842105262</v>
      </c>
      <c r="G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8274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>
        <f t="shared" si="66"/>
        <v>1.2210975609756098</v>
      </c>
      <c r="G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8274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>
        <f t="shared" si="66"/>
        <v>1.3202400000000001</v>
      </c>
      <c r="G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>
        <f t="shared" si="66"/>
        <v>1.0938000000000001</v>
      </c>
      <c r="G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8274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>
        <f t="shared" si="66"/>
        <v>1.0547157142857144</v>
      </c>
      <c r="G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>
        <f t="shared" si="66"/>
        <v>1.0035000000000001</v>
      </c>
      <c r="G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8274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>
        <f t="shared" si="66"/>
        <v>1.014</v>
      </c>
      <c r="G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>
        <f t="shared" si="66"/>
        <v>1.5551428571428572</v>
      </c>
      <c r="G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8274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>
        <f t="shared" si="66"/>
        <v>1.05566</v>
      </c>
      <c r="G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8274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>
        <f t="shared" si="66"/>
        <v>1.3065</v>
      </c>
      <c r="G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8274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>
        <f t="shared" si="66"/>
        <v>1.3219000000000001</v>
      </c>
      <c r="G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8274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>
        <f t="shared" si="66"/>
        <v>1.26</v>
      </c>
      <c r="G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8274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>
        <f t="shared" si="66"/>
        <v>1.6</v>
      </c>
      <c r="G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8274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>
        <f t="shared" si="66"/>
        <v>1.2048000000000001</v>
      </c>
      <c r="G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8274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>
        <f t="shared" si="66"/>
        <v>1.2552941176470589</v>
      </c>
      <c r="G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8274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>
        <f t="shared" si="66"/>
        <v>1.1440638297872341</v>
      </c>
      <c r="G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8274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>
        <f t="shared" si="66"/>
        <v>3.151388888888889</v>
      </c>
      <c r="G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8274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>
        <f t="shared" si="66"/>
        <v>1.224</v>
      </c>
      <c r="G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>
        <f t="shared" si="66"/>
        <v>1.0673333333333332</v>
      </c>
      <c r="G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8274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>
        <f t="shared" si="66"/>
        <v>1.5833333333333333</v>
      </c>
      <c r="G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8274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>
        <f t="shared" si="66"/>
        <v>1.0740000000000001</v>
      </c>
      <c r="G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>
        <f t="shared" si="66"/>
        <v>1.0226</v>
      </c>
      <c r="G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8274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>
        <f t="shared" si="66"/>
        <v>1.1071428571428572</v>
      </c>
      <c r="G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8274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>
        <f t="shared" si="66"/>
        <v>1.48</v>
      </c>
      <c r="G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8274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>
        <f t="shared" si="66"/>
        <v>1.0232000000000001</v>
      </c>
      <c r="G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8274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>
        <f t="shared" si="66"/>
        <v>1.7909909909909909</v>
      </c>
      <c r="G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8274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>
        <f t="shared" si="66"/>
        <v>1.1108135252761968</v>
      </c>
      <c r="G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8274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>
        <f t="shared" si="66"/>
        <v>1.0004285714285714</v>
      </c>
      <c r="G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>
        <f t="shared" si="66"/>
        <v>1.0024999999999999</v>
      </c>
      <c r="G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8274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>
        <f t="shared" si="66"/>
        <v>1.0556000000000001</v>
      </c>
      <c r="G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8274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>
        <f t="shared" si="66"/>
        <v>1.0258775877587758</v>
      </c>
      <c r="G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8274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>
        <f t="shared" si="66"/>
        <v>1.1850000000000001</v>
      </c>
      <c r="G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8274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>
        <f t="shared" si="66"/>
        <v>1.117</v>
      </c>
      <c r="G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8274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>
        <f t="shared" si="66"/>
        <v>1.28</v>
      </c>
      <c r="G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8274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>
        <f t="shared" si="66"/>
        <v>1.0375000000000001</v>
      </c>
      <c r="G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8274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>
        <f t="shared" si="66"/>
        <v>1.0190760000000001</v>
      </c>
      <c r="G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8274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>
        <f t="shared" si="66"/>
        <v>1.177142857142857</v>
      </c>
      <c r="G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8274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>
        <f t="shared" si="66"/>
        <v>2.38</v>
      </c>
      <c r="G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8274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>
        <f t="shared" si="66"/>
        <v>1.02</v>
      </c>
      <c r="G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8274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>
        <f t="shared" si="66"/>
        <v>1.0192000000000001</v>
      </c>
      <c r="G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8274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>
        <f t="shared" si="66"/>
        <v>0</v>
      </c>
      <c r="G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8275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>
        <f t="shared" si="66"/>
        <v>4.7E-2</v>
      </c>
      <c r="G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8275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>
        <f t="shared" si="66"/>
        <v>0</v>
      </c>
      <c r="G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8275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>
        <f t="shared" si="66"/>
        <v>1.1655011655011655E-3</v>
      </c>
      <c r="G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8275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>
        <f t="shared" si="66"/>
        <v>0</v>
      </c>
      <c r="G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8275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>
        <f t="shared" si="66"/>
        <v>0.36014285714285715</v>
      </c>
      <c r="G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>
        <f t="shared" si="66"/>
        <v>0</v>
      </c>
      <c r="G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8275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>
        <f t="shared" si="66"/>
        <v>3.5400000000000001E-2</v>
      </c>
      <c r="G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8275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>
        <f t="shared" si="66"/>
        <v>0</v>
      </c>
      <c r="G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8275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>
        <f t="shared" ref="F771:F834" si="72">E771/D771</f>
        <v>0.41399999999999998</v>
      </c>
      <c r="G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8275</v>
      </c>
      <c r="P771" s="7">
        <f t="shared" ref="P771:P834" si="73">E771/M771</f>
        <v>31.846153846153847</v>
      </c>
      <c r="Q771" t="str">
        <f t="shared" ref="Q771:Q834" si="74">LEFT(O:O, (FIND("/",O771)) -1)</f>
        <v>publishing</v>
      </c>
      <c r="R771" t="str">
        <f t="shared" ref="R771:R834" si="75">RIGHT(O:O,LEN(O:O)-(FIND("/",O771)))</f>
        <v>fiction</v>
      </c>
      <c r="S771" s="13">
        <f t="shared" ref="S771:S834" si="76">(((K771/60)/60)/24)+DATE(1970,1,1)</f>
        <v>41604.996458333335</v>
      </c>
      <c r="T771" s="13">
        <f t="shared" ref="T771:T834" si="77">(((J771/60)/60)/24)+DATE(1970,1,1)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>
        <f t="shared" si="72"/>
        <v>0</v>
      </c>
      <c r="G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8275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>
        <f t="shared" si="72"/>
        <v>2.631578947368421E-4</v>
      </c>
      <c r="G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8275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>
        <f t="shared" si="72"/>
        <v>3.3333333333333333E-2</v>
      </c>
      <c r="G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>
        <f t="shared" si="72"/>
        <v>8.5129023676509714E-3</v>
      </c>
      <c r="G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8275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>
        <f t="shared" si="72"/>
        <v>0.70199999999999996</v>
      </c>
      <c r="G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8275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>
        <f t="shared" si="72"/>
        <v>1.7000000000000001E-2</v>
      </c>
      <c r="G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8275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>
        <f t="shared" si="72"/>
        <v>0.51400000000000001</v>
      </c>
      <c r="G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8275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>
        <f t="shared" si="72"/>
        <v>7.0000000000000001E-3</v>
      </c>
      <c r="G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8275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>
        <f t="shared" si="72"/>
        <v>4.0000000000000001E-3</v>
      </c>
      <c r="G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8275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>
        <f t="shared" si="72"/>
        <v>2.6666666666666668E-2</v>
      </c>
      <c r="G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8275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>
        <f t="shared" si="72"/>
        <v>1.04</v>
      </c>
      <c r="G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8276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>
        <f t="shared" si="72"/>
        <v>1.3315375</v>
      </c>
      <c r="G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8276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>
        <f t="shared" si="72"/>
        <v>1</v>
      </c>
      <c r="G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8276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>
        <f t="shared" si="72"/>
        <v>1.4813333333333334</v>
      </c>
      <c r="G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8276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>
        <f t="shared" si="72"/>
        <v>1.0249999999999999</v>
      </c>
      <c r="G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8276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>
        <f t="shared" si="72"/>
        <v>1.8062799999999999</v>
      </c>
      <c r="G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8276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>
        <f t="shared" si="72"/>
        <v>1.4279999999999999</v>
      </c>
      <c r="G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8276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>
        <f t="shared" si="72"/>
        <v>1.1416666666666666</v>
      </c>
      <c r="G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>
        <f t="shared" si="72"/>
        <v>2.03505</v>
      </c>
      <c r="G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8276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>
        <f t="shared" si="72"/>
        <v>1.0941176470588236</v>
      </c>
      <c r="G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>
        <f t="shared" si="72"/>
        <v>1.443746</v>
      </c>
      <c r="G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>
        <f t="shared" si="72"/>
        <v>1.0386666666666666</v>
      </c>
      <c r="G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>
        <f t="shared" si="72"/>
        <v>1.0044440000000001</v>
      </c>
      <c r="G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8276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>
        <f t="shared" si="72"/>
        <v>1.0277927272727272</v>
      </c>
      <c r="G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8276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>
        <f t="shared" si="72"/>
        <v>1.0531250000000001</v>
      </c>
      <c r="G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8276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>
        <f t="shared" si="72"/>
        <v>1.1178571428571429</v>
      </c>
      <c r="G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8276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>
        <f t="shared" si="72"/>
        <v>1.0135000000000001</v>
      </c>
      <c r="G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8276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>
        <f t="shared" si="72"/>
        <v>1.0753333333333333</v>
      </c>
      <c r="G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8276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>
        <f t="shared" si="72"/>
        <v>1.1488571428571428</v>
      </c>
      <c r="G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8276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>
        <f t="shared" si="72"/>
        <v>1.0002</v>
      </c>
      <c r="G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8276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>
        <f t="shared" si="72"/>
        <v>1.5213333333333334</v>
      </c>
      <c r="G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8276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>
        <f t="shared" si="72"/>
        <v>1.1152149999999998</v>
      </c>
      <c r="G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8276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>
        <f t="shared" si="72"/>
        <v>1.0133333333333334</v>
      </c>
      <c r="G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8276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>
        <f t="shared" si="72"/>
        <v>1.232608695652174</v>
      </c>
      <c r="G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8276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>
        <f t="shared" si="72"/>
        <v>1</v>
      </c>
      <c r="G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8276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>
        <f t="shared" si="72"/>
        <v>1.05</v>
      </c>
      <c r="G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8276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>
        <f t="shared" si="72"/>
        <v>1.0443750000000001</v>
      </c>
      <c r="G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8276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>
        <f t="shared" si="72"/>
        <v>1.05125</v>
      </c>
      <c r="G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8276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>
        <f t="shared" si="72"/>
        <v>1</v>
      </c>
      <c r="G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8276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>
        <f t="shared" si="72"/>
        <v>1.03775</v>
      </c>
      <c r="G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8276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>
        <f t="shared" si="72"/>
        <v>1.05</v>
      </c>
      <c r="G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8276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>
        <f t="shared" si="72"/>
        <v>1.04</v>
      </c>
      <c r="G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8276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>
        <f t="shared" si="72"/>
        <v>1.5183333333333333</v>
      </c>
      <c r="G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8276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>
        <f t="shared" si="72"/>
        <v>1.59996</v>
      </c>
      <c r="G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>
        <f t="shared" si="72"/>
        <v>1.2729999999999999</v>
      </c>
      <c r="G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8276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>
        <f t="shared" si="72"/>
        <v>1.07</v>
      </c>
      <c r="G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8276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>
        <f t="shared" si="72"/>
        <v>1.1512214285714286</v>
      </c>
      <c r="G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>
        <f t="shared" si="72"/>
        <v>1.3711066666666665</v>
      </c>
      <c r="G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8276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>
        <f t="shared" si="72"/>
        <v>1.5571428571428572</v>
      </c>
      <c r="G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8276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>
        <f t="shared" si="72"/>
        <v>1.0874999999999999</v>
      </c>
      <c r="G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8276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>
        <f t="shared" si="72"/>
        <v>1.3405</v>
      </c>
      <c r="G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8276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>
        <f t="shared" si="72"/>
        <v>1</v>
      </c>
      <c r="G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8276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>
        <f t="shared" si="72"/>
        <v>1.1916666666666667</v>
      </c>
      <c r="G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8276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>
        <f t="shared" si="72"/>
        <v>1.7949999999999999</v>
      </c>
      <c r="G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8276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>
        <f t="shared" si="72"/>
        <v>1.3438124999999999</v>
      </c>
      <c r="G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8276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>
        <f t="shared" si="72"/>
        <v>1.0043200000000001</v>
      </c>
      <c r="G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8276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>
        <f t="shared" si="72"/>
        <v>1.0145454545454546</v>
      </c>
      <c r="G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>
        <f t="shared" si="72"/>
        <v>1.0333333333333334</v>
      </c>
      <c r="G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8276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>
        <f t="shared" si="72"/>
        <v>1.07</v>
      </c>
      <c r="G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8276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>
        <f t="shared" si="72"/>
        <v>1.04</v>
      </c>
      <c r="G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8276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>
        <f t="shared" si="72"/>
        <v>1.0783333333333334</v>
      </c>
      <c r="G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8276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>
        <f t="shared" si="72"/>
        <v>2.3333333333333335</v>
      </c>
      <c r="G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8276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>
        <f t="shared" si="72"/>
        <v>1.0060706666666666</v>
      </c>
      <c r="G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>
        <f t="shared" ref="F835:F898" si="78">E835/D835</f>
        <v>1.0166666666666666</v>
      </c>
      <c r="G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8276</v>
      </c>
      <c r="P835" s="7">
        <f t="shared" ref="P835:P898" si="79">E835/M835</f>
        <v>148.78048780487805</v>
      </c>
      <c r="Q835" t="str">
        <f t="shared" ref="Q835:Q898" si="80">LEFT(O:O, (FIND("/",O835)) -1)</f>
        <v>music</v>
      </c>
      <c r="R835" t="str">
        <f t="shared" ref="R835:R898" si="81">RIGHT(O:O,LEN(O:O)-(FIND("/",O835)))</f>
        <v>rock</v>
      </c>
      <c r="S835" s="13">
        <f t="shared" ref="S835:S898" si="82">(((K835/60)/60)/24)+DATE(1970,1,1)</f>
        <v>41718.878182870372</v>
      </c>
      <c r="T835" s="13">
        <f t="shared" ref="T835:T898" si="83">(((J835/60)/60)/24)+DATE(1970,1,1)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>
        <f t="shared" si="78"/>
        <v>1.3101818181818181</v>
      </c>
      <c r="G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8276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>
        <f t="shared" si="78"/>
        <v>1.1725000000000001</v>
      </c>
      <c r="G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8276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>
        <f t="shared" si="78"/>
        <v>1.009304</v>
      </c>
      <c r="G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8276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>
        <f t="shared" si="78"/>
        <v>1.218</v>
      </c>
      <c r="G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8276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>
        <f t="shared" si="78"/>
        <v>1.454</v>
      </c>
      <c r="G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8276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>
        <f t="shared" si="78"/>
        <v>1.166166</v>
      </c>
      <c r="G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>
        <f t="shared" si="78"/>
        <v>1.2041660000000001</v>
      </c>
      <c r="G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8277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>
        <f t="shared" si="78"/>
        <v>1.0132000000000001</v>
      </c>
      <c r="G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8277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>
        <f t="shared" si="78"/>
        <v>1.0431999999999999</v>
      </c>
      <c r="G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8277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>
        <f t="shared" si="78"/>
        <v>2.6713333333333331</v>
      </c>
      <c r="G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8277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>
        <f t="shared" si="78"/>
        <v>1.9413333333333334</v>
      </c>
      <c r="G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8277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>
        <f t="shared" si="78"/>
        <v>1.203802</v>
      </c>
      <c r="G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8277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>
        <f t="shared" si="78"/>
        <v>1.2200090909090908</v>
      </c>
      <c r="G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8277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>
        <f t="shared" si="78"/>
        <v>1</v>
      </c>
      <c r="G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8277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>
        <f t="shared" si="78"/>
        <v>1</v>
      </c>
      <c r="G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8277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>
        <f t="shared" si="78"/>
        <v>1.1990000000000001</v>
      </c>
      <c r="G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8277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>
        <f t="shared" si="78"/>
        <v>1.55175</v>
      </c>
      <c r="G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8277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>
        <f t="shared" si="78"/>
        <v>1.3045</v>
      </c>
      <c r="G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8277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>
        <f t="shared" si="78"/>
        <v>1.0497142857142858</v>
      </c>
      <c r="G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8277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>
        <f t="shared" si="78"/>
        <v>1</v>
      </c>
      <c r="G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8277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>
        <f t="shared" si="78"/>
        <v>1.1822050359712231</v>
      </c>
      <c r="G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8277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>
        <f t="shared" si="78"/>
        <v>1.0344827586206897</v>
      </c>
      <c r="G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>
        <f t="shared" si="78"/>
        <v>2.1800000000000002</v>
      </c>
      <c r="G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8277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>
        <f t="shared" si="78"/>
        <v>1</v>
      </c>
      <c r="G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8277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>
        <f t="shared" si="78"/>
        <v>1.4400583333333332</v>
      </c>
      <c r="G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8277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>
        <f t="shared" si="78"/>
        <v>1.0467500000000001</v>
      </c>
      <c r="G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8277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>
        <f t="shared" si="78"/>
        <v>0.18142857142857144</v>
      </c>
      <c r="G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8278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>
        <f t="shared" si="78"/>
        <v>2.2444444444444444E-2</v>
      </c>
      <c r="G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8278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>
        <f t="shared" si="78"/>
        <v>3.3999999999999998E-3</v>
      </c>
      <c r="G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8278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>
        <f t="shared" si="78"/>
        <v>4.4999999999999998E-2</v>
      </c>
      <c r="G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8278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>
        <f t="shared" si="78"/>
        <v>0.41538461538461541</v>
      </c>
      <c r="G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8278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>
        <f t="shared" si="78"/>
        <v>2.0454545454545454E-2</v>
      </c>
      <c r="G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8278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>
        <f t="shared" si="78"/>
        <v>0.18285714285714286</v>
      </c>
      <c r="G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8278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>
        <f t="shared" si="78"/>
        <v>0.2402</v>
      </c>
      <c r="G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8278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>
        <f t="shared" si="78"/>
        <v>1.1111111111111111E-3</v>
      </c>
      <c r="G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8278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>
        <f t="shared" si="78"/>
        <v>0.11818181818181818</v>
      </c>
      <c r="G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>
        <f t="shared" si="78"/>
        <v>3.0999999999999999E-3</v>
      </c>
      <c r="G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8278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>
        <f t="shared" si="78"/>
        <v>5.4166666666666669E-2</v>
      </c>
      <c r="G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8278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>
        <f t="shared" si="78"/>
        <v>8.1250000000000003E-3</v>
      </c>
      <c r="G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8278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>
        <f t="shared" si="78"/>
        <v>1.2857142857142857E-2</v>
      </c>
      <c r="G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8278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>
        <f t="shared" si="78"/>
        <v>0.24333333333333335</v>
      </c>
      <c r="G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8278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>
        <f t="shared" si="78"/>
        <v>0</v>
      </c>
      <c r="G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8278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>
        <f t="shared" si="78"/>
        <v>0.40799492385786801</v>
      </c>
      <c r="G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8278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>
        <f t="shared" si="78"/>
        <v>0.67549999999999999</v>
      </c>
      <c r="G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8278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>
        <f t="shared" si="78"/>
        <v>1.2999999999999999E-2</v>
      </c>
      <c r="G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8278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>
        <f t="shared" si="78"/>
        <v>0.30666666666666664</v>
      </c>
      <c r="G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8278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>
        <f t="shared" si="78"/>
        <v>2.9894179894179893E-2</v>
      </c>
      <c r="G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8279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>
        <f t="shared" si="78"/>
        <v>8.0000000000000002E-3</v>
      </c>
      <c r="G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8279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>
        <f t="shared" si="78"/>
        <v>0.20133333333333334</v>
      </c>
      <c r="G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8279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>
        <f t="shared" si="78"/>
        <v>0.4002</v>
      </c>
      <c r="G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8279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>
        <f t="shared" si="78"/>
        <v>0.01</v>
      </c>
      <c r="G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8279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>
        <f t="shared" si="78"/>
        <v>0.75</v>
      </c>
      <c r="G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8279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>
        <f t="shared" si="78"/>
        <v>0.41</v>
      </c>
      <c r="G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8279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>
        <f t="shared" si="78"/>
        <v>0</v>
      </c>
      <c r="G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8279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>
        <f t="shared" si="78"/>
        <v>7.1999999999999995E-2</v>
      </c>
      <c r="G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8279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>
        <f t="shared" si="78"/>
        <v>9.4412800000000005E-2</v>
      </c>
      <c r="G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8279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>
        <f t="shared" si="78"/>
        <v>4.1666666666666664E-2</v>
      </c>
      <c r="G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8279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>
        <f t="shared" si="78"/>
        <v>3.2500000000000001E-2</v>
      </c>
      <c r="G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8279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>
        <f t="shared" si="78"/>
        <v>0.40749999999999997</v>
      </c>
      <c r="G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8279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>
        <f t="shared" si="78"/>
        <v>0.1</v>
      </c>
      <c r="G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8279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>
        <f t="shared" si="78"/>
        <v>0.39169999999999999</v>
      </c>
      <c r="G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>
        <f t="shared" si="78"/>
        <v>2.4375000000000001E-2</v>
      </c>
      <c r="G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8279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>
        <f t="shared" si="78"/>
        <v>0.4</v>
      </c>
      <c r="G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8279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>
        <f t="shared" ref="F899:F962" si="84">E899/D899</f>
        <v>0</v>
      </c>
      <c r="G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8279</v>
      </c>
      <c r="P899" s="7" t="e">
        <f t="shared" ref="P899:P962" si="85">E899/M899</f>
        <v>#DIV/0!</v>
      </c>
      <c r="Q899" t="str">
        <f t="shared" ref="Q899:Q962" si="86">LEFT(O:O, (FIND("/",O899)) -1)</f>
        <v>music</v>
      </c>
      <c r="R899" t="str">
        <f t="shared" ref="R899:R962" si="87">RIGHT(O:O,LEN(O:O)-(FIND("/",O899)))</f>
        <v>indie rock</v>
      </c>
      <c r="S899" s="13">
        <f t="shared" ref="S899:S962" si="88">(((K899/60)/60)/24)+DATE(1970,1,1)</f>
        <v>41211.688750000001</v>
      </c>
      <c r="T899" s="13">
        <f t="shared" ref="T899:T962" si="89">(((J899/60)/60)/24)+DATE(1970,1,1)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>
        <f t="shared" si="84"/>
        <v>2.8000000000000001E-2</v>
      </c>
      <c r="G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8279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>
        <f t="shared" si="84"/>
        <v>0.37333333333333335</v>
      </c>
      <c r="G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8279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>
        <f t="shared" si="84"/>
        <v>4.1999999999999997E-3</v>
      </c>
      <c r="G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8278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>
        <f t="shared" si="84"/>
        <v>0</v>
      </c>
      <c r="G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8278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>
        <f t="shared" si="84"/>
        <v>3.0000000000000001E-3</v>
      </c>
      <c r="G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8278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>
        <f t="shared" si="84"/>
        <v>3.2000000000000001E-2</v>
      </c>
      <c r="G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8278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>
        <f t="shared" si="84"/>
        <v>3.0200000000000001E-3</v>
      </c>
      <c r="G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8278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>
        <f t="shared" si="84"/>
        <v>3.0153846153846153E-2</v>
      </c>
      <c r="G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8278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>
        <f t="shared" si="84"/>
        <v>0</v>
      </c>
      <c r="G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8278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>
        <f t="shared" si="84"/>
        <v>0</v>
      </c>
      <c r="G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8278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>
        <f t="shared" si="84"/>
        <v>0</v>
      </c>
      <c r="G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8278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>
        <f t="shared" si="84"/>
        <v>3.2500000000000001E-2</v>
      </c>
      <c r="G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8278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>
        <f t="shared" si="84"/>
        <v>0.22363636363636363</v>
      </c>
      <c r="G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8278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>
        <f t="shared" si="84"/>
        <v>0</v>
      </c>
      <c r="G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8278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>
        <f t="shared" si="84"/>
        <v>8.5714285714285719E-3</v>
      </c>
      <c r="G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8278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>
        <f t="shared" si="84"/>
        <v>6.6066666666666662E-2</v>
      </c>
      <c r="G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8278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>
        <f t="shared" si="84"/>
        <v>0</v>
      </c>
      <c r="G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8278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>
        <f t="shared" si="84"/>
        <v>5.7692307692307696E-2</v>
      </c>
      <c r="G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8278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>
        <f t="shared" si="84"/>
        <v>0</v>
      </c>
      <c r="G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8278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>
        <f t="shared" si="84"/>
        <v>6.0000000000000001E-3</v>
      </c>
      <c r="G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8278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>
        <f t="shared" si="84"/>
        <v>5.0256410256410255E-2</v>
      </c>
      <c r="G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8278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>
        <f t="shared" si="84"/>
        <v>5.0000000000000001E-3</v>
      </c>
      <c r="G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8278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>
        <f t="shared" si="84"/>
        <v>0</v>
      </c>
      <c r="G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8278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>
        <f t="shared" si="84"/>
        <v>0.309</v>
      </c>
      <c r="G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8278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>
        <f t="shared" si="84"/>
        <v>0.21037037037037037</v>
      </c>
      <c r="G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>
        <f t="shared" si="84"/>
        <v>2.1999999999999999E-2</v>
      </c>
      <c r="G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8278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>
        <f t="shared" si="84"/>
        <v>0.109</v>
      </c>
      <c r="G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8278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>
        <f t="shared" si="84"/>
        <v>2.6666666666666668E-2</v>
      </c>
      <c r="G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8278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>
        <f t="shared" si="84"/>
        <v>0</v>
      </c>
      <c r="G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8278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>
        <f t="shared" si="84"/>
        <v>0</v>
      </c>
      <c r="G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8278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>
        <f t="shared" si="84"/>
        <v>0.10862068965517241</v>
      </c>
      <c r="G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8278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>
        <f t="shared" si="84"/>
        <v>0</v>
      </c>
      <c r="G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8278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>
        <f t="shared" si="84"/>
        <v>0.38333333333333336</v>
      </c>
      <c r="G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8278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>
        <f t="shared" si="84"/>
        <v>6.5500000000000003E-2</v>
      </c>
      <c r="G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8278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>
        <f t="shared" si="84"/>
        <v>0.14536842105263159</v>
      </c>
      <c r="G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>
        <f t="shared" si="84"/>
        <v>0.06</v>
      </c>
      <c r="G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8278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>
        <f t="shared" si="84"/>
        <v>0.30399999999999999</v>
      </c>
      <c r="G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8278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>
        <f t="shared" si="84"/>
        <v>1.4285714285714285E-2</v>
      </c>
      <c r="G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8278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>
        <f t="shared" si="84"/>
        <v>0</v>
      </c>
      <c r="G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8278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>
        <f t="shared" si="84"/>
        <v>1.1428571428571429E-2</v>
      </c>
      <c r="G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>
        <f t="shared" si="84"/>
        <v>3.5714285714285713E-3</v>
      </c>
      <c r="G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8278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>
        <f t="shared" si="84"/>
        <v>1.4545454545454545E-2</v>
      </c>
      <c r="G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8278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>
        <f t="shared" si="84"/>
        <v>0.17155555555555554</v>
      </c>
      <c r="G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8273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>
        <f t="shared" si="84"/>
        <v>2.3220000000000001E-2</v>
      </c>
      <c r="G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8273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>
        <f t="shared" si="84"/>
        <v>8.9066666666666669E-2</v>
      </c>
      <c r="G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>
        <f t="shared" si="84"/>
        <v>9.633333333333334E-2</v>
      </c>
      <c r="G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8273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>
        <f t="shared" si="84"/>
        <v>0.13325999999999999</v>
      </c>
      <c r="G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8273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>
        <f t="shared" si="84"/>
        <v>2.4840000000000001E-2</v>
      </c>
      <c r="G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8273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>
        <f t="shared" si="84"/>
        <v>1.9066666666666666E-2</v>
      </c>
      <c r="G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8273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>
        <f t="shared" si="84"/>
        <v>0</v>
      </c>
      <c r="G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8273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>
        <f t="shared" si="84"/>
        <v>0.12</v>
      </c>
      <c r="G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8273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>
        <f t="shared" si="84"/>
        <v>1.3650000000000001E-2</v>
      </c>
      <c r="G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8273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>
        <f t="shared" si="84"/>
        <v>0.28039999999999998</v>
      </c>
      <c r="G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8273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>
        <f t="shared" si="84"/>
        <v>0.38390000000000002</v>
      </c>
      <c r="G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8273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>
        <f t="shared" si="84"/>
        <v>0.39942857142857141</v>
      </c>
      <c r="G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>
        <f t="shared" si="84"/>
        <v>8.3999999999999995E-3</v>
      </c>
      <c r="G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>
        <f t="shared" si="84"/>
        <v>0.43406666666666666</v>
      </c>
      <c r="G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8273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>
        <f t="shared" si="84"/>
        <v>5.6613333333333335E-2</v>
      </c>
      <c r="G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>
        <f t="shared" si="84"/>
        <v>1.7219999999999999E-2</v>
      </c>
      <c r="G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8273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>
        <f t="shared" si="84"/>
        <v>1.9416666666666665E-2</v>
      </c>
      <c r="G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8273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>
        <f t="shared" si="84"/>
        <v>0.11328275684711328</v>
      </c>
      <c r="G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8273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>
        <f t="shared" si="84"/>
        <v>0.3886</v>
      </c>
      <c r="G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8273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>
        <f t="shared" si="84"/>
        <v>0.46100628930817611</v>
      </c>
      <c r="G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8273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>
        <f t="shared" ref="F963:F1026" si="90">E963/D963</f>
        <v>0.42188421052631581</v>
      </c>
      <c r="G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8273</v>
      </c>
      <c r="P963" s="7">
        <f t="shared" ref="P963:P1026" si="91">E963/M963</f>
        <v>364.35454545454547</v>
      </c>
      <c r="Q963" t="str">
        <f t="shared" ref="Q963:Q1026" si="92">LEFT(O:O, (FIND("/",O963)) -1)</f>
        <v>technology</v>
      </c>
      <c r="R963" t="str">
        <f t="shared" ref="R963:R1026" si="93">RIGHT(O:O,LEN(O:O)-(FIND("/",O963)))</f>
        <v>wearables</v>
      </c>
      <c r="S963" s="13">
        <f t="shared" ref="S963:S1026" si="94">(((K963/60)/60)/24)+DATE(1970,1,1)</f>
        <v>42740.693692129629</v>
      </c>
      <c r="T963" s="13">
        <f t="shared" ref="T963:T1026" si="95">(((J963/60)/60)/24)+DATE(1970,1,1)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>
        <f t="shared" si="90"/>
        <v>0.2848</v>
      </c>
      <c r="G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8273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>
        <f t="shared" si="90"/>
        <v>1.0771428571428571E-2</v>
      </c>
      <c r="G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8273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>
        <f t="shared" si="90"/>
        <v>7.9909090909090902E-3</v>
      </c>
      <c r="G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>
        <f t="shared" si="90"/>
        <v>1.192E-2</v>
      </c>
      <c r="G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8273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>
        <f t="shared" si="90"/>
        <v>0.14799999999999999</v>
      </c>
      <c r="G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8273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>
        <f t="shared" si="90"/>
        <v>0.17810000000000001</v>
      </c>
      <c r="G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8273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>
        <f t="shared" si="90"/>
        <v>1.325E-2</v>
      </c>
      <c r="G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8273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>
        <f t="shared" si="90"/>
        <v>0.46666666666666667</v>
      </c>
      <c r="G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8273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>
        <f t="shared" si="90"/>
        <v>0.4592</v>
      </c>
      <c r="G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8273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>
        <f t="shared" si="90"/>
        <v>2.2599999999999999E-3</v>
      </c>
      <c r="G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>
        <f t="shared" si="90"/>
        <v>0.34625</v>
      </c>
      <c r="G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8273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>
        <f t="shared" si="90"/>
        <v>2.0549999999999999E-2</v>
      </c>
      <c r="G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8273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>
        <f t="shared" si="90"/>
        <v>5.5999999999999999E-3</v>
      </c>
      <c r="G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>
        <f t="shared" si="90"/>
        <v>2.6069999999999999E-2</v>
      </c>
      <c r="G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8273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>
        <f t="shared" si="90"/>
        <v>1.9259999999999999E-2</v>
      </c>
      <c r="G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8273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>
        <f t="shared" si="90"/>
        <v>0.33666666666666667</v>
      </c>
      <c r="G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8273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>
        <f t="shared" si="90"/>
        <v>0.5626326718299024</v>
      </c>
      <c r="G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8273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>
        <f t="shared" si="90"/>
        <v>0.82817600000000002</v>
      </c>
      <c r="G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8273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>
        <f t="shared" si="90"/>
        <v>0.14860000000000001</v>
      </c>
      <c r="G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8273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>
        <f t="shared" si="90"/>
        <v>1.2375123751237513E-4</v>
      </c>
      <c r="G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8273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>
        <f t="shared" si="90"/>
        <v>1.7142857142857143E-4</v>
      </c>
      <c r="G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8273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>
        <f t="shared" si="90"/>
        <v>0.2950613611721471</v>
      </c>
      <c r="G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8273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>
        <f t="shared" si="90"/>
        <v>1.06E-2</v>
      </c>
      <c r="G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8273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>
        <f t="shared" si="90"/>
        <v>6.2933333333333327E-2</v>
      </c>
      <c r="G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>
        <f t="shared" si="90"/>
        <v>0.1275</v>
      </c>
      <c r="G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8273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>
        <f t="shared" si="90"/>
        <v>0.13220000000000001</v>
      </c>
      <c r="G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8273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>
        <f t="shared" si="90"/>
        <v>0</v>
      </c>
      <c r="G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8273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>
        <f t="shared" si="90"/>
        <v>0.16769999999999999</v>
      </c>
      <c r="G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8273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>
        <f t="shared" si="90"/>
        <v>1.0399999999999999E-3</v>
      </c>
      <c r="G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>
        <f t="shared" si="90"/>
        <v>4.24E-2</v>
      </c>
      <c r="G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8273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>
        <f t="shared" si="90"/>
        <v>4.6699999999999997E-3</v>
      </c>
      <c r="G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>
        <f t="shared" si="90"/>
        <v>0.25087142857142858</v>
      </c>
      <c r="G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8273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>
        <f t="shared" si="90"/>
        <v>2.3345000000000001E-2</v>
      </c>
      <c r="G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8273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>
        <f t="shared" si="90"/>
        <v>7.2599999999999998E-2</v>
      </c>
      <c r="G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8273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>
        <f t="shared" si="90"/>
        <v>1.6250000000000001E-2</v>
      </c>
      <c r="G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8273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>
        <f t="shared" si="90"/>
        <v>1.2999999999999999E-2</v>
      </c>
      <c r="G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>
        <f t="shared" si="90"/>
        <v>0.58558333333333334</v>
      </c>
      <c r="G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8273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>
        <f t="shared" si="90"/>
        <v>7.7886666666666673E-2</v>
      </c>
      <c r="G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8273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>
        <f t="shared" si="90"/>
        <v>2.2157147647256063E-2</v>
      </c>
      <c r="G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8273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>
        <f t="shared" si="90"/>
        <v>1.04</v>
      </c>
      <c r="G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8273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>
        <f t="shared" si="90"/>
        <v>0.29602960296029601</v>
      </c>
      <c r="G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8273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>
        <f t="shared" si="90"/>
        <v>0.16055</v>
      </c>
      <c r="G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8273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>
        <f t="shared" si="90"/>
        <v>0.82208000000000003</v>
      </c>
      <c r="G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>
        <f t="shared" si="90"/>
        <v>0.75051000000000001</v>
      </c>
      <c r="G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8273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>
        <f t="shared" si="90"/>
        <v>5.8500000000000003E-2</v>
      </c>
      <c r="G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8273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>
        <f t="shared" si="90"/>
        <v>0.44319999999999998</v>
      </c>
      <c r="G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8273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>
        <f t="shared" si="90"/>
        <v>2.6737967914438501E-3</v>
      </c>
      <c r="G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>
        <f t="shared" si="90"/>
        <v>0.1313</v>
      </c>
      <c r="G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>
        <f t="shared" si="90"/>
        <v>1.9088937093275488E-3</v>
      </c>
      <c r="G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>
        <f t="shared" si="90"/>
        <v>3.7499999999999999E-3</v>
      </c>
      <c r="G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>
        <f t="shared" si="90"/>
        <v>215.35021</v>
      </c>
      <c r="G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8273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>
        <f t="shared" si="90"/>
        <v>0.34527999999999998</v>
      </c>
      <c r="G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8273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>
        <f t="shared" si="90"/>
        <v>0.30599999999999999</v>
      </c>
      <c r="G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8273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>
        <f t="shared" si="90"/>
        <v>2.6666666666666668E-2</v>
      </c>
      <c r="G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8273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>
        <f t="shared" si="90"/>
        <v>2.8420000000000001E-2</v>
      </c>
      <c r="G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8273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>
        <f t="shared" si="90"/>
        <v>0.22878799999999999</v>
      </c>
      <c r="G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8273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>
        <f t="shared" si="90"/>
        <v>3.1050000000000001E-2</v>
      </c>
      <c r="G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8273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>
        <f t="shared" si="90"/>
        <v>0.47333333333333333</v>
      </c>
      <c r="G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>
        <f t="shared" si="90"/>
        <v>2.0554838709677421</v>
      </c>
      <c r="G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8280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>
        <f t="shared" si="90"/>
        <v>3.5180366666666667</v>
      </c>
      <c r="G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8280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>
        <f t="shared" si="90"/>
        <v>1.149</v>
      </c>
      <c r="G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8280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>
        <f t="shared" si="90"/>
        <v>2.3715000000000002</v>
      </c>
      <c r="G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8280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>
        <f t="shared" si="90"/>
        <v>1.1863774999999999</v>
      </c>
      <c r="G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8280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>
        <f t="shared" ref="F1027:F1090" si="96">E1027/D1027</f>
        <v>1.099283142857143</v>
      </c>
      <c r="G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8280</v>
      </c>
      <c r="P1027" s="7">
        <f t="shared" ref="P1027:P1090" si="97">E1027/M1027</f>
        <v>71.848571428571432</v>
      </c>
      <c r="Q1027" t="str">
        <f t="shared" ref="Q1027:Q1090" si="98">LEFT(O:O, (FIND("/",O1027)) -1)</f>
        <v>music</v>
      </c>
      <c r="R1027" t="str">
        <f t="shared" ref="R1027:R1090" si="99">RIGHT(O:O,LEN(O:O)-(FIND("/",O1027)))</f>
        <v>electronic music</v>
      </c>
      <c r="S1027" s="13">
        <f t="shared" ref="S1027:S1090" si="100">(((K1027/60)/60)/24)+DATE(1970,1,1)</f>
        <v>42049.833761574075</v>
      </c>
      <c r="T1027" s="13">
        <f t="shared" ref="T1027:T1090" si="101">(((J1027/60)/60)/24)+DATE(1970,1,1)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>
        <f t="shared" si="96"/>
        <v>1.0000828571428571</v>
      </c>
      <c r="G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8280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>
        <f t="shared" si="96"/>
        <v>1.0309292094387414</v>
      </c>
      <c r="G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8280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>
        <f t="shared" si="96"/>
        <v>1.1727000000000001</v>
      </c>
      <c r="G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8280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>
        <f t="shared" si="96"/>
        <v>1.1175999999999999</v>
      </c>
      <c r="G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8280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>
        <f t="shared" si="96"/>
        <v>3.4209999999999998</v>
      </c>
      <c r="G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8280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>
        <f t="shared" si="96"/>
        <v>1.0740000000000001</v>
      </c>
      <c r="G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8280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>
        <f t="shared" si="96"/>
        <v>1.0849703703703704</v>
      </c>
      <c r="G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8280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>
        <f t="shared" si="96"/>
        <v>1.0286144578313252</v>
      </c>
      <c r="G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8280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>
        <f t="shared" si="96"/>
        <v>1.3000180000000001</v>
      </c>
      <c r="G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8280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>
        <f t="shared" si="96"/>
        <v>1.0765217391304347</v>
      </c>
      <c r="G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8280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>
        <f t="shared" si="96"/>
        <v>1.1236044444444444</v>
      </c>
      <c r="G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8280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>
        <f t="shared" si="96"/>
        <v>1.0209999999999999</v>
      </c>
      <c r="G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8280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>
        <f t="shared" si="96"/>
        <v>1.4533333333333334</v>
      </c>
      <c r="G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8280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>
        <f t="shared" si="96"/>
        <v>1.282</v>
      </c>
      <c r="G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8280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>
        <f t="shared" si="96"/>
        <v>2.9411764705882353E-3</v>
      </c>
      <c r="G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8281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>
        <f t="shared" si="96"/>
        <v>0</v>
      </c>
      <c r="G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8281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>
        <f t="shared" si="96"/>
        <v>1.5384615384615385E-2</v>
      </c>
      <c r="G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8281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>
        <f t="shared" si="96"/>
        <v>8.5370000000000001E-2</v>
      </c>
      <c r="G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8281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>
        <f t="shared" si="96"/>
        <v>8.571428571428571E-4</v>
      </c>
      <c r="G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8281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>
        <f t="shared" si="96"/>
        <v>2.6599999999999999E-2</v>
      </c>
      <c r="G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8281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>
        <f t="shared" si="96"/>
        <v>0</v>
      </c>
      <c r="G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8281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>
        <f t="shared" si="96"/>
        <v>5.0000000000000001E-4</v>
      </c>
      <c r="G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8281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>
        <f t="shared" si="96"/>
        <v>1.4133333333333333E-2</v>
      </c>
      <c r="G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8281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>
        <f t="shared" si="96"/>
        <v>0</v>
      </c>
      <c r="G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8281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>
        <f t="shared" si="96"/>
        <v>0</v>
      </c>
      <c r="G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8281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>
        <f t="shared" si="96"/>
        <v>0</v>
      </c>
      <c r="G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8281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>
        <f t="shared" si="96"/>
        <v>0</v>
      </c>
      <c r="G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8281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>
        <f t="shared" si="96"/>
        <v>0.01</v>
      </c>
      <c r="G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8281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>
        <f t="shared" si="96"/>
        <v>0</v>
      </c>
      <c r="G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8281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>
        <f t="shared" si="96"/>
        <v>0</v>
      </c>
      <c r="G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8281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>
        <f t="shared" si="96"/>
        <v>0</v>
      </c>
      <c r="G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8281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>
        <f t="shared" si="96"/>
        <v>0</v>
      </c>
      <c r="G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8281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>
        <f t="shared" si="96"/>
        <v>0</v>
      </c>
      <c r="G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8281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>
        <f t="shared" si="96"/>
        <v>0</v>
      </c>
      <c r="G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8281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>
        <f t="shared" si="96"/>
        <v>0.01</v>
      </c>
      <c r="G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8281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>
        <f t="shared" si="96"/>
        <v>0</v>
      </c>
      <c r="G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8281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>
        <f t="shared" si="96"/>
        <v>0.95477386934673369</v>
      </c>
      <c r="G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8281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>
        <f t="shared" si="96"/>
        <v>0</v>
      </c>
      <c r="G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8281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>
        <f t="shared" si="96"/>
        <v>8.9744444444444446E-2</v>
      </c>
      <c r="G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>
        <f t="shared" si="96"/>
        <v>2.7E-2</v>
      </c>
      <c r="G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>
        <f t="shared" si="96"/>
        <v>3.3673333333333333E-2</v>
      </c>
      <c r="G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>
        <f t="shared" si="96"/>
        <v>0.26</v>
      </c>
      <c r="G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8282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>
        <f t="shared" si="96"/>
        <v>1.5E-3</v>
      </c>
      <c r="G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8282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>
        <f t="shared" si="96"/>
        <v>0.38636363636363635</v>
      </c>
      <c r="G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8282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>
        <f t="shared" si="96"/>
        <v>7.0000000000000001E-3</v>
      </c>
      <c r="G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8282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>
        <f t="shared" si="96"/>
        <v>0</v>
      </c>
      <c r="G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8282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>
        <f t="shared" si="96"/>
        <v>6.8000000000000005E-4</v>
      </c>
      <c r="G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>
        <f t="shared" si="96"/>
        <v>1.3333333333333334E-2</v>
      </c>
      <c r="G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>
        <f t="shared" si="96"/>
        <v>6.3092592592592589E-2</v>
      </c>
      <c r="G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>
        <f t="shared" si="96"/>
        <v>4.4999999999999998E-2</v>
      </c>
      <c r="G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>
        <f t="shared" si="96"/>
        <v>0.62765333333333329</v>
      </c>
      <c r="G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8282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>
        <f t="shared" si="96"/>
        <v>0.29376000000000002</v>
      </c>
      <c r="G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>
        <f t="shared" si="96"/>
        <v>7.4999999999999997E-2</v>
      </c>
      <c r="G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>
        <f t="shared" si="96"/>
        <v>2.6076923076923077E-2</v>
      </c>
      <c r="G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>
        <f t="shared" si="96"/>
        <v>9.1050000000000006E-2</v>
      </c>
      <c r="G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>
        <f t="shared" si="96"/>
        <v>1.7647058823529413E-4</v>
      </c>
      <c r="G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>
        <f t="shared" si="96"/>
        <v>5.5999999999999999E-3</v>
      </c>
      <c r="G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8282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>
        <f t="shared" si="96"/>
        <v>8.2000000000000007E-3</v>
      </c>
      <c r="G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8282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>
        <f t="shared" si="96"/>
        <v>0</v>
      </c>
      <c r="G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8282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>
        <f t="shared" si="96"/>
        <v>3.4200000000000001E-2</v>
      </c>
      <c r="G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>
        <f t="shared" si="96"/>
        <v>8.3333333333333339E-4</v>
      </c>
      <c r="G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>
        <f t="shared" si="96"/>
        <v>0</v>
      </c>
      <c r="G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8282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>
        <f t="shared" si="96"/>
        <v>0.14182977777777778</v>
      </c>
      <c r="G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8282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>
        <f t="shared" ref="F1091:F1154" si="102">E1091/D1091</f>
        <v>7.8266666666666665E-2</v>
      </c>
      <c r="G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8282</v>
      </c>
      <c r="P1091" s="7">
        <f t="shared" ref="P1091:P1154" si="103">E1091/M1091</f>
        <v>23.959183673469386</v>
      </c>
      <c r="Q1091" t="str">
        <f t="shared" ref="Q1091:Q1154" si="104">LEFT(O:O, (FIND("/",O1091)) -1)</f>
        <v>games</v>
      </c>
      <c r="R1091" t="str">
        <f t="shared" ref="R1091:R1154" si="105">RIGHT(O:O,LEN(O:O)-(FIND("/",O1091)))</f>
        <v>video games</v>
      </c>
      <c r="S1091" s="13">
        <f t="shared" ref="S1091:S1154" si="106">(((K1091/60)/60)/24)+DATE(1970,1,1)</f>
        <v>42151.189525462964</v>
      </c>
      <c r="T1091" s="13">
        <f t="shared" ref="T1091:T1154" si="107">(((J1091/60)/60)/24)+DATE(1970,1,1)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>
        <f t="shared" si="102"/>
        <v>3.8464497269020693E-4</v>
      </c>
      <c r="G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>
        <f t="shared" si="102"/>
        <v>0.125</v>
      </c>
      <c r="G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8282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>
        <f t="shared" si="102"/>
        <v>1.0500000000000001E-2</v>
      </c>
      <c r="G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>
        <f t="shared" si="102"/>
        <v>0.14083333333333334</v>
      </c>
      <c r="G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8282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>
        <f t="shared" si="102"/>
        <v>0.18300055555555556</v>
      </c>
      <c r="G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8282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>
        <f t="shared" si="102"/>
        <v>5.0347999999999997E-2</v>
      </c>
      <c r="G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>
        <f t="shared" si="102"/>
        <v>0.17933333333333334</v>
      </c>
      <c r="G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8282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>
        <f t="shared" si="102"/>
        <v>4.6999999999999999E-4</v>
      </c>
      <c r="G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>
        <f t="shared" si="102"/>
        <v>7.2120000000000004E-2</v>
      </c>
      <c r="G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>
        <f t="shared" si="102"/>
        <v>5.0000000000000001E-3</v>
      </c>
      <c r="G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8282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>
        <f t="shared" si="102"/>
        <v>2.5000000000000001E-2</v>
      </c>
      <c r="G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>
        <f t="shared" si="102"/>
        <v>4.0999999999999999E-4</v>
      </c>
      <c r="G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>
        <f t="shared" si="102"/>
        <v>5.3124999999999999E-2</v>
      </c>
      <c r="G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>
        <f t="shared" si="102"/>
        <v>1.6199999999999999E-2</v>
      </c>
      <c r="G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>
        <f t="shared" si="102"/>
        <v>4.9516666666666667E-2</v>
      </c>
      <c r="G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>
        <f t="shared" si="102"/>
        <v>1.5900000000000001E-3</v>
      </c>
      <c r="G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8282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>
        <f t="shared" si="102"/>
        <v>0.41249999999999998</v>
      </c>
      <c r="G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8282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>
        <f t="shared" si="102"/>
        <v>0</v>
      </c>
      <c r="G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8282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>
        <f t="shared" si="102"/>
        <v>2.93E-2</v>
      </c>
      <c r="G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>
        <f t="shared" si="102"/>
        <v>4.4999999999999997E-3</v>
      </c>
      <c r="G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8282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>
        <f t="shared" si="102"/>
        <v>5.1000000000000004E-3</v>
      </c>
      <c r="G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8282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>
        <f t="shared" si="102"/>
        <v>4.0000000000000002E-4</v>
      </c>
      <c r="G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8282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>
        <f t="shared" si="102"/>
        <v>0.35537409090909089</v>
      </c>
      <c r="G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8282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>
        <f t="shared" si="102"/>
        <v>5.0000000000000001E-3</v>
      </c>
      <c r="G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8282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>
        <f t="shared" si="102"/>
        <v>1.6666666666666668E-3</v>
      </c>
      <c r="G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8282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>
        <f t="shared" si="102"/>
        <v>1.325E-3</v>
      </c>
      <c r="G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8282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>
        <f t="shared" si="102"/>
        <v>3.5704000000000004E-4</v>
      </c>
      <c r="G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>
        <f t="shared" si="102"/>
        <v>8.3000000000000004E-2</v>
      </c>
      <c r="G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>
        <f t="shared" si="102"/>
        <v>2.4222222222222221E-2</v>
      </c>
      <c r="G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>
        <f t="shared" si="102"/>
        <v>2.3809523809523812E-3</v>
      </c>
      <c r="G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8282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>
        <f t="shared" si="102"/>
        <v>0</v>
      </c>
      <c r="G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8282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>
        <f t="shared" si="102"/>
        <v>1.16E-4</v>
      </c>
      <c r="G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>
        <f t="shared" si="102"/>
        <v>0</v>
      </c>
      <c r="G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8282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>
        <f t="shared" si="102"/>
        <v>2.2000000000000001E-3</v>
      </c>
      <c r="G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>
        <f t="shared" si="102"/>
        <v>4.7222222222222223E-3</v>
      </c>
      <c r="G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>
        <f t="shared" si="102"/>
        <v>0</v>
      </c>
      <c r="G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8283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>
        <f t="shared" si="102"/>
        <v>5.0000000000000001E-3</v>
      </c>
      <c r="G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>
        <f t="shared" si="102"/>
        <v>1.6714285714285713E-2</v>
      </c>
      <c r="G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>
        <f t="shared" si="102"/>
        <v>1E-3</v>
      </c>
      <c r="G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>
        <f t="shared" si="102"/>
        <v>1.0499999999999999E-3</v>
      </c>
      <c r="G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>
        <f t="shared" si="102"/>
        <v>2.2000000000000001E-3</v>
      </c>
      <c r="G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>
        <f t="shared" si="102"/>
        <v>0</v>
      </c>
      <c r="G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8283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>
        <f t="shared" si="102"/>
        <v>0.14380000000000001</v>
      </c>
      <c r="G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8283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>
        <f t="shared" si="102"/>
        <v>6.6666666666666671E-3</v>
      </c>
      <c r="G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>
        <f t="shared" si="102"/>
        <v>4.0000000000000003E-5</v>
      </c>
      <c r="G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>
        <f t="shared" si="102"/>
        <v>0.05</v>
      </c>
      <c r="G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8283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>
        <f t="shared" si="102"/>
        <v>6.4439140811455853E-2</v>
      </c>
      <c r="G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8283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>
        <f t="shared" si="102"/>
        <v>0.39500000000000002</v>
      </c>
      <c r="G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8283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>
        <f t="shared" si="102"/>
        <v>3.5714285714285713E-3</v>
      </c>
      <c r="G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>
        <f t="shared" si="102"/>
        <v>6.2500000000000001E-4</v>
      </c>
      <c r="G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8283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>
        <f t="shared" si="102"/>
        <v>0</v>
      </c>
      <c r="G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8283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>
        <f t="shared" si="102"/>
        <v>0</v>
      </c>
      <c r="G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8283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>
        <f t="shared" si="102"/>
        <v>0</v>
      </c>
      <c r="G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8283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>
        <f t="shared" si="102"/>
        <v>4.1333333333333335E-3</v>
      </c>
      <c r="G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>
        <f t="shared" si="102"/>
        <v>0</v>
      </c>
      <c r="G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8284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>
        <f t="shared" si="102"/>
        <v>1.25E-3</v>
      </c>
      <c r="G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8284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>
        <f t="shared" si="102"/>
        <v>8.8333333333333333E-2</v>
      </c>
      <c r="G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8284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>
        <f t="shared" si="102"/>
        <v>0</v>
      </c>
      <c r="G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8284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>
        <f t="shared" si="102"/>
        <v>4.8666666666666667E-3</v>
      </c>
      <c r="G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8284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>
        <f t="shared" si="102"/>
        <v>1.5E-3</v>
      </c>
      <c r="G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8284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>
        <f t="shared" si="102"/>
        <v>0.1008</v>
      </c>
      <c r="G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8284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>
        <f t="shared" si="102"/>
        <v>0</v>
      </c>
      <c r="G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8284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>
        <f t="shared" si="102"/>
        <v>5.6937500000000002E-2</v>
      </c>
      <c r="G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8284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>
        <f t="shared" ref="F1155:F1218" si="108">E1155/D1155</f>
        <v>6.2500000000000003E-3</v>
      </c>
      <c r="G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8284</v>
      </c>
      <c r="P1155" s="7">
        <f t="shared" ref="P1155:P1218" si="109">E1155/M1155</f>
        <v>50</v>
      </c>
      <c r="Q1155" t="str">
        <f t="shared" ref="Q1155:Q1218" si="110">LEFT(O:O, (FIND("/",O1155)) -1)</f>
        <v>food</v>
      </c>
      <c r="R1155" t="str">
        <f t="shared" ref="R1155:R1218" si="111">RIGHT(O:O,LEN(O:O)-(FIND("/",O1155)))</f>
        <v>food trucks</v>
      </c>
      <c r="S1155" s="13">
        <f t="shared" ref="S1155:S1218" si="112">(((K1155/60)/60)/24)+DATE(1970,1,1)</f>
        <v>42143.714178240742</v>
      </c>
      <c r="T1155" s="13">
        <f t="shared" ref="T1155:T1218" si="113">(((J1155/60)/60)/24)+DATE(1970,1,1)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>
        <f t="shared" si="108"/>
        <v>6.5000000000000002E-2</v>
      </c>
      <c r="G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8284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>
        <f t="shared" si="108"/>
        <v>7.5199999999999998E-3</v>
      </c>
      <c r="G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8284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>
        <f t="shared" si="108"/>
        <v>0</v>
      </c>
      <c r="G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8284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>
        <f t="shared" si="108"/>
        <v>1.5100000000000001E-2</v>
      </c>
      <c r="G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8284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>
        <f t="shared" si="108"/>
        <v>4.6666666666666671E-3</v>
      </c>
      <c r="G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8284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>
        <f t="shared" si="108"/>
        <v>0</v>
      </c>
      <c r="G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8284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>
        <f t="shared" si="108"/>
        <v>3.85E-2</v>
      </c>
      <c r="G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8284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>
        <f t="shared" si="108"/>
        <v>0</v>
      </c>
      <c r="G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8284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>
        <f t="shared" si="108"/>
        <v>5.8333333333333338E-4</v>
      </c>
      <c r="G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>
        <f t="shared" si="108"/>
        <v>0</v>
      </c>
      <c r="G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8284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>
        <f t="shared" si="108"/>
        <v>0</v>
      </c>
      <c r="G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8284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>
        <f t="shared" si="108"/>
        <v>0.20705000000000001</v>
      </c>
      <c r="G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8284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>
        <f t="shared" si="108"/>
        <v>0.19139999999999999</v>
      </c>
      <c r="G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8284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>
        <f t="shared" si="108"/>
        <v>1.6316666666666667E-2</v>
      </c>
      <c r="G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8284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>
        <f t="shared" si="108"/>
        <v>5.6666666666666664E-2</v>
      </c>
      <c r="G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8284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>
        <f t="shared" si="108"/>
        <v>1.6999999999999999E-3</v>
      </c>
      <c r="G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8284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>
        <f t="shared" si="108"/>
        <v>4.0000000000000001E-3</v>
      </c>
      <c r="G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>
        <f t="shared" si="108"/>
        <v>1E-3</v>
      </c>
      <c r="G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8284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>
        <f t="shared" si="108"/>
        <v>0</v>
      </c>
      <c r="G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8284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>
        <f t="shared" si="108"/>
        <v>2.4000000000000001E-4</v>
      </c>
      <c r="G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>
        <f t="shared" si="108"/>
        <v>5.906666666666667E-2</v>
      </c>
      <c r="G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8284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>
        <f t="shared" si="108"/>
        <v>2.9250000000000002E-2</v>
      </c>
      <c r="G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8284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>
        <f t="shared" si="108"/>
        <v>5.7142857142857142E-5</v>
      </c>
      <c r="G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8284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>
        <f t="shared" si="108"/>
        <v>0</v>
      </c>
      <c r="G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8284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>
        <f t="shared" si="108"/>
        <v>6.666666666666667E-5</v>
      </c>
      <c r="G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8284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>
        <f t="shared" si="108"/>
        <v>5.3333333333333337E-2</v>
      </c>
      <c r="G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8284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>
        <f t="shared" si="108"/>
        <v>0.11749999999999999</v>
      </c>
      <c r="G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8284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>
        <f t="shared" si="108"/>
        <v>8.0000000000000007E-5</v>
      </c>
      <c r="G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8284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>
        <f t="shared" si="108"/>
        <v>4.2000000000000003E-2</v>
      </c>
      <c r="G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8284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>
        <f t="shared" si="108"/>
        <v>0.04</v>
      </c>
      <c r="G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>
        <f t="shared" si="108"/>
        <v>1.0493636363636363</v>
      </c>
      <c r="G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8285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>
        <f t="shared" si="108"/>
        <v>1.0544</v>
      </c>
      <c r="G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8285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>
        <f t="shared" si="108"/>
        <v>1.0673333333333332</v>
      </c>
      <c r="G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8285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>
        <f t="shared" si="108"/>
        <v>1.0412571428571429</v>
      </c>
      <c r="G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8285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>
        <f t="shared" si="108"/>
        <v>1.6054999999999999</v>
      </c>
      <c r="G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8285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>
        <f t="shared" si="108"/>
        <v>1.0777777777777777</v>
      </c>
      <c r="G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8285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>
        <f t="shared" si="108"/>
        <v>1.35</v>
      </c>
      <c r="G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>
        <f t="shared" si="108"/>
        <v>1.0907407407407408</v>
      </c>
      <c r="G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8285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>
        <f t="shared" si="108"/>
        <v>2.9</v>
      </c>
      <c r="G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8285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>
        <f t="shared" si="108"/>
        <v>1.0395714285714286</v>
      </c>
      <c r="G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8285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>
        <f t="shared" si="108"/>
        <v>3.2223999999999999</v>
      </c>
      <c r="G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8285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>
        <f t="shared" si="108"/>
        <v>1.35</v>
      </c>
      <c r="G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>
        <f t="shared" si="108"/>
        <v>2.6991034482758622</v>
      </c>
      <c r="G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8285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>
        <f t="shared" si="108"/>
        <v>2.5329333333333333</v>
      </c>
      <c r="G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8285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>
        <f t="shared" si="108"/>
        <v>2.6059999999999999</v>
      </c>
      <c r="G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8285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>
        <f t="shared" si="108"/>
        <v>1.0131677953348381</v>
      </c>
      <c r="G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8285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>
        <f t="shared" si="108"/>
        <v>1.2560416666666667</v>
      </c>
      <c r="G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8285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>
        <f t="shared" si="108"/>
        <v>1.0243783333333334</v>
      </c>
      <c r="G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8285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>
        <f t="shared" si="108"/>
        <v>1.99244</v>
      </c>
      <c r="G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8285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>
        <f t="shared" si="108"/>
        <v>1.0245398773006136</v>
      </c>
      <c r="G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8285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>
        <f t="shared" si="108"/>
        <v>1.0294615384615384</v>
      </c>
      <c r="G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>
        <f t="shared" si="108"/>
        <v>1.0086153846153847</v>
      </c>
      <c r="G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8285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>
        <f t="shared" si="108"/>
        <v>1.1499999999999999</v>
      </c>
      <c r="G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8285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>
        <f t="shared" si="108"/>
        <v>1.0416766467065868</v>
      </c>
      <c r="G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8285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>
        <f t="shared" si="108"/>
        <v>1.5529999999999999</v>
      </c>
      <c r="G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8285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>
        <f t="shared" si="108"/>
        <v>1.06</v>
      </c>
      <c r="G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8285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>
        <f t="shared" si="108"/>
        <v>2.5431499999999998</v>
      </c>
      <c r="G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8285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>
        <f t="shared" si="108"/>
        <v>1.0109999999999999</v>
      </c>
      <c r="G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8285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>
        <f t="shared" si="108"/>
        <v>1.2904</v>
      </c>
      <c r="G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8285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>
        <f t="shared" si="108"/>
        <v>1.0223076923076924</v>
      </c>
      <c r="G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8285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>
        <f t="shared" si="108"/>
        <v>1.3180000000000001</v>
      </c>
      <c r="G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8285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>
        <f t="shared" si="108"/>
        <v>7.8608020000000005</v>
      </c>
      <c r="G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>
        <f t="shared" si="108"/>
        <v>1.4570000000000001</v>
      </c>
      <c r="G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8285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>
        <f t="shared" ref="F1219:F1282" si="114">E1219/D1219</f>
        <v>1.026</v>
      </c>
      <c r="G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8285</v>
      </c>
      <c r="P1219" s="7">
        <f t="shared" ref="P1219:P1282" si="115">E1219/M1219</f>
        <v>148.57377049180329</v>
      </c>
      <c r="Q1219" t="str">
        <f t="shared" ref="Q1219:Q1282" si="116">LEFT(O:O, (FIND("/",O1219)) -1)</f>
        <v>photography</v>
      </c>
      <c r="R1219" t="str">
        <f t="shared" ref="R1219:R1282" si="117">RIGHT(O:O,LEN(O:O)-(FIND("/",O1219)))</f>
        <v>photobooks</v>
      </c>
      <c r="S1219" s="13">
        <f t="shared" ref="S1219:S1282" si="118">(((K1219/60)/60)/24)+DATE(1970,1,1)</f>
        <v>42535.809490740736</v>
      </c>
      <c r="T1219" s="13">
        <f t="shared" ref="T1219:T1282" si="119">(((J1219/60)/60)/24)+DATE(1970,1,1)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>
        <f t="shared" si="114"/>
        <v>1.7227777777777777</v>
      </c>
      <c r="G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8285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>
        <f t="shared" si="114"/>
        <v>1.5916819571865444</v>
      </c>
      <c r="G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8285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>
        <f t="shared" si="114"/>
        <v>1.0376666666666667</v>
      </c>
      <c r="G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8285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>
        <f t="shared" si="114"/>
        <v>1.1140954545454547</v>
      </c>
      <c r="G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8285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>
        <f t="shared" si="114"/>
        <v>2.80375</v>
      </c>
      <c r="G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>
        <f t="shared" si="114"/>
        <v>1.1210606060606061</v>
      </c>
      <c r="G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8285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>
        <f t="shared" si="114"/>
        <v>7.0666666666666669E-2</v>
      </c>
      <c r="G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8286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>
        <f t="shared" si="114"/>
        <v>4.3999999999999997E-2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8286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>
        <f t="shared" si="114"/>
        <v>3.8739999999999997E-2</v>
      </c>
      <c r="G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8286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>
        <f t="shared" si="114"/>
        <v>0</v>
      </c>
      <c r="G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8286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>
        <f t="shared" si="114"/>
        <v>0.29299999999999998</v>
      </c>
      <c r="G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8286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>
        <f t="shared" si="114"/>
        <v>9.0909090909090905E-3</v>
      </c>
      <c r="G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>
        <f t="shared" si="114"/>
        <v>0</v>
      </c>
      <c r="G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8286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>
        <f t="shared" si="114"/>
        <v>0</v>
      </c>
      <c r="G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8286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>
        <f t="shared" si="114"/>
        <v>8.0000000000000002E-3</v>
      </c>
      <c r="G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8286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>
        <f t="shared" si="114"/>
        <v>0.11600000000000001</v>
      </c>
      <c r="G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8286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>
        <f t="shared" si="114"/>
        <v>0</v>
      </c>
      <c r="G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8286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>
        <f t="shared" si="114"/>
        <v>2.787363950092912E-2</v>
      </c>
      <c r="G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8286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>
        <f t="shared" si="114"/>
        <v>0</v>
      </c>
      <c r="G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8286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>
        <f t="shared" si="114"/>
        <v>0</v>
      </c>
      <c r="G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8286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>
        <f t="shared" si="114"/>
        <v>0.17799999999999999</v>
      </c>
      <c r="G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8286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>
        <f t="shared" si="114"/>
        <v>0</v>
      </c>
      <c r="G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8286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>
        <f t="shared" si="114"/>
        <v>3.0124999999999999E-2</v>
      </c>
      <c r="G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8286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>
        <f t="shared" si="114"/>
        <v>0.50739999999999996</v>
      </c>
      <c r="G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>
        <f t="shared" si="114"/>
        <v>5.4884742041712408E-3</v>
      </c>
      <c r="G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8286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>
        <f t="shared" si="114"/>
        <v>0.14091666666666666</v>
      </c>
      <c r="G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>
        <f t="shared" si="114"/>
        <v>1.038</v>
      </c>
      <c r="G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8276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>
        <f t="shared" si="114"/>
        <v>1.2024999999999999</v>
      </c>
      <c r="G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8276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>
        <f t="shared" si="114"/>
        <v>1.17</v>
      </c>
      <c r="G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8276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>
        <f t="shared" si="114"/>
        <v>1.2214285714285715</v>
      </c>
      <c r="G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8276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>
        <f t="shared" si="114"/>
        <v>1.5164</v>
      </c>
      <c r="G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8276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>
        <f t="shared" si="114"/>
        <v>1.0444</v>
      </c>
      <c r="G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8276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>
        <f t="shared" si="114"/>
        <v>2.0015333333333332</v>
      </c>
      <c r="G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8276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>
        <f t="shared" si="114"/>
        <v>1.018</v>
      </c>
      <c r="G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8276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>
        <f t="shared" si="114"/>
        <v>1.3765714285714286</v>
      </c>
      <c r="G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>
        <f t="shared" si="114"/>
        <v>3038.3319999999999</v>
      </c>
      <c r="G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8276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>
        <f t="shared" si="114"/>
        <v>1.9885074626865671</v>
      </c>
      <c r="G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8276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>
        <f t="shared" si="114"/>
        <v>2.0236666666666667</v>
      </c>
      <c r="G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8276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>
        <f t="shared" si="114"/>
        <v>1.1796376666666666</v>
      </c>
      <c r="G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>
        <f t="shared" si="114"/>
        <v>2.9472727272727273</v>
      </c>
      <c r="G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8276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>
        <f t="shared" si="114"/>
        <v>2.1314633333333335</v>
      </c>
      <c r="G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>
        <f t="shared" si="114"/>
        <v>1.0424</v>
      </c>
      <c r="G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8276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>
        <f t="shared" si="114"/>
        <v>1.1366666666666667</v>
      </c>
      <c r="G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8276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>
        <f t="shared" si="114"/>
        <v>1.0125</v>
      </c>
      <c r="G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8276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>
        <f t="shared" si="114"/>
        <v>1.2541538461538462</v>
      </c>
      <c r="G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8276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>
        <f t="shared" si="114"/>
        <v>1.19</v>
      </c>
      <c r="G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8276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>
        <f t="shared" si="114"/>
        <v>1.6646153846153846</v>
      </c>
      <c r="G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>
        <f t="shared" si="114"/>
        <v>1.1914771428571429</v>
      </c>
      <c r="G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8276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>
        <f t="shared" si="114"/>
        <v>1.0047368421052632</v>
      </c>
      <c r="G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8276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>
        <f t="shared" si="114"/>
        <v>1.018</v>
      </c>
      <c r="G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8276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>
        <f t="shared" si="114"/>
        <v>1.1666666666666667</v>
      </c>
      <c r="G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8276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>
        <f t="shared" si="114"/>
        <v>1.0864893617021276</v>
      </c>
      <c r="G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>
        <f t="shared" si="114"/>
        <v>1.1472</v>
      </c>
      <c r="G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8276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>
        <f t="shared" si="114"/>
        <v>1.018</v>
      </c>
      <c r="G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8276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>
        <f t="shared" si="114"/>
        <v>1.06</v>
      </c>
      <c r="G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>
        <f t="shared" si="114"/>
        <v>1.0349999999999999</v>
      </c>
      <c r="G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8276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>
        <f t="shared" si="114"/>
        <v>1.5497535999999998</v>
      </c>
      <c r="G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8276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>
        <f t="shared" si="114"/>
        <v>1.6214066666666667</v>
      </c>
      <c r="G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8276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>
        <f t="shared" si="114"/>
        <v>1.0442100000000001</v>
      </c>
      <c r="G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8276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>
        <f t="shared" si="114"/>
        <v>1.0612433333333333</v>
      </c>
      <c r="G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8276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>
        <f t="shared" si="114"/>
        <v>1.5493846153846154</v>
      </c>
      <c r="G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8276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>
        <f t="shared" si="114"/>
        <v>1.1077157238734421</v>
      </c>
      <c r="G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8276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>
        <f t="shared" si="114"/>
        <v>1.1091186666666666</v>
      </c>
      <c r="G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>
        <f t="shared" ref="F1283:F1346" si="120">E1283/D1283</f>
        <v>1.1071428571428572</v>
      </c>
      <c r="G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8276</v>
      </c>
      <c r="P1283" s="7">
        <f t="shared" ref="P1283:P1346" si="121">E1283/M1283</f>
        <v>104.72972972972973</v>
      </c>
      <c r="Q1283" t="str">
        <f t="shared" ref="Q1283:Q1346" si="122">LEFT(O:O, (FIND("/",O1283)) -1)</f>
        <v>music</v>
      </c>
      <c r="R1283" t="str">
        <f t="shared" ref="R1283:R1346" si="123">RIGHT(O:O,LEN(O:O)-(FIND("/",O1283)))</f>
        <v>rock</v>
      </c>
      <c r="S1283" s="13">
        <f t="shared" ref="S1283:S1346" si="124">(((K1283/60)/60)/24)+DATE(1970,1,1)</f>
        <v>41463.743472222224</v>
      </c>
      <c r="T1283" s="13">
        <f t="shared" ref="T1283:T1346" si="125">(((J1283/60)/60)/24)+DATE(1970,1,1)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>
        <f t="shared" si="120"/>
        <v>1.2361333333333333</v>
      </c>
      <c r="G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8276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>
        <f t="shared" si="120"/>
        <v>2.1105</v>
      </c>
      <c r="G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8276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>
        <f t="shared" si="120"/>
        <v>1.01</v>
      </c>
      <c r="G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8271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>
        <f t="shared" si="120"/>
        <v>1.0165</v>
      </c>
      <c r="G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8271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>
        <f t="shared" si="120"/>
        <v>1.0833333333333333</v>
      </c>
      <c r="G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8271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>
        <f t="shared" si="120"/>
        <v>2.42</v>
      </c>
      <c r="G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8271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>
        <f t="shared" si="120"/>
        <v>1.0044999999999999</v>
      </c>
      <c r="G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8271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>
        <f t="shared" si="120"/>
        <v>1.2506666666666666</v>
      </c>
      <c r="G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8271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>
        <f t="shared" si="120"/>
        <v>1.0857142857142856</v>
      </c>
      <c r="G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8271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>
        <f t="shared" si="120"/>
        <v>1.4570000000000001</v>
      </c>
      <c r="G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8271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>
        <f t="shared" si="120"/>
        <v>1.1000000000000001</v>
      </c>
      <c r="G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8271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>
        <f t="shared" si="120"/>
        <v>1.0223333333333333</v>
      </c>
      <c r="G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8271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>
        <f t="shared" si="120"/>
        <v>1.22</v>
      </c>
      <c r="G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8271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>
        <f t="shared" si="120"/>
        <v>1.0196000000000001</v>
      </c>
      <c r="G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8271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>
        <f t="shared" si="120"/>
        <v>1.411764705882353</v>
      </c>
      <c r="G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8271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>
        <f t="shared" si="120"/>
        <v>1.0952500000000001</v>
      </c>
      <c r="G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8271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>
        <f t="shared" si="120"/>
        <v>1.0465</v>
      </c>
      <c r="G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8271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>
        <f t="shared" si="120"/>
        <v>1.24</v>
      </c>
      <c r="G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8271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>
        <f t="shared" si="120"/>
        <v>1.35</v>
      </c>
      <c r="G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8271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>
        <f t="shared" si="120"/>
        <v>1.0275000000000001</v>
      </c>
      <c r="G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8271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>
        <f t="shared" si="120"/>
        <v>1</v>
      </c>
      <c r="G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8271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>
        <f t="shared" si="120"/>
        <v>1.3026085714285716</v>
      </c>
      <c r="G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8271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>
        <f t="shared" si="120"/>
        <v>0.39627499999999999</v>
      </c>
      <c r="G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8273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>
        <f t="shared" si="120"/>
        <v>0.25976666666666665</v>
      </c>
      <c r="G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>
        <f t="shared" si="120"/>
        <v>0.65246363636363636</v>
      </c>
      <c r="G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8273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>
        <f t="shared" si="120"/>
        <v>0.11514000000000001</v>
      </c>
      <c r="G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8273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>
        <f t="shared" si="120"/>
        <v>0.11360000000000001</v>
      </c>
      <c r="G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8273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>
        <f t="shared" si="120"/>
        <v>1.1199130434782609</v>
      </c>
      <c r="G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8273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>
        <f t="shared" si="120"/>
        <v>0.155</v>
      </c>
      <c r="G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8273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>
        <f t="shared" si="120"/>
        <v>0.32028000000000001</v>
      </c>
      <c r="G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8273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>
        <f t="shared" si="120"/>
        <v>6.0869565217391303E-3</v>
      </c>
      <c r="G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>
        <f t="shared" si="120"/>
        <v>0.31114999999999998</v>
      </c>
      <c r="G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8273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>
        <f t="shared" si="120"/>
        <v>1.1266666666666666E-2</v>
      </c>
      <c r="G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8273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>
        <f t="shared" si="120"/>
        <v>0.40404000000000001</v>
      </c>
      <c r="G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>
        <f t="shared" si="120"/>
        <v>1.3333333333333333E-5</v>
      </c>
      <c r="G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>
        <f t="shared" si="120"/>
        <v>5.7334999999999997E-2</v>
      </c>
      <c r="G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8273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>
        <f t="shared" si="120"/>
        <v>0.15325</v>
      </c>
      <c r="G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8273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>
        <f t="shared" si="120"/>
        <v>0.15103448275862069</v>
      </c>
      <c r="G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8273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>
        <f t="shared" si="120"/>
        <v>5.0299999999999997E-3</v>
      </c>
      <c r="G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>
        <f t="shared" si="120"/>
        <v>1.3028138528138528E-2</v>
      </c>
      <c r="G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8273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>
        <f t="shared" si="120"/>
        <v>3.0285714285714286E-3</v>
      </c>
      <c r="G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>
        <f t="shared" si="120"/>
        <v>8.8800000000000004E-2</v>
      </c>
      <c r="G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8273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>
        <f t="shared" si="120"/>
        <v>9.8400000000000001E-2</v>
      </c>
      <c r="G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8273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>
        <f t="shared" si="120"/>
        <v>2.4299999999999999E-2</v>
      </c>
      <c r="G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8273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>
        <f t="shared" si="120"/>
        <v>1.1299999999999999E-2</v>
      </c>
      <c r="G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8273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>
        <f t="shared" si="120"/>
        <v>3.5520833333333335E-2</v>
      </c>
      <c r="G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8273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>
        <f t="shared" si="120"/>
        <v>2.3306666666666667E-2</v>
      </c>
      <c r="G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8273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>
        <f t="shared" si="120"/>
        <v>8.1600000000000006E-3</v>
      </c>
      <c r="G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>
        <f t="shared" si="120"/>
        <v>0.22494285714285714</v>
      </c>
      <c r="G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>
        <f t="shared" si="120"/>
        <v>1.3668E-2</v>
      </c>
      <c r="G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8273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>
        <f t="shared" si="120"/>
        <v>0</v>
      </c>
      <c r="G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8273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>
        <f t="shared" si="120"/>
        <v>0</v>
      </c>
      <c r="G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8273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>
        <f t="shared" si="120"/>
        <v>0.10754135338345865</v>
      </c>
      <c r="G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8273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>
        <f t="shared" si="120"/>
        <v>0.1976</v>
      </c>
      <c r="G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8273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>
        <f t="shared" si="120"/>
        <v>0.84946999999999995</v>
      </c>
      <c r="G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8273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>
        <f t="shared" si="120"/>
        <v>0.49381999999999998</v>
      </c>
      <c r="G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8273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>
        <f t="shared" si="120"/>
        <v>3.3033333333333331E-2</v>
      </c>
      <c r="G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8273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>
        <f t="shared" si="120"/>
        <v>6.6339999999999996E-2</v>
      </c>
      <c r="G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8273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>
        <f t="shared" si="120"/>
        <v>0</v>
      </c>
      <c r="G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8273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>
        <f t="shared" si="120"/>
        <v>0.7036</v>
      </c>
      <c r="G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8273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>
        <f t="shared" si="120"/>
        <v>2E-3</v>
      </c>
      <c r="G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>
        <f t="shared" si="120"/>
        <v>1.02298</v>
      </c>
      <c r="G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8273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>
        <f t="shared" si="120"/>
        <v>3.7773333333333334</v>
      </c>
      <c r="G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>
        <f t="shared" ref="F1347:F1410" si="126">E1347/D1347</f>
        <v>1.25</v>
      </c>
      <c r="G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8274</v>
      </c>
      <c r="P1347" s="7">
        <f t="shared" ref="P1347:P1410" si="127">E1347/M1347</f>
        <v>53.571428571428569</v>
      </c>
      <c r="Q1347" t="str">
        <f t="shared" ref="Q1347:Q1410" si="128">LEFT(O:O, (FIND("/",O1347)) -1)</f>
        <v>publishing</v>
      </c>
      <c r="R1347" t="str">
        <f t="shared" ref="R1347:R1410" si="129">RIGHT(O:O,LEN(O:O)-(FIND("/",O1347)))</f>
        <v>nonfiction</v>
      </c>
      <c r="S1347" s="13">
        <f t="shared" ref="S1347:S1410" si="130">(((K1347/60)/60)/24)+DATE(1970,1,1)</f>
        <v>41799.814340277779</v>
      </c>
      <c r="T1347" s="13">
        <f t="shared" ref="T1347:T1410" si="131">(((J1347/60)/60)/24)+DATE(1970,1,1)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>
        <f t="shared" si="126"/>
        <v>1.473265306122449</v>
      </c>
      <c r="G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8274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>
        <f t="shared" si="126"/>
        <v>1.022</v>
      </c>
      <c r="G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8274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>
        <f t="shared" si="126"/>
        <v>1.018723404255319</v>
      </c>
      <c r="G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8274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>
        <f t="shared" si="126"/>
        <v>2.0419999999999998</v>
      </c>
      <c r="G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8274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>
        <f t="shared" si="126"/>
        <v>1.0405</v>
      </c>
      <c r="G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8274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>
        <f t="shared" si="126"/>
        <v>1.0126500000000001</v>
      </c>
      <c r="G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8274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>
        <f t="shared" si="126"/>
        <v>1.3613999999999999</v>
      </c>
      <c r="G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8274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>
        <f t="shared" si="126"/>
        <v>1.3360000000000001</v>
      </c>
      <c r="G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8274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>
        <f t="shared" si="126"/>
        <v>1.3025</v>
      </c>
      <c r="G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8274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>
        <f t="shared" si="126"/>
        <v>1.2267999999999999</v>
      </c>
      <c r="G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8274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>
        <f t="shared" si="126"/>
        <v>1.8281058823529412</v>
      </c>
      <c r="G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8274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>
        <f t="shared" si="126"/>
        <v>1.2529999999999999</v>
      </c>
      <c r="G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8274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>
        <f t="shared" si="126"/>
        <v>1.1166666666666667</v>
      </c>
      <c r="G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8274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>
        <f t="shared" si="126"/>
        <v>1.1575757575757575</v>
      </c>
      <c r="G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8274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>
        <f t="shared" si="126"/>
        <v>1.732</v>
      </c>
      <c r="G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8274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>
        <f t="shared" si="126"/>
        <v>1.2598333333333334</v>
      </c>
      <c r="G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>
        <f t="shared" si="126"/>
        <v>1.091</v>
      </c>
      <c r="G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8274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>
        <f t="shared" si="126"/>
        <v>1</v>
      </c>
      <c r="G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8274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>
        <f t="shared" si="126"/>
        <v>1.1864285714285714</v>
      </c>
      <c r="G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8276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>
        <f t="shared" si="126"/>
        <v>1.0026666666666666</v>
      </c>
      <c r="G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>
        <f t="shared" si="126"/>
        <v>1.2648920000000001</v>
      </c>
      <c r="G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8276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>
        <f t="shared" si="126"/>
        <v>1.1426000000000001</v>
      </c>
      <c r="G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>
        <f t="shared" si="126"/>
        <v>1.107</v>
      </c>
      <c r="G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8276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>
        <f t="shared" si="126"/>
        <v>1.0534805315203954</v>
      </c>
      <c r="G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8276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>
        <f t="shared" si="126"/>
        <v>1.0366666666666666</v>
      </c>
      <c r="G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>
        <f t="shared" si="126"/>
        <v>1.0708672667523933</v>
      </c>
      <c r="G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8276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>
        <f t="shared" si="126"/>
        <v>1.24</v>
      </c>
      <c r="G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8276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>
        <f t="shared" si="126"/>
        <v>1.0501</v>
      </c>
      <c r="G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8276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>
        <f t="shared" si="126"/>
        <v>1.8946666666666667</v>
      </c>
      <c r="G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8276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>
        <f t="shared" si="126"/>
        <v>1.7132499999999999</v>
      </c>
      <c r="G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8276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>
        <f t="shared" si="126"/>
        <v>2.5248648648648651</v>
      </c>
      <c r="G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8276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>
        <f t="shared" si="126"/>
        <v>1.1615384615384616</v>
      </c>
      <c r="G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>
        <f t="shared" si="126"/>
        <v>2.0335000000000001</v>
      </c>
      <c r="G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8276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>
        <f t="shared" si="126"/>
        <v>1.1160000000000001</v>
      </c>
      <c r="G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8276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>
        <f t="shared" si="126"/>
        <v>4.24</v>
      </c>
      <c r="G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8276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>
        <f t="shared" si="126"/>
        <v>1.071</v>
      </c>
      <c r="G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8276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>
        <f t="shared" si="126"/>
        <v>1.043625</v>
      </c>
      <c r="G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8276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>
        <f t="shared" si="126"/>
        <v>2.124090909090909</v>
      </c>
      <c r="G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8276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>
        <f t="shared" si="126"/>
        <v>1.2408571428571429</v>
      </c>
      <c r="G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8276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>
        <f t="shared" si="126"/>
        <v>1.10406125</v>
      </c>
      <c r="G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8276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>
        <f t="shared" si="126"/>
        <v>2.1875</v>
      </c>
      <c r="G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8276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>
        <f t="shared" si="126"/>
        <v>1.36625</v>
      </c>
      <c r="G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8276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>
        <f t="shared" si="126"/>
        <v>1.348074</v>
      </c>
      <c r="G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8276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>
        <f t="shared" si="126"/>
        <v>1.454</v>
      </c>
      <c r="G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8276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>
        <f t="shared" si="126"/>
        <v>1.0910714285714285</v>
      </c>
      <c r="G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8276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>
        <f t="shared" si="126"/>
        <v>1.1020000000000001</v>
      </c>
      <c r="G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8276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>
        <f t="shared" si="126"/>
        <v>1.1364000000000001</v>
      </c>
      <c r="G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8276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>
        <f t="shared" si="126"/>
        <v>1.0235000000000001</v>
      </c>
      <c r="G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8276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>
        <f t="shared" si="126"/>
        <v>1.2213333333333334</v>
      </c>
      <c r="G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8276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>
        <f t="shared" si="126"/>
        <v>1.1188571428571428</v>
      </c>
      <c r="G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8276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>
        <f t="shared" si="126"/>
        <v>1.073</v>
      </c>
      <c r="G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8276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>
        <f t="shared" si="126"/>
        <v>1.1385000000000001</v>
      </c>
      <c r="G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8276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>
        <f t="shared" si="126"/>
        <v>1.0968181818181819</v>
      </c>
      <c r="G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8276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>
        <f t="shared" si="126"/>
        <v>1.2614444444444444</v>
      </c>
      <c r="G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8276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>
        <f t="shared" si="126"/>
        <v>1.6742857142857144</v>
      </c>
      <c r="G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8276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>
        <f t="shared" si="126"/>
        <v>4.9652000000000003</v>
      </c>
      <c r="G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8276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>
        <f t="shared" si="126"/>
        <v>1.0915999999999999</v>
      </c>
      <c r="G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>
        <f t="shared" si="126"/>
        <v>1.0257499999999999</v>
      </c>
      <c r="G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8276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>
        <f t="shared" si="126"/>
        <v>1.6620689655172414E-2</v>
      </c>
      <c r="G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8287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>
        <f t="shared" si="126"/>
        <v>4.1999999999999997E-3</v>
      </c>
      <c r="G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8287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>
        <f t="shared" si="126"/>
        <v>1.25E-3</v>
      </c>
      <c r="G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8287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>
        <f t="shared" si="126"/>
        <v>5.0000000000000001E-3</v>
      </c>
      <c r="G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8287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>
        <f t="shared" si="126"/>
        <v>7.1999999999999995E-2</v>
      </c>
      <c r="G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8287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>
        <f t="shared" ref="F1411:F1474" si="132">E1411/D1411</f>
        <v>0</v>
      </c>
      <c r="G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8287</v>
      </c>
      <c r="P1411" s="7" t="e">
        <f t="shared" ref="P1411:P1474" si="133">E1411/M1411</f>
        <v>#DIV/0!</v>
      </c>
      <c r="Q1411" t="str">
        <f t="shared" ref="Q1411:Q1474" si="134">LEFT(O:O, (FIND("/",O1411)) -1)</f>
        <v>publishing</v>
      </c>
      <c r="R1411" t="str">
        <f t="shared" ref="R1411:R1474" si="135">RIGHT(O:O,LEN(O:O)-(FIND("/",O1411)))</f>
        <v>translations</v>
      </c>
      <c r="S1411" s="13">
        <f t="shared" ref="S1411:S1474" si="136">(((K1411/60)/60)/24)+DATE(1970,1,1)</f>
        <v>41945.133506944447</v>
      </c>
      <c r="T1411" s="13">
        <f t="shared" ref="T1411:T1474" si="137">(((J1411/60)/60)/24)+DATE(1970,1,1)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>
        <f t="shared" si="132"/>
        <v>1.6666666666666666E-4</v>
      </c>
      <c r="G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8287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>
        <f t="shared" si="132"/>
        <v>2.3333333333333335E-3</v>
      </c>
      <c r="G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8287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>
        <f t="shared" si="132"/>
        <v>4.5714285714285714E-2</v>
      </c>
      <c r="G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8287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>
        <f t="shared" si="132"/>
        <v>0.05</v>
      </c>
      <c r="G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8287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>
        <f t="shared" si="132"/>
        <v>2E-3</v>
      </c>
      <c r="G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8287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>
        <f t="shared" si="132"/>
        <v>0.18181818181818182</v>
      </c>
      <c r="G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8287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>
        <f t="shared" si="132"/>
        <v>0</v>
      </c>
      <c r="G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8287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>
        <f t="shared" si="132"/>
        <v>1.2222222222222223E-2</v>
      </c>
      <c r="G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8287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>
        <f t="shared" si="132"/>
        <v>2E-3</v>
      </c>
      <c r="G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8287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>
        <f t="shared" si="132"/>
        <v>7.0634920634920634E-2</v>
      </c>
      <c r="G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8287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>
        <f t="shared" si="132"/>
        <v>2.7272727272727271E-2</v>
      </c>
      <c r="G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8287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>
        <f t="shared" si="132"/>
        <v>1E-3</v>
      </c>
      <c r="G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8287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>
        <f t="shared" si="132"/>
        <v>1.0399999999999999E-3</v>
      </c>
      <c r="G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8287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>
        <f t="shared" si="132"/>
        <v>3.3333333333333335E-3</v>
      </c>
      <c r="G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>
        <f t="shared" si="132"/>
        <v>0.2036</v>
      </c>
      <c r="G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8287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>
        <f t="shared" si="132"/>
        <v>0</v>
      </c>
      <c r="G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8287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>
        <f t="shared" si="132"/>
        <v>0</v>
      </c>
      <c r="G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8287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>
        <f t="shared" si="132"/>
        <v>8.3799999999999999E-2</v>
      </c>
      <c r="G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8287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>
        <f t="shared" si="132"/>
        <v>4.4999999999999998E-2</v>
      </c>
      <c r="G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8287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>
        <f t="shared" si="132"/>
        <v>0</v>
      </c>
      <c r="G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8287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>
        <f t="shared" si="132"/>
        <v>8.0600000000000005E-2</v>
      </c>
      <c r="G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8287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>
        <f t="shared" si="132"/>
        <v>0.31947058823529412</v>
      </c>
      <c r="G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8287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>
        <f t="shared" si="132"/>
        <v>0</v>
      </c>
      <c r="G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8287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>
        <f t="shared" si="132"/>
        <v>6.7083333333333328E-2</v>
      </c>
      <c r="G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8287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>
        <f t="shared" si="132"/>
        <v>9.987804878048781E-2</v>
      </c>
      <c r="G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8287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>
        <f t="shared" si="132"/>
        <v>1E-3</v>
      </c>
      <c r="G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8287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>
        <f t="shared" si="132"/>
        <v>7.7000000000000002E-3</v>
      </c>
      <c r="G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>
        <f t="shared" si="132"/>
        <v>0.26900000000000002</v>
      </c>
      <c r="G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8287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>
        <f t="shared" si="132"/>
        <v>0.03</v>
      </c>
      <c r="G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8287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>
        <f t="shared" si="132"/>
        <v>6.6055045871559637E-2</v>
      </c>
      <c r="G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>
        <f t="shared" si="132"/>
        <v>7.6923076923076926E-5</v>
      </c>
      <c r="G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8287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>
        <f t="shared" si="132"/>
        <v>1.1222222222222222E-2</v>
      </c>
      <c r="G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8287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>
        <f t="shared" si="132"/>
        <v>0</v>
      </c>
      <c r="G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8287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>
        <f t="shared" si="132"/>
        <v>0</v>
      </c>
      <c r="G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8287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>
        <f t="shared" si="132"/>
        <v>0</v>
      </c>
      <c r="G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8287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>
        <f t="shared" si="132"/>
        <v>0</v>
      </c>
      <c r="G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8287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>
        <f t="shared" si="132"/>
        <v>0</v>
      </c>
      <c r="G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8287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>
        <f t="shared" si="132"/>
        <v>1.4999999999999999E-4</v>
      </c>
      <c r="G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8287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>
        <f t="shared" si="132"/>
        <v>0</v>
      </c>
      <c r="G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8287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>
        <f t="shared" si="132"/>
        <v>0</v>
      </c>
      <c r="G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8287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>
        <f t="shared" si="132"/>
        <v>1.0000000000000001E-5</v>
      </c>
      <c r="G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8287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>
        <f t="shared" si="132"/>
        <v>1.0554089709762533E-4</v>
      </c>
      <c r="G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8287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>
        <f t="shared" si="132"/>
        <v>0</v>
      </c>
      <c r="G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8287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>
        <f t="shared" si="132"/>
        <v>0</v>
      </c>
      <c r="G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8287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>
        <f t="shared" si="132"/>
        <v>8.5714285714285719E-3</v>
      </c>
      <c r="G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8287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>
        <f t="shared" si="132"/>
        <v>0.105</v>
      </c>
      <c r="G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8287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>
        <f t="shared" si="132"/>
        <v>2.9000000000000001E-2</v>
      </c>
      <c r="G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8287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>
        <f t="shared" si="132"/>
        <v>0</v>
      </c>
      <c r="G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8287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>
        <f t="shared" si="132"/>
        <v>0</v>
      </c>
      <c r="G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8287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>
        <f t="shared" si="132"/>
        <v>0</v>
      </c>
      <c r="G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8287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>
        <f t="shared" si="132"/>
        <v>0</v>
      </c>
      <c r="G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8287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>
        <f t="shared" si="132"/>
        <v>1.012446</v>
      </c>
      <c r="G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8288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>
        <f t="shared" si="132"/>
        <v>1.085175</v>
      </c>
      <c r="G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8288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>
        <f t="shared" si="132"/>
        <v>1.4766666666666666</v>
      </c>
      <c r="G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8288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>
        <f t="shared" si="132"/>
        <v>1.6319999999999999</v>
      </c>
      <c r="G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8288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>
        <f t="shared" si="132"/>
        <v>4.5641449999999999</v>
      </c>
      <c r="G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>
        <f t="shared" si="132"/>
        <v>1.0787731249999999</v>
      </c>
      <c r="G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8288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>
        <f t="shared" si="132"/>
        <v>1.1508</v>
      </c>
      <c r="G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>
        <f t="shared" si="132"/>
        <v>1.0236842105263158</v>
      </c>
      <c r="G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>
        <f t="shared" si="132"/>
        <v>1.0842485875706214</v>
      </c>
      <c r="G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8288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>
        <f t="shared" si="132"/>
        <v>1.2513333333333334</v>
      </c>
      <c r="G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8288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>
        <f t="shared" si="132"/>
        <v>1.03840625</v>
      </c>
      <c r="G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8288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>
        <f t="shared" si="132"/>
        <v>1.3870400000000001</v>
      </c>
      <c r="G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8288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>
        <f t="shared" ref="F1475:F1538" si="138">E1475/D1475</f>
        <v>1.20516</v>
      </c>
      <c r="G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8288</v>
      </c>
      <c r="P1475" s="7">
        <f t="shared" ref="P1475:P1538" si="139">E1475/M1475</f>
        <v>38.462553191489363</v>
      </c>
      <c r="Q1475" t="str">
        <f t="shared" ref="Q1475:Q1538" si="140">LEFT(O:O, (FIND("/",O1475)) -1)</f>
        <v>publishing</v>
      </c>
      <c r="R1475" t="str">
        <f t="shared" ref="R1475:R1538" si="141">RIGHT(O:O,LEN(O:O)-(FIND("/",O1475)))</f>
        <v>radio &amp; podcasts</v>
      </c>
      <c r="S1475" s="13">
        <f t="shared" ref="S1475:S1538" si="142">(((K1475/60)/60)/24)+DATE(1970,1,1)</f>
        <v>40939.979618055557</v>
      </c>
      <c r="T1475" s="13">
        <f t="shared" ref="T1475:T1538" si="143">(((J1475/60)/60)/24)+DATE(1970,1,1)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>
        <f t="shared" si="138"/>
        <v>1.1226666666666667</v>
      </c>
      <c r="G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8288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>
        <f t="shared" si="138"/>
        <v>1.8866966666666667</v>
      </c>
      <c r="G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8288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>
        <f t="shared" si="138"/>
        <v>6.6155466666666669</v>
      </c>
      <c r="G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8288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>
        <f t="shared" si="138"/>
        <v>1.1131</v>
      </c>
      <c r="G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8288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>
        <f t="shared" si="138"/>
        <v>11.8161422</v>
      </c>
      <c r="G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8288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>
        <f t="shared" si="138"/>
        <v>1.37375</v>
      </c>
      <c r="G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8288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>
        <f t="shared" si="138"/>
        <v>1.170404</v>
      </c>
      <c r="G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8288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>
        <f t="shared" si="138"/>
        <v>2.1000000000000001E-2</v>
      </c>
      <c r="G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8275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>
        <f t="shared" si="138"/>
        <v>1E-3</v>
      </c>
      <c r="G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8275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>
        <f t="shared" si="138"/>
        <v>7.1428571428571426E-3</v>
      </c>
      <c r="G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8275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>
        <f t="shared" si="138"/>
        <v>0</v>
      </c>
      <c r="G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8275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>
        <f t="shared" si="138"/>
        <v>2.2388059701492536E-2</v>
      </c>
      <c r="G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>
        <f t="shared" si="138"/>
        <v>2.3999999999999998E-3</v>
      </c>
      <c r="G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8275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>
        <f t="shared" si="138"/>
        <v>0</v>
      </c>
      <c r="G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8275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>
        <f t="shared" si="138"/>
        <v>2.4E-2</v>
      </c>
      <c r="G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8275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>
        <f t="shared" si="138"/>
        <v>0</v>
      </c>
      <c r="G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8275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>
        <f t="shared" si="138"/>
        <v>0.30862068965517242</v>
      </c>
      <c r="G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8275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>
        <f t="shared" si="138"/>
        <v>8.3333333333333329E-2</v>
      </c>
      <c r="G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8275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>
        <f t="shared" si="138"/>
        <v>7.4999999999999997E-3</v>
      </c>
      <c r="G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>
        <f t="shared" si="138"/>
        <v>0</v>
      </c>
      <c r="G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8275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>
        <f t="shared" si="138"/>
        <v>8.8999999999999996E-2</v>
      </c>
      <c r="G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8275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>
        <f t="shared" si="138"/>
        <v>0</v>
      </c>
      <c r="G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8275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>
        <f t="shared" si="138"/>
        <v>0</v>
      </c>
      <c r="G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8275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>
        <f t="shared" si="138"/>
        <v>6.666666666666667E-5</v>
      </c>
      <c r="G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>
        <f t="shared" si="138"/>
        <v>1.9E-2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8275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>
        <f t="shared" si="138"/>
        <v>2.5000000000000001E-3</v>
      </c>
      <c r="G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>
        <f t="shared" si="138"/>
        <v>0.25035714285714283</v>
      </c>
      <c r="G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>
        <f t="shared" si="138"/>
        <v>1.6633076923076924</v>
      </c>
      <c r="G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>
        <f t="shared" si="138"/>
        <v>1.0144545454545455</v>
      </c>
      <c r="G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>
        <f t="shared" si="138"/>
        <v>1.0789146666666667</v>
      </c>
      <c r="G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8285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>
        <f t="shared" si="138"/>
        <v>2.7793846153846156</v>
      </c>
      <c r="G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8285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>
        <f t="shared" si="138"/>
        <v>1.0358125</v>
      </c>
      <c r="G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>
        <f t="shared" si="138"/>
        <v>1.1140000000000001</v>
      </c>
      <c r="G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8285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>
        <f t="shared" si="138"/>
        <v>2.15</v>
      </c>
      <c r="G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>
        <f t="shared" si="138"/>
        <v>1.1076216216216217</v>
      </c>
      <c r="G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8285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>
        <f t="shared" si="138"/>
        <v>1.2364125714285714</v>
      </c>
      <c r="G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8285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>
        <f t="shared" si="138"/>
        <v>1.0103500000000001</v>
      </c>
      <c r="G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8285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>
        <f t="shared" si="138"/>
        <v>1.1179285714285714</v>
      </c>
      <c r="G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8285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>
        <f t="shared" si="138"/>
        <v>5.5877142857142861</v>
      </c>
      <c r="G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8285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>
        <f t="shared" si="138"/>
        <v>1.5001875</v>
      </c>
      <c r="G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>
        <f t="shared" si="138"/>
        <v>1.0647599999999999</v>
      </c>
      <c r="G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8285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>
        <f t="shared" si="138"/>
        <v>1.57189</v>
      </c>
      <c r="G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8285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>
        <f t="shared" si="138"/>
        <v>1.0865882352941176</v>
      </c>
      <c r="G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8285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>
        <f t="shared" si="138"/>
        <v>1.6197999999999999</v>
      </c>
      <c r="G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8285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>
        <f t="shared" si="138"/>
        <v>2.0536666666666665</v>
      </c>
      <c r="G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>
        <f t="shared" si="138"/>
        <v>1.033638888888889</v>
      </c>
      <c r="G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8285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>
        <f t="shared" si="138"/>
        <v>1.0347222222222223</v>
      </c>
      <c r="G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8285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>
        <f t="shared" si="138"/>
        <v>1.0681333333333334</v>
      </c>
      <c r="G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8285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>
        <f t="shared" si="138"/>
        <v>1.3896574712643677</v>
      </c>
      <c r="G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8285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>
        <f t="shared" si="138"/>
        <v>1.2484324324324325</v>
      </c>
      <c r="G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>
        <f t="shared" si="138"/>
        <v>2.0699999999999998</v>
      </c>
      <c r="G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8285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>
        <f t="shared" si="138"/>
        <v>1.7400576923076922</v>
      </c>
      <c r="G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8285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>
        <f t="shared" si="138"/>
        <v>1.2032608695652174</v>
      </c>
      <c r="G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8285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>
        <f t="shared" si="138"/>
        <v>1.1044428571428573</v>
      </c>
      <c r="G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8285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>
        <f t="shared" si="138"/>
        <v>2.8156666666666665</v>
      </c>
      <c r="G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>
        <f t="shared" si="138"/>
        <v>1.0067894736842105</v>
      </c>
      <c r="G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>
        <f t="shared" si="138"/>
        <v>1.3482571428571428</v>
      </c>
      <c r="G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8285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>
        <f t="shared" si="138"/>
        <v>1.7595744680851064</v>
      </c>
      <c r="G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8285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>
        <f t="shared" si="138"/>
        <v>4.8402000000000003</v>
      </c>
      <c r="G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8285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>
        <f t="shared" si="138"/>
        <v>1.4514</v>
      </c>
      <c r="G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8285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>
        <f t="shared" si="138"/>
        <v>4.1773333333333333</v>
      </c>
      <c r="G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>
        <f t="shared" si="138"/>
        <v>1.3242499999999999</v>
      </c>
      <c r="G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8285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>
        <f t="shared" si="138"/>
        <v>2.5030841666666666</v>
      </c>
      <c r="G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8285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>
        <f t="shared" ref="F1539:F1602" si="144">E1539/D1539</f>
        <v>1.7989999999999999</v>
      </c>
      <c r="G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8285</v>
      </c>
      <c r="P1539" s="7">
        <f t="shared" ref="P1539:P1602" si="145">E1539/M1539</f>
        <v>96.375</v>
      </c>
      <c r="Q1539" t="str">
        <f t="shared" ref="Q1539:Q1602" si="146">LEFT(O:O, (FIND("/",O1539)) -1)</f>
        <v>photography</v>
      </c>
      <c r="R1539" t="str">
        <f t="shared" ref="R1539:R1602" si="147">RIGHT(O:O,LEN(O:O)-(FIND("/",O1539)))</f>
        <v>photobooks</v>
      </c>
      <c r="S1539" s="13">
        <f t="shared" ref="S1539:S1602" si="148">(((K1539/60)/60)/24)+DATE(1970,1,1)</f>
        <v>42552.315127314811</v>
      </c>
      <c r="T1539" s="13">
        <f t="shared" ref="T1539:T1602" si="149">(((J1539/60)/60)/24)+DATE(1970,1,1)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>
        <f t="shared" si="144"/>
        <v>1.0262857142857142</v>
      </c>
      <c r="G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8285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>
        <f t="shared" si="144"/>
        <v>1.359861</v>
      </c>
      <c r="G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8285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>
        <f t="shared" si="144"/>
        <v>1.1786666666666668</v>
      </c>
      <c r="G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8285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>
        <f t="shared" si="144"/>
        <v>3.3333333333333332E-4</v>
      </c>
      <c r="G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8289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>
        <f t="shared" si="144"/>
        <v>0.04</v>
      </c>
      <c r="G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8289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>
        <f t="shared" si="144"/>
        <v>4.4444444444444444E-3</v>
      </c>
      <c r="G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8289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>
        <f t="shared" si="144"/>
        <v>0</v>
      </c>
      <c r="G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8289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>
        <f t="shared" si="144"/>
        <v>3.3333333333333332E-4</v>
      </c>
      <c r="G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8289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>
        <f t="shared" si="144"/>
        <v>0.28899999999999998</v>
      </c>
      <c r="G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>
        <f t="shared" si="144"/>
        <v>0</v>
      </c>
      <c r="G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8289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>
        <f t="shared" si="144"/>
        <v>8.5714285714285715E-2</v>
      </c>
      <c r="G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8289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>
        <f t="shared" si="144"/>
        <v>0.34</v>
      </c>
      <c r="G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8289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>
        <f t="shared" si="144"/>
        <v>0.13466666666666666</v>
      </c>
      <c r="G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8289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>
        <f t="shared" si="144"/>
        <v>0</v>
      </c>
      <c r="G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8289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>
        <f t="shared" si="144"/>
        <v>0.49186046511627907</v>
      </c>
      <c r="G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8289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>
        <f t="shared" si="144"/>
        <v>0</v>
      </c>
      <c r="G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8289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>
        <f t="shared" si="144"/>
        <v>0</v>
      </c>
      <c r="G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8289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>
        <f t="shared" si="144"/>
        <v>0</v>
      </c>
      <c r="G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8289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>
        <f t="shared" si="144"/>
        <v>0.45133333333333331</v>
      </c>
      <c r="G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8289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>
        <f t="shared" si="144"/>
        <v>0.04</v>
      </c>
      <c r="G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8289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>
        <f t="shared" si="144"/>
        <v>4.6666666666666669E-2</v>
      </c>
      <c r="G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8289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>
        <f t="shared" si="144"/>
        <v>3.3333333333333335E-3</v>
      </c>
      <c r="G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8289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>
        <f t="shared" si="144"/>
        <v>3.7600000000000001E-2</v>
      </c>
      <c r="G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8289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>
        <f t="shared" si="144"/>
        <v>6.7000000000000002E-3</v>
      </c>
      <c r="G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8290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>
        <f t="shared" si="144"/>
        <v>0</v>
      </c>
      <c r="G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8290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>
        <f t="shared" si="144"/>
        <v>1.4166666666666666E-2</v>
      </c>
      <c r="G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8290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>
        <f t="shared" si="144"/>
        <v>1E-3</v>
      </c>
      <c r="G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8290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>
        <f t="shared" si="144"/>
        <v>2.5000000000000001E-2</v>
      </c>
      <c r="G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8290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>
        <f t="shared" si="144"/>
        <v>0.21249999999999999</v>
      </c>
      <c r="G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8290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>
        <f t="shared" si="144"/>
        <v>4.1176470588235294E-2</v>
      </c>
      <c r="G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8290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>
        <f t="shared" si="144"/>
        <v>0.13639999999999999</v>
      </c>
      <c r="G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8290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>
        <f t="shared" si="144"/>
        <v>0</v>
      </c>
      <c r="G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8290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>
        <f t="shared" si="144"/>
        <v>0.41399999999999998</v>
      </c>
      <c r="G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8290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>
        <f t="shared" si="144"/>
        <v>6.6115702479338841E-3</v>
      </c>
      <c r="G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8290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>
        <f t="shared" si="144"/>
        <v>0.05</v>
      </c>
      <c r="G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8290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>
        <f t="shared" si="144"/>
        <v>2.4777777777777777E-2</v>
      </c>
      <c r="G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8290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>
        <f t="shared" si="144"/>
        <v>5.0599999999999999E-2</v>
      </c>
      <c r="G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8290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>
        <f t="shared" si="144"/>
        <v>0.2291</v>
      </c>
      <c r="G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8290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>
        <f t="shared" si="144"/>
        <v>0.13</v>
      </c>
      <c r="G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8290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>
        <f t="shared" si="144"/>
        <v>5.4999999999999997E-3</v>
      </c>
      <c r="G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8290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>
        <f t="shared" si="144"/>
        <v>0.10806536636794939</v>
      </c>
      <c r="G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8290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>
        <f t="shared" si="144"/>
        <v>8.4008400840084006E-3</v>
      </c>
      <c r="G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8290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>
        <f t="shared" si="144"/>
        <v>0</v>
      </c>
      <c r="G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8290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>
        <f t="shared" si="144"/>
        <v>5.0000000000000001E-3</v>
      </c>
      <c r="G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8291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>
        <f t="shared" si="144"/>
        <v>9.2999999999999999E-2</v>
      </c>
      <c r="G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8291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>
        <f t="shared" si="144"/>
        <v>7.5000000000000002E-4</v>
      </c>
      <c r="G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8291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>
        <f t="shared" si="144"/>
        <v>0</v>
      </c>
      <c r="G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8291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>
        <f t="shared" si="144"/>
        <v>0.79</v>
      </c>
      <c r="G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8291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>
        <f t="shared" si="144"/>
        <v>0</v>
      </c>
      <c r="G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8291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>
        <f t="shared" si="144"/>
        <v>1.3333333333333334E-4</v>
      </c>
      <c r="G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8291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>
        <f t="shared" si="144"/>
        <v>0</v>
      </c>
      <c r="G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8291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>
        <f t="shared" si="144"/>
        <v>0</v>
      </c>
      <c r="G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8291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>
        <f t="shared" si="144"/>
        <v>1.7000000000000001E-2</v>
      </c>
      <c r="G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8291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>
        <f t="shared" si="144"/>
        <v>0.29228571428571426</v>
      </c>
      <c r="G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8291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>
        <f t="shared" si="144"/>
        <v>0</v>
      </c>
      <c r="G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8291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>
        <f t="shared" si="144"/>
        <v>1.3636363636363637E-4</v>
      </c>
      <c r="G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8291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>
        <f t="shared" si="144"/>
        <v>0.20499999999999999</v>
      </c>
      <c r="G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8291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>
        <f t="shared" si="144"/>
        <v>2.8E-3</v>
      </c>
      <c r="G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8291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>
        <f t="shared" si="144"/>
        <v>2.3076923076923078E-2</v>
      </c>
      <c r="G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8291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>
        <f t="shared" si="144"/>
        <v>0</v>
      </c>
      <c r="G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8291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>
        <f t="shared" si="144"/>
        <v>1.25E-3</v>
      </c>
      <c r="G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8291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>
        <f t="shared" si="144"/>
        <v>0</v>
      </c>
      <c r="G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8291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>
        <f t="shared" si="144"/>
        <v>7.3400000000000007E-2</v>
      </c>
      <c r="G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8291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>
        <f t="shared" ref="F1603:F1666" si="150">E1603/D1603</f>
        <v>1.082492</v>
      </c>
      <c r="G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8276</v>
      </c>
      <c r="P1603" s="7">
        <f t="shared" ref="P1603:P1666" si="151">E1603/M1603</f>
        <v>48.325535714285714</v>
      </c>
      <c r="Q1603" t="str">
        <f t="shared" ref="Q1603:Q1666" si="152">LEFT(O:O, (FIND("/",O1603)) -1)</f>
        <v>music</v>
      </c>
      <c r="R1603" t="str">
        <f t="shared" ref="R1603:R1666" si="153">RIGHT(O:O,LEN(O:O)-(FIND("/",O1603)))</f>
        <v>rock</v>
      </c>
      <c r="S1603" s="13">
        <f t="shared" ref="S1603:S1666" si="154">(((K1603/60)/60)/24)+DATE(1970,1,1)</f>
        <v>40638.092974537038</v>
      </c>
      <c r="T1603" s="13">
        <f t="shared" ref="T1603:T1666" si="155">(((J1603/60)/60)/24)+DATE(1970,1,1)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>
        <f t="shared" si="150"/>
        <v>1.0016666666666667</v>
      </c>
      <c r="G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8276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>
        <f t="shared" si="150"/>
        <v>1.0003299999999999</v>
      </c>
      <c r="G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8276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>
        <f t="shared" si="150"/>
        <v>1.2210714285714286</v>
      </c>
      <c r="G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>
        <f t="shared" si="150"/>
        <v>1.0069333333333335</v>
      </c>
      <c r="G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8276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>
        <f t="shared" si="150"/>
        <v>1.01004125</v>
      </c>
      <c r="G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8276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>
        <f t="shared" si="150"/>
        <v>1.4511000000000001</v>
      </c>
      <c r="G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8276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>
        <f t="shared" si="150"/>
        <v>1.0125</v>
      </c>
      <c r="G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8276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>
        <f t="shared" si="150"/>
        <v>1.1833333333333333</v>
      </c>
      <c r="G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8276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>
        <f t="shared" si="150"/>
        <v>2.7185000000000001</v>
      </c>
      <c r="G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8276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>
        <f t="shared" si="150"/>
        <v>1.25125</v>
      </c>
      <c r="G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8276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>
        <f t="shared" si="150"/>
        <v>1.1000000000000001</v>
      </c>
      <c r="G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8276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>
        <f t="shared" si="150"/>
        <v>1.0149999999999999</v>
      </c>
      <c r="G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8276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>
        <f t="shared" si="150"/>
        <v>1.0269999999999999</v>
      </c>
      <c r="G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8276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>
        <f t="shared" si="150"/>
        <v>1.1412500000000001</v>
      </c>
      <c r="G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8276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>
        <f t="shared" si="150"/>
        <v>1.042</v>
      </c>
      <c r="G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8276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>
        <f t="shared" si="150"/>
        <v>1.4585714285714286</v>
      </c>
      <c r="G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>
        <f t="shared" si="150"/>
        <v>1.0506666666666666</v>
      </c>
      <c r="G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>
        <f t="shared" si="150"/>
        <v>1.3333333333333333</v>
      </c>
      <c r="G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8276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>
        <f t="shared" si="150"/>
        <v>1.1299999999999999</v>
      </c>
      <c r="G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8276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>
        <f t="shared" si="150"/>
        <v>1.212</v>
      </c>
      <c r="G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8276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>
        <f t="shared" si="150"/>
        <v>1.0172463768115942</v>
      </c>
      <c r="G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8276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>
        <f t="shared" si="150"/>
        <v>1.0106666666666666</v>
      </c>
      <c r="G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>
        <f t="shared" si="150"/>
        <v>1.18</v>
      </c>
      <c r="G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8276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>
        <f t="shared" si="150"/>
        <v>1.5533333333333332</v>
      </c>
      <c r="G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8276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>
        <f t="shared" si="150"/>
        <v>1.0118750000000001</v>
      </c>
      <c r="G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8276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>
        <f t="shared" si="150"/>
        <v>1.17</v>
      </c>
      <c r="G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8276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>
        <f t="shared" si="150"/>
        <v>1.00925</v>
      </c>
      <c r="G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8276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>
        <f t="shared" si="150"/>
        <v>1.0366666666666666</v>
      </c>
      <c r="G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>
        <f t="shared" si="150"/>
        <v>2.6524999999999999</v>
      </c>
      <c r="G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8276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>
        <f t="shared" si="150"/>
        <v>1.5590999999999999</v>
      </c>
      <c r="G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8276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>
        <f t="shared" si="150"/>
        <v>1.0162500000000001</v>
      </c>
      <c r="G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8276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>
        <f t="shared" si="150"/>
        <v>1</v>
      </c>
      <c r="G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8276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>
        <f t="shared" si="150"/>
        <v>1.0049999999999999</v>
      </c>
      <c r="G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8276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>
        <f t="shared" si="150"/>
        <v>1.2529999999999999</v>
      </c>
      <c r="G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8276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>
        <f t="shared" si="150"/>
        <v>1.0355555555555556</v>
      </c>
      <c r="G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>
        <f t="shared" si="150"/>
        <v>1.038</v>
      </c>
      <c r="G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8276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>
        <f t="shared" si="150"/>
        <v>1.05</v>
      </c>
      <c r="G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8276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>
        <f t="shared" si="150"/>
        <v>1</v>
      </c>
      <c r="G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8276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>
        <f t="shared" si="150"/>
        <v>1.6986000000000001</v>
      </c>
      <c r="G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>
        <f t="shared" si="150"/>
        <v>1.014</v>
      </c>
      <c r="G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8292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>
        <f t="shared" si="150"/>
        <v>1</v>
      </c>
      <c r="G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8292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>
        <f t="shared" si="150"/>
        <v>1.2470000000000001</v>
      </c>
      <c r="G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>
        <f t="shared" si="150"/>
        <v>1.095</v>
      </c>
      <c r="G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8292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>
        <f t="shared" si="150"/>
        <v>1.1080000000000001</v>
      </c>
      <c r="G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8292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>
        <f t="shared" si="150"/>
        <v>1.1020000000000001</v>
      </c>
      <c r="G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>
        <f t="shared" si="150"/>
        <v>1.0471999999999999</v>
      </c>
      <c r="G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8292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>
        <f t="shared" si="150"/>
        <v>1.2526086956521738</v>
      </c>
      <c r="G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8292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>
        <f t="shared" si="150"/>
        <v>1.0058763157894737</v>
      </c>
      <c r="G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8292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>
        <f t="shared" si="150"/>
        <v>1.4155</v>
      </c>
      <c r="G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8292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>
        <f t="shared" si="150"/>
        <v>1.0075000000000001</v>
      </c>
      <c r="G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8292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>
        <f t="shared" si="150"/>
        <v>1.0066666666666666</v>
      </c>
      <c r="G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8292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>
        <f t="shared" si="150"/>
        <v>1.7423040000000001</v>
      </c>
      <c r="G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8292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>
        <f t="shared" si="150"/>
        <v>1.199090909090909</v>
      </c>
      <c r="G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8292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>
        <f t="shared" si="150"/>
        <v>1.4286666666666668</v>
      </c>
      <c r="G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8292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>
        <f t="shared" si="150"/>
        <v>1.0033493333333334</v>
      </c>
      <c r="G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8292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>
        <f t="shared" si="150"/>
        <v>1.0493380000000001</v>
      </c>
      <c r="G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8292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>
        <f t="shared" si="150"/>
        <v>1.3223333333333334</v>
      </c>
      <c r="G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8292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>
        <f t="shared" si="150"/>
        <v>1.1279999999999999</v>
      </c>
      <c r="G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8292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>
        <f t="shared" si="150"/>
        <v>12.5375</v>
      </c>
      <c r="G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8292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>
        <f t="shared" si="150"/>
        <v>1.0250632911392406</v>
      </c>
      <c r="G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8292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>
        <f t="shared" si="150"/>
        <v>1.026375</v>
      </c>
      <c r="G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8292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>
        <f t="shared" si="150"/>
        <v>1.08</v>
      </c>
      <c r="G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8292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>
        <f t="shared" si="150"/>
        <v>1.2240879999999998</v>
      </c>
      <c r="G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8292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>
        <f t="shared" ref="F1667:F1730" si="156">E1667/D1667</f>
        <v>1.1945714285714286</v>
      </c>
      <c r="G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8292</v>
      </c>
      <c r="P1667" s="7">
        <f t="shared" ref="P1667:P1730" si="157">E1667/M1667</f>
        <v>44.956989247311824</v>
      </c>
      <c r="Q1667" t="str">
        <f t="shared" ref="Q1667:Q1730" si="158">LEFT(O:O, (FIND("/",O1667)) -1)</f>
        <v>music</v>
      </c>
      <c r="R1667" t="str">
        <f t="shared" ref="R1667:R1730" si="159">RIGHT(O:O,LEN(O:O)-(FIND("/",O1667)))</f>
        <v>pop</v>
      </c>
      <c r="S1667" s="13">
        <f t="shared" ref="S1667:S1730" si="160">(((K1667/60)/60)/24)+DATE(1970,1,1)</f>
        <v>40564.649456018517</v>
      </c>
      <c r="T1667" s="13">
        <f t="shared" ref="T1667:T1730" si="161">(((J1667/60)/60)/24)+DATE(1970,1,1)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>
        <f t="shared" si="156"/>
        <v>1.6088</v>
      </c>
      <c r="G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8292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>
        <f t="shared" si="156"/>
        <v>1.2685294117647059</v>
      </c>
      <c r="G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8292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>
        <f t="shared" si="156"/>
        <v>1.026375</v>
      </c>
      <c r="G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8292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>
        <f t="shared" si="156"/>
        <v>1.3975</v>
      </c>
      <c r="G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8292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>
        <f t="shared" si="156"/>
        <v>1.026</v>
      </c>
      <c r="G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8292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>
        <f t="shared" si="156"/>
        <v>1.0067349999999999</v>
      </c>
      <c r="G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8292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>
        <f t="shared" si="156"/>
        <v>1.1294117647058823</v>
      </c>
      <c r="G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8292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>
        <f t="shared" si="156"/>
        <v>1.2809523809523808</v>
      </c>
      <c r="G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8292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>
        <f t="shared" si="156"/>
        <v>2.0169999999999999</v>
      </c>
      <c r="G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8292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>
        <f t="shared" si="156"/>
        <v>1.37416</v>
      </c>
      <c r="G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8292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>
        <f t="shared" si="156"/>
        <v>1.1533333333333333</v>
      </c>
      <c r="G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8292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>
        <f t="shared" si="156"/>
        <v>1.1166666666666667</v>
      </c>
      <c r="G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8292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>
        <f t="shared" si="156"/>
        <v>1.1839999999999999</v>
      </c>
      <c r="G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8292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>
        <f t="shared" si="156"/>
        <v>1.75</v>
      </c>
      <c r="G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8292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>
        <f t="shared" si="156"/>
        <v>1.175</v>
      </c>
      <c r="G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8292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>
        <f t="shared" si="156"/>
        <v>1.0142212307692309</v>
      </c>
      <c r="G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8293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>
        <f t="shared" si="156"/>
        <v>0</v>
      </c>
      <c r="G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8293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>
        <f t="shared" si="156"/>
        <v>0.21714285714285714</v>
      </c>
      <c r="G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8293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>
        <f t="shared" si="156"/>
        <v>1.0912500000000001</v>
      </c>
      <c r="G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8293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>
        <f t="shared" si="156"/>
        <v>1.0285714285714285</v>
      </c>
      <c r="G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8293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>
        <f t="shared" si="156"/>
        <v>3.5999999999999999E-3</v>
      </c>
      <c r="G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>
        <f t="shared" si="156"/>
        <v>0.3125</v>
      </c>
      <c r="G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8293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>
        <f t="shared" si="156"/>
        <v>0.443</v>
      </c>
      <c r="G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>
        <f t="shared" si="156"/>
        <v>1</v>
      </c>
      <c r="G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8293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>
        <f t="shared" si="156"/>
        <v>0.254</v>
      </c>
      <c r="G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8293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>
        <f t="shared" si="156"/>
        <v>0.33473333333333333</v>
      </c>
      <c r="G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>
        <f t="shared" si="156"/>
        <v>0.47799999999999998</v>
      </c>
      <c r="G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8293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>
        <f t="shared" si="156"/>
        <v>9.3333333333333338E-2</v>
      </c>
      <c r="G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8293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>
        <f t="shared" si="156"/>
        <v>5.0000000000000001E-4</v>
      </c>
      <c r="G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8293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>
        <f t="shared" si="156"/>
        <v>0.11708333333333333</v>
      </c>
      <c r="G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>
        <f t="shared" si="156"/>
        <v>0</v>
      </c>
      <c r="G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8293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>
        <f t="shared" si="156"/>
        <v>0.20208000000000001</v>
      </c>
      <c r="G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8293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>
        <f t="shared" si="156"/>
        <v>0</v>
      </c>
      <c r="G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8293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>
        <f t="shared" si="156"/>
        <v>4.2311459353574929E-2</v>
      </c>
      <c r="G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8293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>
        <f t="shared" si="156"/>
        <v>0.2606</v>
      </c>
      <c r="G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8293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>
        <f t="shared" si="156"/>
        <v>1.9801980198019802E-3</v>
      </c>
      <c r="G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>
        <f t="shared" si="156"/>
        <v>6.0606060606060605E-5</v>
      </c>
      <c r="G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>
        <f t="shared" si="156"/>
        <v>1.0200000000000001E-2</v>
      </c>
      <c r="G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8293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>
        <f t="shared" si="156"/>
        <v>0.65100000000000002</v>
      </c>
      <c r="G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8293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>
        <f t="shared" si="156"/>
        <v>0</v>
      </c>
      <c r="G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8293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>
        <f t="shared" si="156"/>
        <v>0</v>
      </c>
      <c r="G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8293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>
        <f t="shared" si="156"/>
        <v>9.74E-2</v>
      </c>
      <c r="G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8293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>
        <f t="shared" si="156"/>
        <v>0</v>
      </c>
      <c r="G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8293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>
        <f t="shared" si="156"/>
        <v>4.8571428571428571E-2</v>
      </c>
      <c r="G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8293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>
        <f t="shared" si="156"/>
        <v>6.7999999999999996E-3</v>
      </c>
      <c r="G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>
        <f t="shared" si="156"/>
        <v>0.105</v>
      </c>
      <c r="G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8293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>
        <f t="shared" si="156"/>
        <v>0</v>
      </c>
      <c r="G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8293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>
        <f t="shared" si="156"/>
        <v>1.6666666666666666E-2</v>
      </c>
      <c r="G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8293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>
        <f t="shared" si="156"/>
        <v>7.868E-2</v>
      </c>
      <c r="G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>
        <f t="shared" si="156"/>
        <v>2.2000000000000001E-3</v>
      </c>
      <c r="G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>
        <f t="shared" si="156"/>
        <v>7.4999999999999997E-2</v>
      </c>
      <c r="G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8293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>
        <f t="shared" si="156"/>
        <v>0.42725880551301687</v>
      </c>
      <c r="G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8293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>
        <f t="shared" si="156"/>
        <v>2.142857142857143E-3</v>
      </c>
      <c r="G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>
        <f t="shared" si="156"/>
        <v>8.7500000000000008E-3</v>
      </c>
      <c r="G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>
        <f t="shared" si="156"/>
        <v>5.6250000000000001E-2</v>
      </c>
      <c r="G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8293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>
        <f t="shared" si="156"/>
        <v>0</v>
      </c>
      <c r="G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8293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>
        <f t="shared" si="156"/>
        <v>3.4722222222222224E-4</v>
      </c>
      <c r="G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8293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>
        <f t="shared" si="156"/>
        <v>6.5000000000000002E-2</v>
      </c>
      <c r="G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8293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>
        <f t="shared" si="156"/>
        <v>5.8333333333333336E-3</v>
      </c>
      <c r="G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>
        <f t="shared" si="156"/>
        <v>0.10181818181818182</v>
      </c>
      <c r="G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8293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>
        <f t="shared" si="156"/>
        <v>0.33784615384615385</v>
      </c>
      <c r="G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8293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>
        <f t="shared" si="156"/>
        <v>3.3333333333333332E-4</v>
      </c>
      <c r="G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8293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>
        <f t="shared" si="156"/>
        <v>0.68400000000000005</v>
      </c>
      <c r="G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8293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>
        <f t="shared" ref="F1731:F1794" si="162">E1731/D1731</f>
        <v>0</v>
      </c>
      <c r="G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8293</v>
      </c>
      <c r="P1731" s="7" t="e">
        <f t="shared" ref="P1731:P1794" si="163">E1731/M1731</f>
        <v>#DIV/0!</v>
      </c>
      <c r="Q1731" t="str">
        <f t="shared" ref="Q1731:Q1794" si="164">LEFT(O:O, (FIND("/",O1731)) -1)</f>
        <v>music</v>
      </c>
      <c r="R1731" t="str">
        <f t="shared" ref="R1731:R1794" si="165">RIGHT(O:O,LEN(O:O)-(FIND("/",O1731)))</f>
        <v>faith</v>
      </c>
      <c r="S1731" s="13">
        <f t="shared" ref="S1731:S1794" si="166">(((K1731/60)/60)/24)+DATE(1970,1,1)</f>
        <v>42471.052152777775</v>
      </c>
      <c r="T1731" s="13">
        <f t="shared" ref="T1731:T1794" si="167">(((J1731/60)/60)/24)+DATE(1970,1,1)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>
        <f t="shared" si="162"/>
        <v>0</v>
      </c>
      <c r="G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8293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>
        <f t="shared" si="162"/>
        <v>0</v>
      </c>
      <c r="G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8293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>
        <f t="shared" si="162"/>
        <v>0</v>
      </c>
      <c r="G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8293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>
        <f t="shared" si="162"/>
        <v>0</v>
      </c>
      <c r="G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8293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>
        <f t="shared" si="162"/>
        <v>2.2222222222222223E-4</v>
      </c>
      <c r="G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8293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>
        <f t="shared" si="162"/>
        <v>0.11</v>
      </c>
      <c r="G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8293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>
        <f t="shared" si="162"/>
        <v>7.3333333333333332E-3</v>
      </c>
      <c r="G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>
        <f t="shared" si="162"/>
        <v>0.21249999999999999</v>
      </c>
      <c r="G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8293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>
        <f t="shared" si="162"/>
        <v>4.0000000000000001E-3</v>
      </c>
      <c r="G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>
        <f t="shared" si="162"/>
        <v>1E-3</v>
      </c>
      <c r="G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>
        <f t="shared" si="162"/>
        <v>0</v>
      </c>
      <c r="G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8293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>
        <f t="shared" si="162"/>
        <v>1.1083333333333334</v>
      </c>
      <c r="G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8285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>
        <f t="shared" si="162"/>
        <v>1.0874999999999999</v>
      </c>
      <c r="G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8285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>
        <f t="shared" si="162"/>
        <v>1.0041666666666667</v>
      </c>
      <c r="G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8285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>
        <f t="shared" si="162"/>
        <v>1.1845454545454546</v>
      </c>
      <c r="G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>
        <f t="shared" si="162"/>
        <v>1.1401428571428571</v>
      </c>
      <c r="G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8285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>
        <f t="shared" si="162"/>
        <v>1.4810000000000001</v>
      </c>
      <c r="G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8285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>
        <f t="shared" si="162"/>
        <v>1.0495555555555556</v>
      </c>
      <c r="G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8285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>
        <f t="shared" si="162"/>
        <v>1.29948</v>
      </c>
      <c r="G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8285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>
        <f t="shared" si="162"/>
        <v>1.2348756218905472</v>
      </c>
      <c r="G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8285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>
        <f t="shared" si="162"/>
        <v>2.0162</v>
      </c>
      <c r="G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8285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>
        <f t="shared" si="162"/>
        <v>1.0289999999999999</v>
      </c>
      <c r="G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8285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>
        <f t="shared" si="162"/>
        <v>2.6016666666666666</v>
      </c>
      <c r="G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8285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>
        <f t="shared" si="162"/>
        <v>1.08</v>
      </c>
      <c r="G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8285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>
        <f t="shared" si="162"/>
        <v>1.1052941176470588</v>
      </c>
      <c r="G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8285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>
        <f t="shared" si="162"/>
        <v>1.2</v>
      </c>
      <c r="G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8285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>
        <f t="shared" si="162"/>
        <v>1.0282909090909091</v>
      </c>
      <c r="G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8285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>
        <f t="shared" si="162"/>
        <v>1.1599999999999999</v>
      </c>
      <c r="G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8285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>
        <f t="shared" si="162"/>
        <v>1.147</v>
      </c>
      <c r="G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8285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>
        <f t="shared" si="162"/>
        <v>1.0660000000000001</v>
      </c>
      <c r="G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8285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>
        <f t="shared" si="162"/>
        <v>1.6544000000000001</v>
      </c>
      <c r="G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8285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>
        <f t="shared" si="162"/>
        <v>1.55</v>
      </c>
      <c r="G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>
        <f t="shared" si="162"/>
        <v>8.85</v>
      </c>
      <c r="G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>
        <f t="shared" si="162"/>
        <v>1.0190833333333333</v>
      </c>
      <c r="G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8285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>
        <f t="shared" si="162"/>
        <v>0.19600000000000001</v>
      </c>
      <c r="G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8285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>
        <f t="shared" si="162"/>
        <v>0.59467839999999994</v>
      </c>
      <c r="G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>
        <f t="shared" si="162"/>
        <v>0</v>
      </c>
      <c r="G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8285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>
        <f t="shared" si="162"/>
        <v>0.4572</v>
      </c>
      <c r="G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8285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>
        <f t="shared" si="162"/>
        <v>3.7400000000000003E-2</v>
      </c>
      <c r="G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8285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>
        <f t="shared" si="162"/>
        <v>2.7025E-2</v>
      </c>
      <c r="G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8285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>
        <f t="shared" si="162"/>
        <v>0.56514285714285717</v>
      </c>
      <c r="G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8285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>
        <f t="shared" si="162"/>
        <v>0.21309523809523809</v>
      </c>
      <c r="G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8285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>
        <f t="shared" si="162"/>
        <v>0.156</v>
      </c>
      <c r="G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8285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>
        <f t="shared" si="162"/>
        <v>6.2566666666666673E-2</v>
      </c>
      <c r="G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8285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>
        <f t="shared" si="162"/>
        <v>0.4592</v>
      </c>
      <c r="G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8285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>
        <f t="shared" si="162"/>
        <v>0.65101538461538466</v>
      </c>
      <c r="G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8285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>
        <f t="shared" si="162"/>
        <v>6.7000000000000004E-2</v>
      </c>
      <c r="G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8285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>
        <f t="shared" si="162"/>
        <v>0.135625</v>
      </c>
      <c r="G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>
        <f t="shared" si="162"/>
        <v>1.9900000000000001E-2</v>
      </c>
      <c r="G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8285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>
        <f t="shared" si="162"/>
        <v>0.36236363636363639</v>
      </c>
      <c r="G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8285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>
        <f t="shared" si="162"/>
        <v>0.39743333333333336</v>
      </c>
      <c r="G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8285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>
        <f t="shared" si="162"/>
        <v>0.25763636363636366</v>
      </c>
      <c r="G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>
        <f t="shared" si="162"/>
        <v>0.15491428571428573</v>
      </c>
      <c r="G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8285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>
        <f t="shared" si="162"/>
        <v>0.236925</v>
      </c>
      <c r="G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>
        <f t="shared" si="162"/>
        <v>0.39760000000000001</v>
      </c>
      <c r="G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8285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>
        <f t="shared" si="162"/>
        <v>0.20220833333333332</v>
      </c>
      <c r="G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8285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>
        <f t="shared" si="162"/>
        <v>0.47631578947368419</v>
      </c>
      <c r="G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8285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>
        <f t="shared" si="162"/>
        <v>0.15329999999999999</v>
      </c>
      <c r="G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8285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>
        <f t="shared" si="162"/>
        <v>1.3818181818181818E-2</v>
      </c>
      <c r="G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8285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>
        <f t="shared" si="162"/>
        <v>5.0000000000000001E-3</v>
      </c>
      <c r="G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>
        <f t="shared" si="162"/>
        <v>4.9575757575757579E-2</v>
      </c>
      <c r="G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8285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>
        <f t="shared" si="162"/>
        <v>3.5666666666666666E-2</v>
      </c>
      <c r="G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8285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>
        <f t="shared" si="162"/>
        <v>0.61124000000000001</v>
      </c>
      <c r="G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8285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>
        <f t="shared" ref="F1795:F1858" si="168">E1795/D1795</f>
        <v>1.3333333333333334E-2</v>
      </c>
      <c r="G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8285</v>
      </c>
      <c r="P1795" s="7">
        <f t="shared" ref="P1795:P1858" si="169">E1795/M1795</f>
        <v>20</v>
      </c>
      <c r="Q1795" t="str">
        <f t="shared" ref="Q1795:Q1858" si="170">LEFT(O:O, (FIND("/",O1795)) -1)</f>
        <v>photography</v>
      </c>
      <c r="R1795" t="str">
        <f t="shared" ref="R1795:R1858" si="171">RIGHT(O:O,LEN(O:O)-(FIND("/",O1795)))</f>
        <v>photobooks</v>
      </c>
      <c r="S1795" s="13">
        <f t="shared" ref="S1795:S1858" si="172">(((K1795/60)/60)/24)+DATE(1970,1,1)</f>
        <v>41940.89166666667</v>
      </c>
      <c r="T1795" s="13">
        <f t="shared" ref="T1795:T1858" si="173">(((J1795/60)/60)/24)+DATE(1970,1,1)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>
        <f t="shared" si="168"/>
        <v>0.11077777777777778</v>
      </c>
      <c r="G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8285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>
        <f t="shared" si="168"/>
        <v>0.38735714285714284</v>
      </c>
      <c r="G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8285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>
        <f t="shared" si="168"/>
        <v>0.22052631578947368</v>
      </c>
      <c r="G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8285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>
        <f t="shared" si="168"/>
        <v>0.67549999999999999</v>
      </c>
      <c r="G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>
        <f t="shared" si="168"/>
        <v>0.136375</v>
      </c>
      <c r="G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>
        <f t="shared" si="168"/>
        <v>1.7457500000000001E-2</v>
      </c>
      <c r="G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8285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>
        <f t="shared" si="168"/>
        <v>0.20449632511889321</v>
      </c>
      <c r="G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8285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>
        <f t="shared" si="168"/>
        <v>0.13852941176470587</v>
      </c>
      <c r="G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8285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>
        <f t="shared" si="168"/>
        <v>0.48485714285714288</v>
      </c>
      <c r="G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8285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>
        <f t="shared" si="168"/>
        <v>0.308</v>
      </c>
      <c r="G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8285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>
        <f t="shared" si="168"/>
        <v>0.35174193548387095</v>
      </c>
      <c r="G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>
        <f t="shared" si="168"/>
        <v>0.36404444444444445</v>
      </c>
      <c r="G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>
        <f t="shared" si="168"/>
        <v>2.955E-2</v>
      </c>
      <c r="G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8285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>
        <f t="shared" si="168"/>
        <v>0.1106</v>
      </c>
      <c r="G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8285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>
        <f t="shared" si="168"/>
        <v>0.41407142857142859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8285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>
        <f t="shared" si="168"/>
        <v>0.10857142857142857</v>
      </c>
      <c r="G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8285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>
        <f t="shared" si="168"/>
        <v>3.3333333333333333E-2</v>
      </c>
      <c r="G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>
        <f t="shared" si="168"/>
        <v>7.407407407407407E-4</v>
      </c>
      <c r="G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8285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>
        <f t="shared" si="168"/>
        <v>0.13307692307692306</v>
      </c>
      <c r="G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8285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>
        <f t="shared" si="168"/>
        <v>0</v>
      </c>
      <c r="G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8285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>
        <f t="shared" si="168"/>
        <v>0.49183333333333334</v>
      </c>
      <c r="G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8285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>
        <f t="shared" si="168"/>
        <v>0</v>
      </c>
      <c r="G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8285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>
        <f t="shared" si="168"/>
        <v>2.036E-2</v>
      </c>
      <c r="G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8285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>
        <f t="shared" si="168"/>
        <v>0.52327777777777773</v>
      </c>
      <c r="G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8285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>
        <f t="shared" si="168"/>
        <v>0</v>
      </c>
      <c r="G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8285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>
        <f t="shared" si="168"/>
        <v>2.0833333333333332E-2</v>
      </c>
      <c r="G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8285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>
        <f t="shared" si="168"/>
        <v>6.565384615384616E-2</v>
      </c>
      <c r="G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8285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>
        <f t="shared" si="168"/>
        <v>1.3489</v>
      </c>
      <c r="G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8276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>
        <f t="shared" si="168"/>
        <v>1</v>
      </c>
      <c r="G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8276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>
        <f t="shared" si="168"/>
        <v>1.1585714285714286</v>
      </c>
      <c r="G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>
        <f t="shared" si="168"/>
        <v>1.0006666666666666</v>
      </c>
      <c r="G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>
        <f t="shared" si="168"/>
        <v>1.0505</v>
      </c>
      <c r="G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8276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>
        <f t="shared" si="168"/>
        <v>1.01</v>
      </c>
      <c r="G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8276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>
        <f t="shared" si="168"/>
        <v>1.0066250000000001</v>
      </c>
      <c r="G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8276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>
        <f t="shared" si="168"/>
        <v>1.0016</v>
      </c>
      <c r="G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>
        <f t="shared" si="168"/>
        <v>1.6668333333333334</v>
      </c>
      <c r="G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8276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>
        <f t="shared" si="168"/>
        <v>1.0153333333333334</v>
      </c>
      <c r="G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8276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>
        <f t="shared" si="168"/>
        <v>1.03</v>
      </c>
      <c r="G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8276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>
        <f t="shared" si="168"/>
        <v>1.4285714285714286</v>
      </c>
      <c r="G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>
        <f t="shared" si="168"/>
        <v>2.625</v>
      </c>
      <c r="G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8276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>
        <f t="shared" si="168"/>
        <v>1.1805000000000001</v>
      </c>
      <c r="G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8276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>
        <f t="shared" si="168"/>
        <v>1.04</v>
      </c>
      <c r="G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8276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>
        <f t="shared" si="168"/>
        <v>2.0034000000000001</v>
      </c>
      <c r="G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8276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>
        <f t="shared" si="168"/>
        <v>3.0683333333333334</v>
      </c>
      <c r="G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8276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>
        <f t="shared" si="168"/>
        <v>1.00149</v>
      </c>
      <c r="G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8276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>
        <f t="shared" si="168"/>
        <v>2.0529999999999999</v>
      </c>
      <c r="G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8276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>
        <f t="shared" si="168"/>
        <v>1.0888888888888888</v>
      </c>
      <c r="G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8276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>
        <f t="shared" si="168"/>
        <v>1.0175000000000001</v>
      </c>
      <c r="G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8276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>
        <f t="shared" si="168"/>
        <v>1.2524999999999999</v>
      </c>
      <c r="G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8276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>
        <f t="shared" si="168"/>
        <v>1.2400610000000001</v>
      </c>
      <c r="G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8276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>
        <f t="shared" si="168"/>
        <v>1.014</v>
      </c>
      <c r="G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8276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>
        <f t="shared" si="168"/>
        <v>1</v>
      </c>
      <c r="G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8276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>
        <f t="shared" si="168"/>
        <v>1.3792666666666666</v>
      </c>
      <c r="G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>
        <f t="shared" si="168"/>
        <v>1.2088000000000001</v>
      </c>
      <c r="G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8276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>
        <f t="shared" si="168"/>
        <v>1.0736666666666668</v>
      </c>
      <c r="G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8276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>
        <f t="shared" si="168"/>
        <v>1.0033333333333334</v>
      </c>
      <c r="G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8276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>
        <f t="shared" si="168"/>
        <v>1.0152222222222222</v>
      </c>
      <c r="G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8276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>
        <f t="shared" si="168"/>
        <v>1.0007692307692309</v>
      </c>
      <c r="G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8276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>
        <f t="shared" si="168"/>
        <v>1.1696666666666666</v>
      </c>
      <c r="G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>
        <f t="shared" si="168"/>
        <v>1.01875</v>
      </c>
      <c r="G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8276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>
        <f t="shared" si="168"/>
        <v>1.0212366666666666</v>
      </c>
      <c r="G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>
        <f t="shared" si="168"/>
        <v>1.5405897142857143</v>
      </c>
      <c r="G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8276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>
        <f t="shared" si="168"/>
        <v>1.0125</v>
      </c>
      <c r="G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8276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>
        <f t="shared" ref="F1859:F1922" si="174">E1859/D1859</f>
        <v>1</v>
      </c>
      <c r="G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8276</v>
      </c>
      <c r="P1859" s="7">
        <f t="shared" ref="P1859:P1922" si="175">E1859/M1859</f>
        <v>136.36363636363637</v>
      </c>
      <c r="Q1859" t="str">
        <f t="shared" ref="Q1859:Q1922" si="176">LEFT(O:O, (FIND("/",O1859)) -1)</f>
        <v>music</v>
      </c>
      <c r="R1859" t="str">
        <f t="shared" ref="R1859:R1922" si="177">RIGHT(O:O,LEN(O:O)-(FIND("/",O1859)))</f>
        <v>rock</v>
      </c>
      <c r="S1859" s="13">
        <f t="shared" ref="S1859:S1922" si="178">(((K1859/60)/60)/24)+DATE(1970,1,1)</f>
        <v>41864.76866898148</v>
      </c>
      <c r="T1859" s="13">
        <f t="shared" ref="T1859:T1922" si="179">(((J1859/60)/60)/24)+DATE(1970,1,1)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>
        <f t="shared" si="174"/>
        <v>1.0874800874800874</v>
      </c>
      <c r="G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8276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>
        <f t="shared" si="174"/>
        <v>1.3183333333333334</v>
      </c>
      <c r="G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8276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>
        <f t="shared" si="174"/>
        <v>1.3346666666666667</v>
      </c>
      <c r="G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8276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>
        <f t="shared" si="174"/>
        <v>0</v>
      </c>
      <c r="G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8283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>
        <f t="shared" si="174"/>
        <v>8.0833333333333326E-2</v>
      </c>
      <c r="G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8283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>
        <f t="shared" si="174"/>
        <v>4.0000000000000001E-3</v>
      </c>
      <c r="G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>
        <f t="shared" si="174"/>
        <v>0.42892307692307691</v>
      </c>
      <c r="G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8283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>
        <f t="shared" si="174"/>
        <v>3.6363636363636364E-5</v>
      </c>
      <c r="G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>
        <f t="shared" si="174"/>
        <v>5.0000000000000001E-3</v>
      </c>
      <c r="G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>
        <f t="shared" si="174"/>
        <v>5.0000000000000001E-4</v>
      </c>
      <c r="G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8283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>
        <f t="shared" si="174"/>
        <v>4.8680000000000001E-2</v>
      </c>
      <c r="G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>
        <f t="shared" si="174"/>
        <v>0</v>
      </c>
      <c r="G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8283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>
        <f t="shared" si="174"/>
        <v>0.10314285714285715</v>
      </c>
      <c r="G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8283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>
        <f t="shared" si="174"/>
        <v>0.7178461538461538</v>
      </c>
      <c r="G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8283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>
        <f t="shared" si="174"/>
        <v>1.06E-2</v>
      </c>
      <c r="G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8283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>
        <f t="shared" si="174"/>
        <v>4.4999999999999997E-3</v>
      </c>
      <c r="G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>
        <f t="shared" si="174"/>
        <v>1.6249999999999999E-4</v>
      </c>
      <c r="G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8283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>
        <f t="shared" si="174"/>
        <v>5.1000000000000004E-3</v>
      </c>
      <c r="G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>
        <f t="shared" si="174"/>
        <v>0</v>
      </c>
      <c r="G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8283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>
        <f t="shared" si="174"/>
        <v>0</v>
      </c>
      <c r="G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8283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>
        <f t="shared" si="174"/>
        <v>0</v>
      </c>
      <c r="G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8283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>
        <f t="shared" si="174"/>
        <v>1.1999999999999999E-3</v>
      </c>
      <c r="G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>
        <f t="shared" si="174"/>
        <v>0.20080000000000001</v>
      </c>
      <c r="G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8283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>
        <f t="shared" si="174"/>
        <v>1.726845</v>
      </c>
      <c r="G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>
        <f t="shared" si="174"/>
        <v>1.008955223880597</v>
      </c>
      <c r="G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8279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>
        <f t="shared" si="174"/>
        <v>1.0480480480480481</v>
      </c>
      <c r="G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8279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>
        <f t="shared" si="174"/>
        <v>1.351</v>
      </c>
      <c r="G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8279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>
        <f t="shared" si="174"/>
        <v>1.1632786885245903</v>
      </c>
      <c r="G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8279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>
        <f t="shared" si="174"/>
        <v>1.0208333333333333</v>
      </c>
      <c r="G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8279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>
        <f t="shared" si="174"/>
        <v>1.1116666666666666</v>
      </c>
      <c r="G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8279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>
        <f t="shared" si="174"/>
        <v>1.6608000000000001</v>
      </c>
      <c r="G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8279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>
        <f t="shared" si="174"/>
        <v>1.0660000000000001</v>
      </c>
      <c r="G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8279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>
        <f t="shared" si="174"/>
        <v>1.4458441666666668</v>
      </c>
      <c r="G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8279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>
        <f t="shared" si="174"/>
        <v>1.0555000000000001</v>
      </c>
      <c r="G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8279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>
        <f t="shared" si="174"/>
        <v>1.3660000000000001</v>
      </c>
      <c r="G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8279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>
        <f t="shared" si="174"/>
        <v>1.04</v>
      </c>
      <c r="G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8279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>
        <f t="shared" si="174"/>
        <v>1.145</v>
      </c>
      <c r="G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8279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>
        <f t="shared" si="174"/>
        <v>1.0171957671957672</v>
      </c>
      <c r="G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8279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>
        <f t="shared" si="174"/>
        <v>1.2394678492239468</v>
      </c>
      <c r="G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8279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>
        <f t="shared" si="174"/>
        <v>1.0245669291338582</v>
      </c>
      <c r="G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8279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>
        <f t="shared" si="174"/>
        <v>1.4450000000000001</v>
      </c>
      <c r="G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8279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>
        <f t="shared" si="174"/>
        <v>1.3333333333333333</v>
      </c>
      <c r="G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8279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>
        <f t="shared" si="174"/>
        <v>1.0936440000000001</v>
      </c>
      <c r="G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8279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>
        <f t="shared" si="174"/>
        <v>2.696969696969697E-2</v>
      </c>
      <c r="G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8294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>
        <f t="shared" si="174"/>
        <v>1.2E-2</v>
      </c>
      <c r="G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8294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>
        <f t="shared" si="174"/>
        <v>0.46600000000000003</v>
      </c>
      <c r="G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8294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>
        <f t="shared" si="174"/>
        <v>1E-3</v>
      </c>
      <c r="G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8294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>
        <f t="shared" si="174"/>
        <v>1.6800000000000001E-3</v>
      </c>
      <c r="G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8294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>
        <f t="shared" si="174"/>
        <v>0.42759999999999998</v>
      </c>
      <c r="G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8294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>
        <f t="shared" si="174"/>
        <v>2.8333333333333335E-3</v>
      </c>
      <c r="G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8294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>
        <f t="shared" si="174"/>
        <v>1.7319999999999999E-2</v>
      </c>
      <c r="G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8294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>
        <f t="shared" si="174"/>
        <v>0.14111428571428572</v>
      </c>
      <c r="G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8294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>
        <f t="shared" si="174"/>
        <v>0.39395294117647056</v>
      </c>
      <c r="G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8294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>
        <f t="shared" si="174"/>
        <v>2.3529411764705883E-4</v>
      </c>
      <c r="G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>
        <f t="shared" si="174"/>
        <v>0.59299999999999997</v>
      </c>
      <c r="G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8294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>
        <f t="shared" si="174"/>
        <v>1.3270833333333334E-2</v>
      </c>
      <c r="G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>
        <f t="shared" si="174"/>
        <v>9.0090090090090086E-2</v>
      </c>
      <c r="G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>
        <f t="shared" si="174"/>
        <v>1.6E-2</v>
      </c>
      <c r="G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8294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>
        <f t="shared" si="174"/>
        <v>5.1000000000000004E-3</v>
      </c>
      <c r="G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8294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>
        <f t="shared" si="174"/>
        <v>0.52570512820512816</v>
      </c>
      <c r="G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8294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>
        <f t="shared" si="174"/>
        <v>1.04E-2</v>
      </c>
      <c r="G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>
        <f t="shared" si="174"/>
        <v>0.47399999999999998</v>
      </c>
      <c r="G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>
        <f t="shared" si="174"/>
        <v>0.43030000000000002</v>
      </c>
      <c r="G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8294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>
        <f t="shared" ref="F1923:F1986" si="180">E1923/D1923</f>
        <v>1.3680000000000001</v>
      </c>
      <c r="G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8279</v>
      </c>
      <c r="P1923" s="7">
        <f t="shared" ref="P1923:P1986" si="181">E1923/M1923</f>
        <v>54</v>
      </c>
      <c r="Q1923" t="str">
        <f t="shared" ref="Q1923:Q1986" si="182">LEFT(O:O, (FIND("/",O1923)) -1)</f>
        <v>music</v>
      </c>
      <c r="R1923" t="str">
        <f t="shared" ref="R1923:R1986" si="183">RIGHT(O:O,LEN(O:O)-(FIND("/",O1923)))</f>
        <v>indie rock</v>
      </c>
      <c r="S1923" s="13">
        <f t="shared" ref="S1923:S1986" si="184">(((K1923/60)/60)/24)+DATE(1970,1,1)</f>
        <v>41074.221562500003</v>
      </c>
      <c r="T1923" s="13">
        <f t="shared" ref="T1923:T1986" si="185">(((J1923/60)/60)/24)+DATE(1970,1,1)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>
        <f t="shared" si="180"/>
        <v>1.1555</v>
      </c>
      <c r="G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8279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>
        <f t="shared" si="180"/>
        <v>2.4079999999999999</v>
      </c>
      <c r="G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>
        <f t="shared" si="180"/>
        <v>1.1439999999999999</v>
      </c>
      <c r="G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>
        <f t="shared" si="180"/>
        <v>1.1033333333333333</v>
      </c>
      <c r="G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8279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>
        <f t="shared" si="180"/>
        <v>1.9537933333333333</v>
      </c>
      <c r="G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8279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>
        <f t="shared" si="180"/>
        <v>1.0333333333333334</v>
      </c>
      <c r="G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8279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>
        <f t="shared" si="180"/>
        <v>1.031372549019608</v>
      </c>
      <c r="G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8279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>
        <f t="shared" si="180"/>
        <v>1.003125</v>
      </c>
      <c r="G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8279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>
        <f t="shared" si="180"/>
        <v>1.27</v>
      </c>
      <c r="G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8279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>
        <f t="shared" si="180"/>
        <v>1.20601</v>
      </c>
      <c r="G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8279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>
        <f t="shared" si="180"/>
        <v>1.0699047619047619</v>
      </c>
      <c r="G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>
        <f t="shared" si="180"/>
        <v>1.7243333333333333</v>
      </c>
      <c r="G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8279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>
        <f t="shared" si="180"/>
        <v>1.2362</v>
      </c>
      <c r="G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>
        <f t="shared" si="180"/>
        <v>1.0840000000000001</v>
      </c>
      <c r="G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8279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>
        <f t="shared" si="180"/>
        <v>1.1652013333333333</v>
      </c>
      <c r="G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8279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>
        <f t="shared" si="180"/>
        <v>1.8724499999999999</v>
      </c>
      <c r="G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>
        <f t="shared" si="180"/>
        <v>1.1593333333333333</v>
      </c>
      <c r="G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8279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>
        <f t="shared" si="180"/>
        <v>1.107</v>
      </c>
      <c r="G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8279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>
        <f t="shared" si="180"/>
        <v>1.7092307692307693</v>
      </c>
      <c r="G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8279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>
        <f t="shared" si="180"/>
        <v>1.2611835600000001</v>
      </c>
      <c r="G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8295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>
        <f t="shared" si="180"/>
        <v>1.3844033333333334</v>
      </c>
      <c r="G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8295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>
        <f t="shared" si="180"/>
        <v>17.052499999999998</v>
      </c>
      <c r="G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8295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>
        <f t="shared" si="180"/>
        <v>7.8805550000000002</v>
      </c>
      <c r="G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>
        <f t="shared" si="180"/>
        <v>3.4801799999999998</v>
      </c>
      <c r="G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8295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>
        <f t="shared" si="180"/>
        <v>1.4974666666666667</v>
      </c>
      <c r="G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8295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>
        <f t="shared" si="180"/>
        <v>1.0063375000000001</v>
      </c>
      <c r="G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8295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>
        <f t="shared" si="180"/>
        <v>8.0021100000000001</v>
      </c>
      <c r="G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8295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>
        <f t="shared" si="180"/>
        <v>1.0600260000000001</v>
      </c>
      <c r="G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8295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>
        <f t="shared" si="180"/>
        <v>2.0051866666666669</v>
      </c>
      <c r="G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8295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>
        <f t="shared" si="180"/>
        <v>2.1244399999999999</v>
      </c>
      <c r="G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8295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>
        <f t="shared" si="180"/>
        <v>1.9847237142857144</v>
      </c>
      <c r="G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>
        <f t="shared" si="180"/>
        <v>2.2594666666666665</v>
      </c>
      <c r="G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>
        <f t="shared" si="180"/>
        <v>6.9894800000000004</v>
      </c>
      <c r="G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8295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>
        <f t="shared" si="180"/>
        <v>3.9859528571428569</v>
      </c>
      <c r="G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8295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>
        <f t="shared" si="180"/>
        <v>2.9403333333333332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8295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>
        <f t="shared" si="180"/>
        <v>1.6750470000000002</v>
      </c>
      <c r="G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8295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>
        <f t="shared" si="180"/>
        <v>14.355717142857143</v>
      </c>
      <c r="G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8295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>
        <f t="shared" si="180"/>
        <v>1.5673440000000001</v>
      </c>
      <c r="G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8295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>
        <f t="shared" si="180"/>
        <v>1.1790285714285715</v>
      </c>
      <c r="G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>
        <f t="shared" si="180"/>
        <v>11.053811999999999</v>
      </c>
      <c r="G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8295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>
        <f t="shared" si="180"/>
        <v>1.9292499999999999</v>
      </c>
      <c r="G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8295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>
        <f t="shared" si="180"/>
        <v>1.268842105263158</v>
      </c>
      <c r="G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8295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>
        <f t="shared" si="180"/>
        <v>2.5957748878923765</v>
      </c>
      <c r="G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>
        <f t="shared" si="180"/>
        <v>2.6227999999999998</v>
      </c>
      <c r="G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8295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>
        <f t="shared" si="180"/>
        <v>2.0674309000000002</v>
      </c>
      <c r="G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8295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>
        <f t="shared" si="180"/>
        <v>3.7012999999999998</v>
      </c>
      <c r="G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8295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>
        <f t="shared" si="180"/>
        <v>2.8496600000000001</v>
      </c>
      <c r="G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8295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>
        <f t="shared" si="180"/>
        <v>5.7907999999999999</v>
      </c>
      <c r="G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8295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>
        <f t="shared" si="180"/>
        <v>11.318</v>
      </c>
      <c r="G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8295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>
        <f t="shared" si="180"/>
        <v>2.6302771750000002</v>
      </c>
      <c r="G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>
        <f t="shared" si="180"/>
        <v>6.7447999999999997</v>
      </c>
      <c r="G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8295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>
        <f t="shared" si="180"/>
        <v>2.5683081313131315</v>
      </c>
      <c r="G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>
        <f t="shared" si="180"/>
        <v>3.7549600000000001</v>
      </c>
      <c r="G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8295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>
        <f t="shared" si="180"/>
        <v>2.0870837499999997</v>
      </c>
      <c r="G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8295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>
        <f t="shared" si="180"/>
        <v>3.4660000000000002</v>
      </c>
      <c r="G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8295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>
        <f t="shared" si="180"/>
        <v>4.0232999999999999</v>
      </c>
      <c r="G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8295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>
        <f t="shared" si="180"/>
        <v>10.2684514</v>
      </c>
      <c r="G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8295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>
        <f t="shared" si="180"/>
        <v>1.14901155</v>
      </c>
      <c r="G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>
        <f t="shared" si="180"/>
        <v>3.5482402000000004</v>
      </c>
      <c r="G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8295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>
        <f t="shared" si="180"/>
        <v>5.0799999999999998E-2</v>
      </c>
      <c r="G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8296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>
        <f t="shared" si="180"/>
        <v>0</v>
      </c>
      <c r="G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8296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>
        <f t="shared" si="180"/>
        <v>4.2999999999999997E-2</v>
      </c>
      <c r="G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8296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>
        <f t="shared" si="180"/>
        <v>0.21146666666666666</v>
      </c>
      <c r="G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>
        <f t="shared" ref="F1987:F2050" si="186">E1987/D1987</f>
        <v>3.1875000000000001E-2</v>
      </c>
      <c r="G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8296</v>
      </c>
      <c r="P1987" s="7">
        <f t="shared" ref="P1987:P2050" si="187">E1987/M1987</f>
        <v>12.75</v>
      </c>
      <c r="Q1987" t="str">
        <f t="shared" ref="Q1987:Q2050" si="188">LEFT(O:O, (FIND("/",O1987)) -1)</f>
        <v>photography</v>
      </c>
      <c r="R1987" t="str">
        <f t="shared" ref="R1987:R2050" si="189">RIGHT(O:O,LEN(O:O)-(FIND("/",O1987)))</f>
        <v>people</v>
      </c>
      <c r="S1987" s="13">
        <f t="shared" ref="S1987:S2050" si="190">(((K1987/60)/60)/24)+DATE(1970,1,1)</f>
        <v>42555.698738425926</v>
      </c>
      <c r="T1987" s="13">
        <f t="shared" ref="T1987:T2050" si="191">(((J1987/60)/60)/24)+DATE(1970,1,1)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>
        <f t="shared" si="186"/>
        <v>5.0000000000000001E-4</v>
      </c>
      <c r="G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8296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>
        <f t="shared" si="186"/>
        <v>0.42472727272727273</v>
      </c>
      <c r="G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>
        <f t="shared" si="186"/>
        <v>4.1666666666666666E-3</v>
      </c>
      <c r="G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8296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>
        <f t="shared" si="186"/>
        <v>0.01</v>
      </c>
      <c r="G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8296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>
        <f t="shared" si="186"/>
        <v>0.16966666666666666</v>
      </c>
      <c r="G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>
        <f t="shared" si="186"/>
        <v>7.0000000000000007E-2</v>
      </c>
      <c r="G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8296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>
        <f t="shared" si="186"/>
        <v>1.3333333333333333E-3</v>
      </c>
      <c r="G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8296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>
        <f t="shared" si="186"/>
        <v>0</v>
      </c>
      <c r="G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8296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>
        <f t="shared" si="186"/>
        <v>0</v>
      </c>
      <c r="G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8296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>
        <f t="shared" si="186"/>
        <v>7.8E-2</v>
      </c>
      <c r="G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8296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>
        <f t="shared" si="186"/>
        <v>0</v>
      </c>
      <c r="G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8296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>
        <f t="shared" si="186"/>
        <v>0</v>
      </c>
      <c r="G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8296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>
        <f t="shared" si="186"/>
        <v>0.26200000000000001</v>
      </c>
      <c r="G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8296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>
        <f t="shared" si="186"/>
        <v>7.6129032258064515E-3</v>
      </c>
      <c r="G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8296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>
        <f t="shared" si="186"/>
        <v>0.125</v>
      </c>
      <c r="G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8296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>
        <f t="shared" si="186"/>
        <v>3.8212909090909091</v>
      </c>
      <c r="G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8295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>
        <f t="shared" si="186"/>
        <v>2.1679422000000002</v>
      </c>
      <c r="G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8295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>
        <f t="shared" si="186"/>
        <v>3.12</v>
      </c>
      <c r="G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8295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>
        <f t="shared" si="186"/>
        <v>2.3442048</v>
      </c>
      <c r="G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8295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>
        <f t="shared" si="186"/>
        <v>1.236801</v>
      </c>
      <c r="G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8295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>
        <f t="shared" si="186"/>
        <v>2.4784000000000002</v>
      </c>
      <c r="G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8295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>
        <f t="shared" si="186"/>
        <v>1.157092</v>
      </c>
      <c r="G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8295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>
        <f t="shared" si="186"/>
        <v>1.1707484768810599</v>
      </c>
      <c r="G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8295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>
        <f t="shared" si="186"/>
        <v>3.05158</v>
      </c>
      <c r="G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8295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>
        <f t="shared" si="186"/>
        <v>3.2005299999999997</v>
      </c>
      <c r="G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8295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>
        <f t="shared" si="186"/>
        <v>8.1956399999999991</v>
      </c>
      <c r="G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8295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>
        <f t="shared" si="186"/>
        <v>2.3490000000000002</v>
      </c>
      <c r="G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8295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>
        <f t="shared" si="186"/>
        <v>4.9491375</v>
      </c>
      <c r="G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>
        <f t="shared" si="186"/>
        <v>78.137822333333332</v>
      </c>
      <c r="G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8295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>
        <f t="shared" si="186"/>
        <v>1.1300013888888889</v>
      </c>
      <c r="G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8295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>
        <f t="shared" si="186"/>
        <v>9.2154220000000002</v>
      </c>
      <c r="G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8295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>
        <f t="shared" si="186"/>
        <v>1.2510239999999999</v>
      </c>
      <c r="G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8295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>
        <f t="shared" si="186"/>
        <v>1.0224343076923077</v>
      </c>
      <c r="G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8295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>
        <f t="shared" si="186"/>
        <v>4.8490975000000001</v>
      </c>
      <c r="G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8295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>
        <f t="shared" si="186"/>
        <v>1.9233333333333333</v>
      </c>
      <c r="G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8295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>
        <f t="shared" si="186"/>
        <v>2.8109999999999999</v>
      </c>
      <c r="G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8295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>
        <f t="shared" si="186"/>
        <v>1.2513700000000001</v>
      </c>
      <c r="G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8295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>
        <f t="shared" si="186"/>
        <v>1.61459</v>
      </c>
      <c r="G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8295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>
        <f t="shared" si="186"/>
        <v>5.8535000000000004</v>
      </c>
      <c r="G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>
        <f t="shared" si="186"/>
        <v>2.0114999999999998</v>
      </c>
      <c r="G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8295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>
        <f t="shared" si="186"/>
        <v>1.3348307999999998</v>
      </c>
      <c r="G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8295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>
        <f t="shared" si="186"/>
        <v>1.2024900000000001</v>
      </c>
      <c r="G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8295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>
        <f t="shared" si="186"/>
        <v>1.2616666666666667</v>
      </c>
      <c r="G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8295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>
        <f t="shared" si="186"/>
        <v>3.6120000000000001</v>
      </c>
      <c r="G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8295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>
        <f t="shared" si="186"/>
        <v>2.26239013671875</v>
      </c>
      <c r="G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>
        <f t="shared" si="186"/>
        <v>1.2035</v>
      </c>
      <c r="G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>
        <f t="shared" si="186"/>
        <v>3.0418799999999999</v>
      </c>
      <c r="G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8295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>
        <f t="shared" si="186"/>
        <v>1.7867599999999999</v>
      </c>
      <c r="G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8295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>
        <f t="shared" si="186"/>
        <v>3.868199871794872</v>
      </c>
      <c r="G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8295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>
        <f t="shared" si="186"/>
        <v>2.1103642500000004</v>
      </c>
      <c r="G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8295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>
        <f t="shared" si="186"/>
        <v>1.3166833333333334</v>
      </c>
      <c r="G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>
        <f t="shared" si="186"/>
        <v>3.0047639999999998</v>
      </c>
      <c r="G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8295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>
        <f t="shared" si="186"/>
        <v>4.2051249999999998</v>
      </c>
      <c r="G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8295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>
        <f t="shared" si="186"/>
        <v>1.362168</v>
      </c>
      <c r="G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8295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>
        <f t="shared" si="186"/>
        <v>2.4817133333333334</v>
      </c>
      <c r="G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8295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>
        <f t="shared" si="186"/>
        <v>1.8186315789473684</v>
      </c>
      <c r="G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8295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>
        <f t="shared" si="186"/>
        <v>1.2353000000000001</v>
      </c>
      <c r="G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8295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>
        <f t="shared" si="186"/>
        <v>5.0620938628158845</v>
      </c>
      <c r="G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>
        <f t="shared" si="186"/>
        <v>1.0821333333333334</v>
      </c>
      <c r="G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8295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>
        <f t="shared" si="186"/>
        <v>8.1918387755102042</v>
      </c>
      <c r="G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8295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>
        <f t="shared" si="186"/>
        <v>1.2110000000000001</v>
      </c>
      <c r="G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8295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>
        <f t="shared" si="186"/>
        <v>1.0299897959183673</v>
      </c>
      <c r="G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8295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>
        <f t="shared" si="186"/>
        <v>1.4833229411764706</v>
      </c>
      <c r="G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>
        <f t="shared" ref="F2051:F2114" si="192">E2051/D2051</f>
        <v>1.2019070000000001</v>
      </c>
      <c r="G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8295</v>
      </c>
      <c r="P2051" s="7">
        <f t="shared" ref="P2051:P2114" si="193">E2051/M2051</f>
        <v>80.991037735849048</v>
      </c>
      <c r="Q2051" t="str">
        <f t="shared" ref="Q2051:Q2114" si="194">LEFT(O:O, (FIND("/",O2051)) -1)</f>
        <v>technology</v>
      </c>
      <c r="R2051" t="str">
        <f t="shared" ref="R2051:R2114" si="195">RIGHT(O:O,LEN(O:O)-(FIND("/",O2051)))</f>
        <v>hardware</v>
      </c>
      <c r="S2051" s="13">
        <f t="shared" ref="S2051:S2114" si="196">(((K2051/60)/60)/24)+DATE(1970,1,1)</f>
        <v>41575.527349537035</v>
      </c>
      <c r="T2051" s="13">
        <f t="shared" ref="T2051:T2114" si="197">(((J2051/60)/60)/24)+DATE(1970,1,1)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>
        <f t="shared" si="192"/>
        <v>4.7327000000000004</v>
      </c>
      <c r="G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8295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>
        <f t="shared" si="192"/>
        <v>1.303625</v>
      </c>
      <c r="G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>
        <f t="shared" si="192"/>
        <v>3.5304799999999998</v>
      </c>
      <c r="G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8295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>
        <f t="shared" si="192"/>
        <v>1.0102</v>
      </c>
      <c r="G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8295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>
        <f t="shared" si="192"/>
        <v>1.1359142857142857</v>
      </c>
      <c r="G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8295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>
        <f t="shared" si="192"/>
        <v>1.6741666666666666</v>
      </c>
      <c r="G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8295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>
        <f t="shared" si="192"/>
        <v>1.5345200000000001</v>
      </c>
      <c r="G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8295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>
        <f t="shared" si="192"/>
        <v>2.022322</v>
      </c>
      <c r="G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8295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>
        <f t="shared" si="192"/>
        <v>1.6828125</v>
      </c>
      <c r="G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>
        <f t="shared" si="192"/>
        <v>1.4345666666666668</v>
      </c>
      <c r="G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8295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>
        <f t="shared" si="192"/>
        <v>1.964</v>
      </c>
      <c r="G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8295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>
        <f t="shared" si="192"/>
        <v>1.0791999999999999</v>
      </c>
      <c r="G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8295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>
        <f t="shared" si="192"/>
        <v>1.14977</v>
      </c>
      <c r="G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8295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>
        <f t="shared" si="192"/>
        <v>1.4804999999999999</v>
      </c>
      <c r="G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8295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>
        <f t="shared" si="192"/>
        <v>1.9116676082790633</v>
      </c>
      <c r="G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8295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>
        <f t="shared" si="192"/>
        <v>1.99215125</v>
      </c>
      <c r="G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>
        <f t="shared" si="192"/>
        <v>2.1859999999999999</v>
      </c>
      <c r="G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8295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>
        <f t="shared" si="192"/>
        <v>1.2686868686868686</v>
      </c>
      <c r="G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8295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>
        <f t="shared" si="192"/>
        <v>1.0522388</v>
      </c>
      <c r="G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8295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>
        <f t="shared" si="192"/>
        <v>1.2840666000000001</v>
      </c>
      <c r="G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8295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>
        <f t="shared" si="192"/>
        <v>3.1732719999999999</v>
      </c>
      <c r="G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8295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>
        <f t="shared" si="192"/>
        <v>2.8073000000000001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8295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>
        <f t="shared" si="192"/>
        <v>1.1073146853146854</v>
      </c>
      <c r="G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8295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>
        <f t="shared" si="192"/>
        <v>1.5260429999999998</v>
      </c>
      <c r="G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8295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>
        <f t="shared" si="192"/>
        <v>1.0249999999999999</v>
      </c>
      <c r="G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8295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>
        <f t="shared" si="192"/>
        <v>16.783738373837384</v>
      </c>
      <c r="G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8295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>
        <f t="shared" si="192"/>
        <v>5.4334915642458101</v>
      </c>
      <c r="G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8295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>
        <f t="shared" si="192"/>
        <v>1.1550800000000001</v>
      </c>
      <c r="G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8295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>
        <f t="shared" si="192"/>
        <v>1.3120499999999999</v>
      </c>
      <c r="G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8295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>
        <f t="shared" si="192"/>
        <v>2.8816999999999999</v>
      </c>
      <c r="G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8295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>
        <f t="shared" si="192"/>
        <v>5.0780000000000003</v>
      </c>
      <c r="G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8295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>
        <f t="shared" si="192"/>
        <v>1.1457142857142857</v>
      </c>
      <c r="G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8279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>
        <f t="shared" si="192"/>
        <v>1.1073333333333333</v>
      </c>
      <c r="G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8279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>
        <f t="shared" si="192"/>
        <v>1.1333333333333333</v>
      </c>
      <c r="G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8279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>
        <f t="shared" si="192"/>
        <v>1.0833333333333333</v>
      </c>
      <c r="G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8279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>
        <f t="shared" si="192"/>
        <v>1.2353333333333334</v>
      </c>
      <c r="G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8279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>
        <f t="shared" si="192"/>
        <v>1.0069999999999999</v>
      </c>
      <c r="G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>
        <f t="shared" si="192"/>
        <v>1.0353333333333334</v>
      </c>
      <c r="G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8279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>
        <f t="shared" si="192"/>
        <v>1.1551066666666667</v>
      </c>
      <c r="G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8279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>
        <f t="shared" si="192"/>
        <v>1.2040040000000001</v>
      </c>
      <c r="G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8279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>
        <f t="shared" si="192"/>
        <v>1.1504037499999999</v>
      </c>
      <c r="G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>
        <f t="shared" si="192"/>
        <v>1.2046777777777777</v>
      </c>
      <c r="G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8279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>
        <f t="shared" si="192"/>
        <v>1.0128333333333333</v>
      </c>
      <c r="G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8279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>
        <f t="shared" si="192"/>
        <v>1.0246666666666666</v>
      </c>
      <c r="G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8279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>
        <f t="shared" si="192"/>
        <v>1.2054285714285715</v>
      </c>
      <c r="G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8279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>
        <f t="shared" si="192"/>
        <v>1</v>
      </c>
      <c r="G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8279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>
        <f t="shared" si="192"/>
        <v>1.0166666666666666</v>
      </c>
      <c r="G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8279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>
        <f t="shared" si="192"/>
        <v>1</v>
      </c>
      <c r="G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8279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>
        <f t="shared" si="192"/>
        <v>1.0033333333333334</v>
      </c>
      <c r="G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8279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>
        <f t="shared" si="192"/>
        <v>1.3236666666666668</v>
      </c>
      <c r="G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8279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>
        <f t="shared" si="192"/>
        <v>1.3666666666666667</v>
      </c>
      <c r="G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8279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>
        <f t="shared" si="192"/>
        <v>1.1325000000000001</v>
      </c>
      <c r="G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8279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>
        <f t="shared" si="192"/>
        <v>1.36</v>
      </c>
      <c r="G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8279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>
        <f t="shared" si="192"/>
        <v>1.4612318374694613</v>
      </c>
      <c r="G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8279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>
        <f t="shared" si="192"/>
        <v>1.2949999999999999</v>
      </c>
      <c r="G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>
        <f t="shared" si="192"/>
        <v>2.54</v>
      </c>
      <c r="G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8279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>
        <f t="shared" si="192"/>
        <v>1.0704545454545455</v>
      </c>
      <c r="G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8279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>
        <f t="shared" si="192"/>
        <v>1.0773299999999999</v>
      </c>
      <c r="G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>
        <f t="shared" si="192"/>
        <v>1.0731250000000001</v>
      </c>
      <c r="G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8279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>
        <f t="shared" si="192"/>
        <v>1.06525</v>
      </c>
      <c r="G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8279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>
        <f t="shared" si="192"/>
        <v>1.0035000000000001</v>
      </c>
      <c r="G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8279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>
        <f t="shared" si="192"/>
        <v>1.0649999999999999</v>
      </c>
      <c r="G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>
        <f t="shared" si="192"/>
        <v>1</v>
      </c>
      <c r="G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8279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>
        <f t="shared" ref="F2115:F2178" si="198">E2115/D2115</f>
        <v>1.0485714285714285</v>
      </c>
      <c r="G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8279</v>
      </c>
      <c r="P2115" s="7">
        <f t="shared" ref="P2115:P2178" si="199">E2115/M2115</f>
        <v>68.598130841121488</v>
      </c>
      <c r="Q2115" t="str">
        <f t="shared" ref="Q2115:Q2178" si="200">LEFT(O:O, (FIND("/",O2115)) -1)</f>
        <v>music</v>
      </c>
      <c r="R2115" t="str">
        <f t="shared" ref="R2115:R2178" si="201">RIGHT(O:O,LEN(O:O)-(FIND("/",O2115)))</f>
        <v>indie rock</v>
      </c>
      <c r="S2115" s="13">
        <f t="shared" ref="S2115:S2178" si="202">(((K2115/60)/60)/24)+DATE(1970,1,1)</f>
        <v>41870.86546296296</v>
      </c>
      <c r="T2115" s="13">
        <f t="shared" ref="T2115:T2178" si="203">(((J2115/60)/60)/24)+DATE(1970,1,1)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>
        <f t="shared" si="198"/>
        <v>1.0469999999999999</v>
      </c>
      <c r="G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>
        <f t="shared" si="198"/>
        <v>2.2566666666666668</v>
      </c>
      <c r="G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>
        <f t="shared" si="198"/>
        <v>1.0090416666666666</v>
      </c>
      <c r="G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8279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>
        <f t="shared" si="198"/>
        <v>1.4775</v>
      </c>
      <c r="G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8279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>
        <f t="shared" si="198"/>
        <v>1.3461099999999999</v>
      </c>
      <c r="G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>
        <f t="shared" si="198"/>
        <v>1.0075000000000001</v>
      </c>
      <c r="G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8279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>
        <f t="shared" si="198"/>
        <v>1.00880375</v>
      </c>
      <c r="G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8279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>
        <f t="shared" si="198"/>
        <v>5.6800000000000002E-3</v>
      </c>
      <c r="G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8282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>
        <f t="shared" si="198"/>
        <v>3.875E-3</v>
      </c>
      <c r="G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8282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>
        <f t="shared" si="198"/>
        <v>0.1</v>
      </c>
      <c r="G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8282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>
        <f t="shared" si="198"/>
        <v>0.10454545454545454</v>
      </c>
      <c r="G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8282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>
        <f t="shared" si="198"/>
        <v>1.4200000000000001E-2</v>
      </c>
      <c r="G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>
        <f t="shared" si="198"/>
        <v>5.0000000000000001E-4</v>
      </c>
      <c r="G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8282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>
        <f t="shared" si="198"/>
        <v>0.28842857142857142</v>
      </c>
      <c r="G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>
        <f t="shared" si="198"/>
        <v>1.6666666666666668E-3</v>
      </c>
      <c r="G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8282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>
        <f t="shared" si="198"/>
        <v>0.11799999999999999</v>
      </c>
      <c r="G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8282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>
        <f t="shared" si="198"/>
        <v>2.0238095238095236E-3</v>
      </c>
      <c r="G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8282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>
        <f t="shared" si="198"/>
        <v>0.05</v>
      </c>
      <c r="G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8282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>
        <f t="shared" si="198"/>
        <v>2.1129899999999997E-2</v>
      </c>
      <c r="G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>
        <f t="shared" si="198"/>
        <v>1.6E-2</v>
      </c>
      <c r="G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>
        <f t="shared" si="198"/>
        <v>1.7333333333333333E-2</v>
      </c>
      <c r="G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>
        <f t="shared" si="198"/>
        <v>9.5600000000000004E-2</v>
      </c>
      <c r="G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>
        <f t="shared" si="198"/>
        <v>5.9612499999999998E-4</v>
      </c>
      <c r="G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>
        <f t="shared" si="198"/>
        <v>0.28405999999999998</v>
      </c>
      <c r="G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8282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>
        <f t="shared" si="198"/>
        <v>0.128</v>
      </c>
      <c r="G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8282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>
        <f t="shared" si="198"/>
        <v>5.4199999999999998E-2</v>
      </c>
      <c r="G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>
        <f t="shared" si="198"/>
        <v>1.1199999999999999E-3</v>
      </c>
      <c r="G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8282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>
        <f t="shared" si="198"/>
        <v>0</v>
      </c>
      <c r="G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8282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>
        <f t="shared" si="198"/>
        <v>5.7238095238095241E-2</v>
      </c>
      <c r="G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>
        <f t="shared" si="198"/>
        <v>0.1125</v>
      </c>
      <c r="G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8282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>
        <f t="shared" si="198"/>
        <v>1.7098591549295775E-2</v>
      </c>
      <c r="G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>
        <f t="shared" si="198"/>
        <v>0.30433333333333334</v>
      </c>
      <c r="G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8282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>
        <f t="shared" si="198"/>
        <v>2.0000000000000001E-4</v>
      </c>
      <c r="G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>
        <f t="shared" si="198"/>
        <v>6.9641025641025639E-3</v>
      </c>
      <c r="G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8282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>
        <f t="shared" si="198"/>
        <v>0.02</v>
      </c>
      <c r="G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>
        <f t="shared" si="198"/>
        <v>0</v>
      </c>
      <c r="G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8282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>
        <f t="shared" si="198"/>
        <v>8.0999999999999996E-3</v>
      </c>
      <c r="G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8282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>
        <f t="shared" si="198"/>
        <v>2.6222222222222224E-3</v>
      </c>
      <c r="G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8282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>
        <f t="shared" si="198"/>
        <v>1.6666666666666668E-3</v>
      </c>
      <c r="G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8282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>
        <f t="shared" si="198"/>
        <v>9.1244548809124457E-5</v>
      </c>
      <c r="G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8282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>
        <f t="shared" si="198"/>
        <v>8.0000000000000002E-3</v>
      </c>
      <c r="G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8282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>
        <f t="shared" si="198"/>
        <v>2.3E-2</v>
      </c>
      <c r="G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>
        <f t="shared" si="198"/>
        <v>2.6660714285714284E-2</v>
      </c>
      <c r="G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>
        <f t="shared" si="198"/>
        <v>0.28192</v>
      </c>
      <c r="G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>
        <f t="shared" si="198"/>
        <v>6.5900366666666668E-2</v>
      </c>
      <c r="G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>
        <f t="shared" si="198"/>
        <v>7.2222222222222219E-3</v>
      </c>
      <c r="G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8282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>
        <f t="shared" si="198"/>
        <v>8.5000000000000006E-3</v>
      </c>
      <c r="G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8282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>
        <f t="shared" si="198"/>
        <v>1.1575</v>
      </c>
      <c r="G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8276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>
        <f t="shared" si="198"/>
        <v>1.1226666666666667</v>
      </c>
      <c r="G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8276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>
        <f t="shared" si="198"/>
        <v>1.3220000000000001</v>
      </c>
      <c r="G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8276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>
        <f t="shared" si="198"/>
        <v>1.0263636363636364</v>
      </c>
      <c r="G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8276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>
        <f t="shared" si="198"/>
        <v>1.3864000000000001</v>
      </c>
      <c r="G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8276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>
        <f t="shared" si="198"/>
        <v>1.466</v>
      </c>
      <c r="G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>
        <f t="shared" si="198"/>
        <v>1.2</v>
      </c>
      <c r="G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8276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>
        <f t="shared" si="198"/>
        <v>1.215816111111111</v>
      </c>
      <c r="G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8276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>
        <f t="shared" si="198"/>
        <v>1</v>
      </c>
      <c r="G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8276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>
        <f t="shared" si="198"/>
        <v>1.8085714285714285</v>
      </c>
      <c r="G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>
        <f t="shared" si="198"/>
        <v>1.0607500000000001</v>
      </c>
      <c r="G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8276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>
        <f t="shared" si="198"/>
        <v>1</v>
      </c>
      <c r="G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8276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>
        <f t="shared" si="198"/>
        <v>1.2692857142857144</v>
      </c>
      <c r="G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8276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>
        <f t="shared" si="198"/>
        <v>1.0297499999999999</v>
      </c>
      <c r="G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8276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>
        <f t="shared" si="198"/>
        <v>2.5</v>
      </c>
      <c r="G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8276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>
        <f t="shared" si="198"/>
        <v>1.2602</v>
      </c>
      <c r="G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8276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>
        <f t="shared" ref="F2179:F2242" si="204">E2179/D2179</f>
        <v>1.0012000000000001</v>
      </c>
      <c r="G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8276</v>
      </c>
      <c r="P2179" s="7">
        <f t="shared" ref="P2179:P2242" si="205">E2179/M2179</f>
        <v>65.868421052631575</v>
      </c>
      <c r="Q2179" t="str">
        <f t="shared" ref="Q2179:Q2242" si="206">LEFT(O:O, (FIND("/",O2179)) -1)</f>
        <v>music</v>
      </c>
      <c r="R2179" t="str">
        <f t="shared" ref="R2179:R2242" si="207">RIGHT(O:O,LEN(O:O)-(FIND("/",O2179)))</f>
        <v>rock</v>
      </c>
      <c r="S2179" s="13">
        <f t="shared" ref="S2179:S2242" si="208">(((K2179/60)/60)/24)+DATE(1970,1,1)</f>
        <v>42502.250775462962</v>
      </c>
      <c r="T2179" s="13">
        <f t="shared" ref="T2179:T2242" si="209">(((J2179/60)/60)/24)+DATE(1970,1,1)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>
        <f t="shared" si="204"/>
        <v>1.3864000000000001</v>
      </c>
      <c r="G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8276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>
        <f t="shared" si="204"/>
        <v>1.6140000000000001</v>
      </c>
      <c r="G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8276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>
        <f t="shared" si="204"/>
        <v>1.071842</v>
      </c>
      <c r="G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8276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>
        <f t="shared" si="204"/>
        <v>1.5309999999999999</v>
      </c>
      <c r="G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8297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>
        <f t="shared" si="204"/>
        <v>5.2416666666666663</v>
      </c>
      <c r="G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8297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>
        <f t="shared" si="204"/>
        <v>4.8927777777777779</v>
      </c>
      <c r="G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>
        <f t="shared" si="204"/>
        <v>2.8473999999999999</v>
      </c>
      <c r="G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8297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>
        <f t="shared" si="204"/>
        <v>18.569700000000001</v>
      </c>
      <c r="G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>
        <f t="shared" si="204"/>
        <v>1.0967499999999999</v>
      </c>
      <c r="G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8297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>
        <f t="shared" si="204"/>
        <v>10.146425000000001</v>
      </c>
      <c r="G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8297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>
        <f t="shared" si="204"/>
        <v>4.1217692027666546</v>
      </c>
      <c r="G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8297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>
        <f t="shared" si="204"/>
        <v>5.0324999999999998</v>
      </c>
      <c r="G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8297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>
        <f t="shared" si="204"/>
        <v>1.8461052631578947</v>
      </c>
      <c r="G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>
        <f t="shared" si="204"/>
        <v>1.1973333333333334</v>
      </c>
      <c r="G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8297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>
        <f t="shared" si="204"/>
        <v>10.812401666666668</v>
      </c>
      <c r="G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>
        <f t="shared" si="204"/>
        <v>4.5237333333333334</v>
      </c>
      <c r="G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8297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>
        <f t="shared" si="204"/>
        <v>5.3737000000000004</v>
      </c>
      <c r="G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>
        <f t="shared" si="204"/>
        <v>1.2032608695652174</v>
      </c>
      <c r="G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8297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>
        <f t="shared" si="204"/>
        <v>1.1383571428571428</v>
      </c>
      <c r="G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8297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>
        <f t="shared" si="204"/>
        <v>9.5103109999999997</v>
      </c>
      <c r="G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>
        <f t="shared" si="204"/>
        <v>1.3289249999999999</v>
      </c>
      <c r="G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8297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>
        <f t="shared" si="204"/>
        <v>1.4697777777777778</v>
      </c>
      <c r="G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8297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>
        <f t="shared" si="204"/>
        <v>5.4215</v>
      </c>
      <c r="G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8297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>
        <f t="shared" si="204"/>
        <v>3.8271818181818182</v>
      </c>
      <c r="G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8280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>
        <f t="shared" si="204"/>
        <v>7.0418124999999998</v>
      </c>
      <c r="G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8280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>
        <f t="shared" si="204"/>
        <v>1.0954999999999999</v>
      </c>
      <c r="G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8280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>
        <f t="shared" si="204"/>
        <v>1.3286666666666667</v>
      </c>
      <c r="G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8280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>
        <f t="shared" si="204"/>
        <v>1.52</v>
      </c>
      <c r="G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8280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>
        <f t="shared" si="204"/>
        <v>1.0272727272727273</v>
      </c>
      <c r="G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8280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>
        <f t="shared" si="204"/>
        <v>1</v>
      </c>
      <c r="G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8280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>
        <f t="shared" si="204"/>
        <v>1.016</v>
      </c>
      <c r="G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8280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>
        <f t="shared" si="204"/>
        <v>1.508</v>
      </c>
      <c r="G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8280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>
        <f t="shared" si="204"/>
        <v>1.11425</v>
      </c>
      <c r="G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8280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>
        <f t="shared" si="204"/>
        <v>1.956</v>
      </c>
      <c r="G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8280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>
        <f t="shared" si="204"/>
        <v>1.1438333333333333</v>
      </c>
      <c r="G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8280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>
        <f t="shared" si="204"/>
        <v>2</v>
      </c>
      <c r="G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8280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>
        <f t="shared" si="204"/>
        <v>2.9250166666666666</v>
      </c>
      <c r="G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8280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>
        <f t="shared" si="204"/>
        <v>1.5636363636363637</v>
      </c>
      <c r="G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8280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>
        <f t="shared" si="204"/>
        <v>1.0566666666666666</v>
      </c>
      <c r="G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8280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>
        <f t="shared" si="204"/>
        <v>1.0119047619047619</v>
      </c>
      <c r="G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8280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>
        <f t="shared" si="204"/>
        <v>1.2283299999999999</v>
      </c>
      <c r="G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8280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>
        <f t="shared" si="204"/>
        <v>1.0149999999999999</v>
      </c>
      <c r="G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8280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>
        <f t="shared" si="204"/>
        <v>1.0114285714285713</v>
      </c>
      <c r="G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8280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>
        <f t="shared" si="204"/>
        <v>1.0811999999999999</v>
      </c>
      <c r="G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8297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>
        <f t="shared" si="204"/>
        <v>1.6259999999999999</v>
      </c>
      <c r="G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8297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>
        <f t="shared" si="204"/>
        <v>1.0580000000000001</v>
      </c>
      <c r="G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8297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>
        <f t="shared" si="204"/>
        <v>2.4315000000000002</v>
      </c>
      <c r="G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8297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>
        <f t="shared" si="204"/>
        <v>9.4483338095238096</v>
      </c>
      <c r="G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8297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>
        <f t="shared" si="204"/>
        <v>1.0846283333333333</v>
      </c>
      <c r="G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8297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>
        <f t="shared" si="204"/>
        <v>1.5737692307692308</v>
      </c>
      <c r="G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8297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>
        <f t="shared" si="204"/>
        <v>11.744899999999999</v>
      </c>
      <c r="G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8297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>
        <f t="shared" si="204"/>
        <v>1.7104755366949576</v>
      </c>
      <c r="G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8297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>
        <f t="shared" si="204"/>
        <v>1.2595294117647058</v>
      </c>
      <c r="G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>
        <f t="shared" si="204"/>
        <v>12.121296000000001</v>
      </c>
      <c r="G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8297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>
        <f t="shared" si="204"/>
        <v>4.9580000000000002</v>
      </c>
      <c r="G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8297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>
        <f t="shared" si="204"/>
        <v>3.3203999999999998</v>
      </c>
      <c r="G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8297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>
        <f t="shared" si="204"/>
        <v>11.65</v>
      </c>
      <c r="G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8297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>
        <f t="shared" si="204"/>
        <v>1.5331538461538461</v>
      </c>
      <c r="G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8297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>
        <f t="shared" si="204"/>
        <v>5.3710714285714287</v>
      </c>
      <c r="G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>
        <f t="shared" si="204"/>
        <v>3.5292777777777777</v>
      </c>
      <c r="G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>
        <f t="shared" si="204"/>
        <v>1.3740000000000001</v>
      </c>
      <c r="G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8297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>
        <f t="shared" si="204"/>
        <v>1.2802667999999999</v>
      </c>
      <c r="G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8297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>
        <f t="shared" si="204"/>
        <v>2.7067999999999999</v>
      </c>
      <c r="G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8297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>
        <f t="shared" ref="F2243:F2306" si="210">E2243/D2243</f>
        <v>8.0640000000000001</v>
      </c>
      <c r="G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8297</v>
      </c>
      <c r="P2243" s="7">
        <f t="shared" ref="P2243:P2306" si="211">E2243/M2243</f>
        <v>49.472392638036808</v>
      </c>
      <c r="Q2243" t="str">
        <f t="shared" ref="Q2243:Q2306" si="212">LEFT(O:O, (FIND("/",O2243)) -1)</f>
        <v>games</v>
      </c>
      <c r="R2243" t="str">
        <f t="shared" ref="R2243:R2306" si="213">RIGHT(O:O,LEN(O:O)-(FIND("/",O2243)))</f>
        <v>tabletop games</v>
      </c>
      <c r="S2243" s="13">
        <f t="shared" ref="S2243:S2306" si="214">(((K2243/60)/60)/24)+DATE(1970,1,1)</f>
        <v>42766.827546296292</v>
      </c>
      <c r="T2243" s="13">
        <f t="shared" ref="T2243:T2306" si="215">(((J2243/60)/60)/24)+DATE(1970,1,1)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>
        <f t="shared" si="210"/>
        <v>13.600976000000001</v>
      </c>
      <c r="G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8297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>
        <f t="shared" si="210"/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8297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>
        <f t="shared" si="210"/>
        <v>3.7702</v>
      </c>
      <c r="G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8297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>
        <f t="shared" si="210"/>
        <v>26.47025</v>
      </c>
      <c r="G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8297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>
        <f t="shared" si="210"/>
        <v>1.0012000000000001</v>
      </c>
      <c r="G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8297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>
        <f t="shared" si="210"/>
        <v>1.0445405405405406</v>
      </c>
      <c r="G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8297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>
        <f t="shared" si="210"/>
        <v>1.0721428571428571</v>
      </c>
      <c r="G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8297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>
        <f t="shared" si="210"/>
        <v>1.6877142857142857</v>
      </c>
      <c r="G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>
        <f t="shared" si="210"/>
        <v>9.7511200000000002</v>
      </c>
      <c r="G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8297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>
        <f t="shared" si="210"/>
        <v>1.3444929411764706</v>
      </c>
      <c r="G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8297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>
        <f t="shared" si="210"/>
        <v>2.722777777777778</v>
      </c>
      <c r="G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>
        <f t="shared" si="210"/>
        <v>1.1268750000000001</v>
      </c>
      <c r="G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8297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>
        <f t="shared" si="210"/>
        <v>4.5979999999999999</v>
      </c>
      <c r="G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8297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>
        <f t="shared" si="210"/>
        <v>2.8665822784810127</v>
      </c>
      <c r="G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>
        <f t="shared" si="210"/>
        <v>2.2270833333333333</v>
      </c>
      <c r="G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8297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>
        <f t="shared" si="210"/>
        <v>6.3613999999999997</v>
      </c>
      <c r="G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>
        <f t="shared" si="210"/>
        <v>1.4650000000000001</v>
      </c>
      <c r="G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8297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>
        <f t="shared" si="210"/>
        <v>18.670999999999999</v>
      </c>
      <c r="G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8297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>
        <f t="shared" si="210"/>
        <v>3.2692000000000001</v>
      </c>
      <c r="G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8297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>
        <f t="shared" si="210"/>
        <v>7.7949999999999999</v>
      </c>
      <c r="G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8297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>
        <f t="shared" si="210"/>
        <v>1.5415151515151515</v>
      </c>
      <c r="G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8297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>
        <f t="shared" si="210"/>
        <v>1.1554666666666666</v>
      </c>
      <c r="G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>
        <f t="shared" si="210"/>
        <v>1.8003333333333333</v>
      </c>
      <c r="G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8297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>
        <f t="shared" si="210"/>
        <v>2.9849999999999999</v>
      </c>
      <c r="G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8297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>
        <f t="shared" si="210"/>
        <v>3.2026666666666666</v>
      </c>
      <c r="G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8297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>
        <f t="shared" si="210"/>
        <v>3.80525</v>
      </c>
      <c r="G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8297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>
        <f t="shared" si="210"/>
        <v>1.026</v>
      </c>
      <c r="G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8297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>
        <f t="shared" si="210"/>
        <v>18.016400000000001</v>
      </c>
      <c r="G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8297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>
        <f t="shared" si="210"/>
        <v>7.2024800000000004</v>
      </c>
      <c r="G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8297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>
        <f t="shared" si="210"/>
        <v>2.8309000000000002</v>
      </c>
      <c r="G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8297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>
        <f t="shared" si="210"/>
        <v>13.566000000000001</v>
      </c>
      <c r="G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8297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>
        <f t="shared" si="210"/>
        <v>2.2035999999999998</v>
      </c>
      <c r="G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8297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>
        <f t="shared" si="210"/>
        <v>1.196</v>
      </c>
      <c r="G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8297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>
        <f t="shared" si="210"/>
        <v>4.0776923076923079</v>
      </c>
      <c r="G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>
        <f t="shared" si="210"/>
        <v>1.0581826105905425</v>
      </c>
      <c r="G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8297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>
        <f t="shared" si="210"/>
        <v>1.4108235294117648</v>
      </c>
      <c r="G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8297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>
        <f t="shared" si="210"/>
        <v>2.7069999999999999</v>
      </c>
      <c r="G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>
        <f t="shared" si="210"/>
        <v>1.538</v>
      </c>
      <c r="G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8297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>
        <f t="shared" si="210"/>
        <v>4.0357653061224488</v>
      </c>
      <c r="G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8297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>
        <f t="shared" si="210"/>
        <v>1.85</v>
      </c>
      <c r="G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8276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>
        <f t="shared" si="210"/>
        <v>1.8533333333333333</v>
      </c>
      <c r="G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8276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>
        <f t="shared" si="210"/>
        <v>1.0085533333333332</v>
      </c>
      <c r="G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8276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>
        <f t="shared" si="210"/>
        <v>1.0622116666666668</v>
      </c>
      <c r="G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8276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>
        <f t="shared" si="210"/>
        <v>1.2136666666666667</v>
      </c>
      <c r="G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8276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>
        <f t="shared" si="210"/>
        <v>1.0006666666666666</v>
      </c>
      <c r="G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>
        <f t="shared" si="210"/>
        <v>1.1997755555555556</v>
      </c>
      <c r="G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>
        <f t="shared" si="210"/>
        <v>1.0009999999999999</v>
      </c>
      <c r="G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8276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>
        <f t="shared" si="210"/>
        <v>1.0740000000000001</v>
      </c>
      <c r="G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8276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>
        <f t="shared" si="210"/>
        <v>1.0406666666666666</v>
      </c>
      <c r="G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>
        <f t="shared" si="210"/>
        <v>1.728</v>
      </c>
      <c r="G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8276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>
        <f t="shared" si="210"/>
        <v>1.072505</v>
      </c>
      <c r="G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8276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>
        <f t="shared" si="210"/>
        <v>1.0823529411764705</v>
      </c>
      <c r="G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>
        <f t="shared" si="210"/>
        <v>1.4608079999999999</v>
      </c>
      <c r="G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8276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>
        <f t="shared" si="210"/>
        <v>1.2524999999999999</v>
      </c>
      <c r="G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8276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>
        <f t="shared" si="210"/>
        <v>1.4907142857142857</v>
      </c>
      <c r="G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>
        <f t="shared" si="210"/>
        <v>1.006</v>
      </c>
      <c r="G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>
        <f t="shared" si="210"/>
        <v>1.0507333333333333</v>
      </c>
      <c r="G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8276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>
        <f t="shared" si="210"/>
        <v>3.5016666666666665</v>
      </c>
      <c r="G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8276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>
        <f t="shared" si="210"/>
        <v>1.0125</v>
      </c>
      <c r="G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8276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>
        <f t="shared" si="210"/>
        <v>1.336044</v>
      </c>
      <c r="G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8279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>
        <f t="shared" si="210"/>
        <v>1.7065217391304348</v>
      </c>
      <c r="G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8279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>
        <f t="shared" si="210"/>
        <v>1.0935829457364341</v>
      </c>
      <c r="G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8279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>
        <f t="shared" si="210"/>
        <v>1.0070033333333335</v>
      </c>
      <c r="G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8279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>
        <f t="shared" ref="F2307:F2370" si="216">E2307/D2307</f>
        <v>1.0122777777777778</v>
      </c>
      <c r="G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8279</v>
      </c>
      <c r="P2307" s="7">
        <f t="shared" ref="P2307:P2370" si="217">E2307/M2307</f>
        <v>109.10778443113773</v>
      </c>
      <c r="Q2307" t="str">
        <f t="shared" ref="Q2307:Q2370" si="218">LEFT(O:O, (FIND("/",O2307)) -1)</f>
        <v>music</v>
      </c>
      <c r="R2307" t="str">
        <f t="shared" ref="R2307:R2370" si="219">RIGHT(O:O,LEN(O:O)-(FIND("/",O2307)))</f>
        <v>indie rock</v>
      </c>
      <c r="S2307" s="13">
        <f t="shared" ref="S2307:S2370" si="220">(((K2307/60)/60)/24)+DATE(1970,1,1)</f>
        <v>41834.695277777777</v>
      </c>
      <c r="T2307" s="13">
        <f t="shared" ref="T2307:T2370" si="221">(((J2307/60)/60)/24)+DATE(1970,1,1)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>
        <f t="shared" si="216"/>
        <v>1.0675857142857144</v>
      </c>
      <c r="G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8279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>
        <f t="shared" si="216"/>
        <v>1.0665777537961894</v>
      </c>
      <c r="G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8279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>
        <f t="shared" si="216"/>
        <v>1.0130622</v>
      </c>
      <c r="G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8279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>
        <f t="shared" si="216"/>
        <v>1.0667450000000001</v>
      </c>
      <c r="G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8279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>
        <f t="shared" si="216"/>
        <v>4.288397837837838</v>
      </c>
      <c r="G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>
        <f t="shared" si="216"/>
        <v>1.0411111111111111</v>
      </c>
      <c r="G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8279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>
        <f t="shared" si="216"/>
        <v>1.0786666666666667</v>
      </c>
      <c r="G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8279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>
        <f t="shared" si="216"/>
        <v>1.7584040000000001</v>
      </c>
      <c r="G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8279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>
        <f t="shared" si="216"/>
        <v>1.5697000000000001</v>
      </c>
      <c r="G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8279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>
        <f t="shared" si="216"/>
        <v>1.026</v>
      </c>
      <c r="G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8279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>
        <f t="shared" si="216"/>
        <v>1.0404266666666666</v>
      </c>
      <c r="G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8279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>
        <f t="shared" si="216"/>
        <v>1.04</v>
      </c>
      <c r="G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8279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>
        <f t="shared" si="216"/>
        <v>1.2105999999999999</v>
      </c>
      <c r="G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>
        <f t="shared" si="216"/>
        <v>1.077</v>
      </c>
      <c r="G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>
        <f t="shared" si="216"/>
        <v>1.0866</v>
      </c>
      <c r="G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8279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>
        <f t="shared" si="216"/>
        <v>0.39120962394619685</v>
      </c>
      <c r="G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8298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>
        <f t="shared" si="216"/>
        <v>3.1481481481481478E-2</v>
      </c>
      <c r="G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8298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>
        <f t="shared" si="216"/>
        <v>0.48</v>
      </c>
      <c r="G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>
        <f t="shared" si="216"/>
        <v>0.20733333333333334</v>
      </c>
      <c r="G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8298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>
        <f t="shared" si="216"/>
        <v>0.08</v>
      </c>
      <c r="G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>
        <f t="shared" si="216"/>
        <v>7.1999999999999998E-3</v>
      </c>
      <c r="G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8298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>
        <f t="shared" si="216"/>
        <v>5.2609431428571432</v>
      </c>
      <c r="G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8298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>
        <f t="shared" si="216"/>
        <v>2.5445000000000002</v>
      </c>
      <c r="G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8298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>
        <f t="shared" si="216"/>
        <v>1.0591999999999999</v>
      </c>
      <c r="G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8298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>
        <f t="shared" si="216"/>
        <v>1.0242285714285715</v>
      </c>
      <c r="G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8298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>
        <f t="shared" si="216"/>
        <v>1.4431375</v>
      </c>
      <c r="G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8298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>
        <f t="shared" si="216"/>
        <v>1.06308</v>
      </c>
      <c r="G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>
        <f t="shared" si="216"/>
        <v>2.1216666666666666</v>
      </c>
      <c r="G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8298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>
        <f t="shared" si="216"/>
        <v>1.0195000000000001</v>
      </c>
      <c r="G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8298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>
        <f t="shared" si="216"/>
        <v>1.0227200000000001</v>
      </c>
      <c r="G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8298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>
        <f t="shared" si="216"/>
        <v>5.2073254999999996</v>
      </c>
      <c r="G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8298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>
        <f t="shared" si="216"/>
        <v>1.1065833333333333</v>
      </c>
      <c r="G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8298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>
        <f t="shared" si="216"/>
        <v>1.0114333333333334</v>
      </c>
      <c r="G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8298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>
        <f t="shared" si="216"/>
        <v>2.9420799999999998</v>
      </c>
      <c r="G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>
        <f t="shared" si="216"/>
        <v>1.0577749999999999</v>
      </c>
      <c r="G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8298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>
        <f t="shared" si="216"/>
        <v>0</v>
      </c>
      <c r="G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8272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>
        <f t="shared" si="216"/>
        <v>0</v>
      </c>
      <c r="G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8272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>
        <f t="shared" si="216"/>
        <v>0.03</v>
      </c>
      <c r="G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8272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>
        <f t="shared" si="216"/>
        <v>1E-3</v>
      </c>
      <c r="G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8272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>
        <f t="shared" si="216"/>
        <v>0</v>
      </c>
      <c r="G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8272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>
        <f t="shared" si="216"/>
        <v>6.4999999999999997E-4</v>
      </c>
      <c r="G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>
        <f t="shared" si="216"/>
        <v>1.4999999999999999E-2</v>
      </c>
      <c r="G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>
        <f t="shared" si="216"/>
        <v>3.8571428571428572E-3</v>
      </c>
      <c r="G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8272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>
        <f t="shared" si="216"/>
        <v>0</v>
      </c>
      <c r="G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8272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>
        <f t="shared" si="216"/>
        <v>0</v>
      </c>
      <c r="G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8272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>
        <f t="shared" si="216"/>
        <v>5.7142857142857143E-3</v>
      </c>
      <c r="G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8272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>
        <f t="shared" si="216"/>
        <v>0</v>
      </c>
      <c r="G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8272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>
        <f t="shared" si="216"/>
        <v>0</v>
      </c>
      <c r="G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8272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>
        <f t="shared" si="216"/>
        <v>7.1428571428571429E-4</v>
      </c>
      <c r="G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>
        <f t="shared" si="216"/>
        <v>6.875E-3</v>
      </c>
      <c r="G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8272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>
        <f t="shared" si="216"/>
        <v>0</v>
      </c>
      <c r="G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8272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>
        <f t="shared" si="216"/>
        <v>0</v>
      </c>
      <c r="G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8272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>
        <f t="shared" si="216"/>
        <v>0</v>
      </c>
      <c r="G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8272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>
        <f t="shared" si="216"/>
        <v>0.14680000000000001</v>
      </c>
      <c r="G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8272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>
        <f t="shared" si="216"/>
        <v>4.0000000000000002E-4</v>
      </c>
      <c r="G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8272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>
        <f t="shared" si="216"/>
        <v>0</v>
      </c>
      <c r="G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8272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>
        <f t="shared" si="216"/>
        <v>0.2857142857142857</v>
      </c>
      <c r="G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8272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>
        <f t="shared" si="216"/>
        <v>0</v>
      </c>
      <c r="G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8272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>
        <f t="shared" si="216"/>
        <v>0</v>
      </c>
      <c r="G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8272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>
        <f t="shared" si="216"/>
        <v>0</v>
      </c>
      <c r="G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8272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>
        <f t="shared" si="216"/>
        <v>0.1052</v>
      </c>
      <c r="G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>
        <f t="shared" si="216"/>
        <v>1.34E-2</v>
      </c>
      <c r="G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>
        <f t="shared" si="216"/>
        <v>2.5000000000000001E-3</v>
      </c>
      <c r="G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8272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>
        <f t="shared" ref="F2371:F2434" si="222">E2371/D2371</f>
        <v>0</v>
      </c>
      <c r="G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8272</v>
      </c>
      <c r="P2371" s="7" t="e">
        <f t="shared" ref="P2371:P2434" si="223">E2371/M2371</f>
        <v>#DIV/0!</v>
      </c>
      <c r="Q2371" t="str">
        <f t="shared" ref="Q2371:Q2434" si="224">LEFT(O:O, (FIND("/",O2371)) -1)</f>
        <v>technology</v>
      </c>
      <c r="R2371" t="str">
        <f t="shared" ref="R2371:R2434" si="225">RIGHT(O:O,LEN(O:O)-(FIND("/",O2371)))</f>
        <v>web</v>
      </c>
      <c r="S2371" s="13">
        <f t="shared" ref="S2371:S2434" si="226">(((K2371/60)/60)/24)+DATE(1970,1,1)</f>
        <v>42380.812627314815</v>
      </c>
      <c r="T2371" s="13">
        <f t="shared" ref="T2371:T2434" si="227">(((J2371/60)/60)/24)+DATE(1970,1,1)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>
        <f t="shared" si="222"/>
        <v>3.2799999999999999E-3</v>
      </c>
      <c r="G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8272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>
        <f t="shared" si="222"/>
        <v>0</v>
      </c>
      <c r="G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8272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>
        <f t="shared" si="222"/>
        <v>3.272727272727273E-2</v>
      </c>
      <c r="G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>
        <f t="shared" si="222"/>
        <v>5.8823529411764708E-5</v>
      </c>
      <c r="G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8272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>
        <f t="shared" si="222"/>
        <v>4.5454545454545455E-4</v>
      </c>
      <c r="G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>
        <f t="shared" si="222"/>
        <v>0</v>
      </c>
      <c r="G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8272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>
        <f t="shared" si="222"/>
        <v>0.10877666666666666</v>
      </c>
      <c r="G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8272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>
        <f t="shared" si="222"/>
        <v>0</v>
      </c>
      <c r="G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8272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>
        <f t="shared" si="222"/>
        <v>0</v>
      </c>
      <c r="G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8272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>
        <f t="shared" si="222"/>
        <v>0</v>
      </c>
      <c r="G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8272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>
        <f t="shared" si="222"/>
        <v>3.6666666666666666E-3</v>
      </c>
      <c r="G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8272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>
        <f t="shared" si="222"/>
        <v>1.8193398957730169E-2</v>
      </c>
      <c r="G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>
        <f t="shared" si="222"/>
        <v>2.5000000000000001E-2</v>
      </c>
      <c r="G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>
        <f t="shared" si="222"/>
        <v>4.3499999999999997E-2</v>
      </c>
      <c r="G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>
        <f t="shared" si="222"/>
        <v>8.0000000000000002E-3</v>
      </c>
      <c r="G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8272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>
        <f t="shared" si="222"/>
        <v>1.2123076923076924E-2</v>
      </c>
      <c r="G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>
        <f t="shared" si="222"/>
        <v>0</v>
      </c>
      <c r="G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8272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>
        <f t="shared" si="222"/>
        <v>6.8399999999999997E-3</v>
      </c>
      <c r="G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8272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>
        <f t="shared" si="222"/>
        <v>1.2513513513513513E-2</v>
      </c>
      <c r="G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>
        <f t="shared" si="222"/>
        <v>1.8749999999999999E-3</v>
      </c>
      <c r="G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8272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>
        <f t="shared" si="222"/>
        <v>0</v>
      </c>
      <c r="G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8272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>
        <f t="shared" si="222"/>
        <v>1.25E-3</v>
      </c>
      <c r="G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8272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>
        <f t="shared" si="222"/>
        <v>0</v>
      </c>
      <c r="G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8272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>
        <f t="shared" si="222"/>
        <v>5.0000000000000001E-4</v>
      </c>
      <c r="G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8272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>
        <f t="shared" si="222"/>
        <v>5.9999999999999995E-4</v>
      </c>
      <c r="G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8272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>
        <f t="shared" si="222"/>
        <v>0</v>
      </c>
      <c r="G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8272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>
        <f t="shared" si="222"/>
        <v>2E-3</v>
      </c>
      <c r="G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>
        <f t="shared" si="222"/>
        <v>0</v>
      </c>
      <c r="G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8272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>
        <f t="shared" si="222"/>
        <v>0</v>
      </c>
      <c r="G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8272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>
        <f t="shared" si="222"/>
        <v>0</v>
      </c>
      <c r="G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8272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>
        <f t="shared" si="222"/>
        <v>0</v>
      </c>
      <c r="G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8272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>
        <f t="shared" si="222"/>
        <v>7.1785714285714283E-3</v>
      </c>
      <c r="G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8284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>
        <f t="shared" si="222"/>
        <v>4.3333333333333331E-3</v>
      </c>
      <c r="G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8284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>
        <f t="shared" si="222"/>
        <v>0.16833333333333333</v>
      </c>
      <c r="G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8284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>
        <f t="shared" si="222"/>
        <v>0</v>
      </c>
      <c r="G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8284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>
        <f t="shared" si="222"/>
        <v>0.22520000000000001</v>
      </c>
      <c r="G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8284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>
        <f t="shared" si="222"/>
        <v>0.41384615384615386</v>
      </c>
      <c r="G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8284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>
        <f t="shared" si="222"/>
        <v>0.25259090909090909</v>
      </c>
      <c r="G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8284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>
        <f t="shared" si="222"/>
        <v>2E-3</v>
      </c>
      <c r="G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8284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>
        <f t="shared" si="222"/>
        <v>1.84E-2</v>
      </c>
      <c r="G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8284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>
        <f t="shared" si="222"/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8284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>
        <f t="shared" si="222"/>
        <v>6.0400000000000002E-3</v>
      </c>
      <c r="G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8284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>
        <f t="shared" si="222"/>
        <v>0</v>
      </c>
      <c r="G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8284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>
        <f t="shared" si="222"/>
        <v>8.3333333333333332E-3</v>
      </c>
      <c r="G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8284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>
        <f t="shared" si="222"/>
        <v>3.0666666666666665E-2</v>
      </c>
      <c r="G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>
        <f t="shared" si="222"/>
        <v>5.5833333333333334E-3</v>
      </c>
      <c r="G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8284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>
        <f t="shared" si="222"/>
        <v>2.5000000000000001E-4</v>
      </c>
      <c r="G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>
        <f t="shared" si="222"/>
        <v>0</v>
      </c>
      <c r="G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8284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>
        <f t="shared" si="222"/>
        <v>2.0000000000000001E-4</v>
      </c>
      <c r="G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>
        <f t="shared" si="222"/>
        <v>0</v>
      </c>
      <c r="G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8284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>
        <f t="shared" si="222"/>
        <v>0.14825133372851215</v>
      </c>
      <c r="G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8284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>
        <f t="shared" si="222"/>
        <v>1.6666666666666666E-4</v>
      </c>
      <c r="G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>
        <f t="shared" si="222"/>
        <v>2E-3</v>
      </c>
      <c r="G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8284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>
        <f t="shared" si="222"/>
        <v>1.3333333333333334E-4</v>
      </c>
      <c r="G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>
        <f t="shared" si="222"/>
        <v>1.24E-2</v>
      </c>
      <c r="G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>
        <f t="shared" si="222"/>
        <v>2.8571428571428574E-4</v>
      </c>
      <c r="G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>
        <f t="shared" si="222"/>
        <v>0</v>
      </c>
      <c r="G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8284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>
        <f t="shared" si="222"/>
        <v>2.0000000000000002E-5</v>
      </c>
      <c r="G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8284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>
        <f t="shared" si="222"/>
        <v>2.8571428571428571E-5</v>
      </c>
      <c r="G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8284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>
        <f t="shared" si="222"/>
        <v>1.4321428571428572E-2</v>
      </c>
      <c r="G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8284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>
        <f t="shared" si="222"/>
        <v>7.0000000000000001E-3</v>
      </c>
      <c r="G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8284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>
        <f t="shared" si="222"/>
        <v>2.0000000000000002E-5</v>
      </c>
      <c r="G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8284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>
        <f t="shared" si="222"/>
        <v>1.4285714285714287E-4</v>
      </c>
      <c r="G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>
        <f t="shared" ref="F2435:F2498" si="228">E2435/D2435</f>
        <v>0</v>
      </c>
      <c r="G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8284</v>
      </c>
      <c r="P2435" s="7" t="e">
        <f t="shared" ref="P2435:P2498" si="229">E2435/M2435</f>
        <v>#DIV/0!</v>
      </c>
      <c r="Q2435" t="str">
        <f t="shared" ref="Q2435:Q2498" si="230">LEFT(O:O, (FIND("/",O2435)) -1)</f>
        <v>food</v>
      </c>
      <c r="R2435" t="str">
        <f t="shared" ref="R2435:R2498" si="231">RIGHT(O:O,LEN(O:O)-(FIND("/",O2435)))</f>
        <v>food trucks</v>
      </c>
      <c r="S2435" s="13">
        <f t="shared" ref="S2435:S2498" si="232">(((K2435/60)/60)/24)+DATE(1970,1,1)</f>
        <v>42397.89980324074</v>
      </c>
      <c r="T2435" s="13">
        <f t="shared" ref="T2435:T2498" si="233">(((J2435/60)/60)/24)+DATE(1970,1,1)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>
        <f t="shared" si="228"/>
        <v>1.2999999999999999E-3</v>
      </c>
      <c r="G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8284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>
        <f t="shared" si="228"/>
        <v>4.8960000000000002E-3</v>
      </c>
      <c r="G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>
        <f t="shared" si="228"/>
        <v>3.8461538461538462E-4</v>
      </c>
      <c r="G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>
        <f t="shared" si="228"/>
        <v>0</v>
      </c>
      <c r="G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8284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>
        <f t="shared" si="228"/>
        <v>3.3333333333333335E-3</v>
      </c>
      <c r="G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8284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>
        <f t="shared" si="228"/>
        <v>0</v>
      </c>
      <c r="G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8284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>
        <f t="shared" si="228"/>
        <v>2E-3</v>
      </c>
      <c r="G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8284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>
        <f t="shared" si="228"/>
        <v>1.0788</v>
      </c>
      <c r="G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>
        <f t="shared" si="228"/>
        <v>1.2594166666666666</v>
      </c>
      <c r="G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8298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>
        <f t="shared" si="228"/>
        <v>2.0251494999999999</v>
      </c>
      <c r="G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8298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>
        <f t="shared" si="228"/>
        <v>1.0860000000000001</v>
      </c>
      <c r="G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8298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>
        <f t="shared" si="228"/>
        <v>1.728</v>
      </c>
      <c r="G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>
        <f t="shared" si="228"/>
        <v>1.6798</v>
      </c>
      <c r="G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>
        <f t="shared" si="228"/>
        <v>4.2720000000000002</v>
      </c>
      <c r="G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8298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>
        <f t="shared" si="228"/>
        <v>1.075</v>
      </c>
      <c r="G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8298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>
        <f t="shared" si="228"/>
        <v>1.08</v>
      </c>
      <c r="G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>
        <f t="shared" si="228"/>
        <v>1.0153353333333335</v>
      </c>
      <c r="G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8298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>
        <f t="shared" si="228"/>
        <v>1.1545000000000001</v>
      </c>
      <c r="G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8298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>
        <f t="shared" si="228"/>
        <v>1.335</v>
      </c>
      <c r="G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8298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>
        <f t="shared" si="228"/>
        <v>1.5469999999999999</v>
      </c>
      <c r="G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8298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>
        <f t="shared" si="228"/>
        <v>1.0084571428571429</v>
      </c>
      <c r="G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8298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>
        <f t="shared" si="228"/>
        <v>1.82</v>
      </c>
      <c r="G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8298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>
        <f t="shared" si="228"/>
        <v>1.8086666666666666</v>
      </c>
      <c r="G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8298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>
        <f t="shared" si="228"/>
        <v>1.0230434782608695</v>
      </c>
      <c r="G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8298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>
        <f t="shared" si="228"/>
        <v>1.1017999999999999</v>
      </c>
      <c r="G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8298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>
        <f t="shared" si="228"/>
        <v>1.0225</v>
      </c>
      <c r="G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8298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>
        <f t="shared" si="228"/>
        <v>1.0078823529411765</v>
      </c>
      <c r="G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8298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>
        <f t="shared" si="228"/>
        <v>1.038</v>
      </c>
      <c r="G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8279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>
        <f t="shared" si="228"/>
        <v>1.1070833333333334</v>
      </c>
      <c r="G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8279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>
        <f t="shared" si="228"/>
        <v>1.1625000000000001</v>
      </c>
      <c r="G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8279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>
        <f t="shared" si="228"/>
        <v>1.111</v>
      </c>
      <c r="G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8279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>
        <f t="shared" si="228"/>
        <v>1.8014285714285714</v>
      </c>
      <c r="G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8279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>
        <f t="shared" si="228"/>
        <v>1</v>
      </c>
      <c r="G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8279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>
        <f t="shared" si="228"/>
        <v>1.1850000000000001</v>
      </c>
      <c r="G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8279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>
        <f t="shared" si="228"/>
        <v>1.0721700000000001</v>
      </c>
      <c r="G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8279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>
        <f t="shared" si="228"/>
        <v>1.1366666666666667</v>
      </c>
      <c r="G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8279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>
        <f t="shared" si="228"/>
        <v>1.0316400000000001</v>
      </c>
      <c r="G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8279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>
        <f t="shared" si="228"/>
        <v>1.28</v>
      </c>
      <c r="G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8279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>
        <f t="shared" si="228"/>
        <v>1.3576026666666667</v>
      </c>
      <c r="G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8279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>
        <f t="shared" si="228"/>
        <v>1</v>
      </c>
      <c r="G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8279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>
        <f t="shared" si="228"/>
        <v>1.0000360000000001</v>
      </c>
      <c r="G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8279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>
        <f t="shared" si="228"/>
        <v>1.0471999999999999</v>
      </c>
      <c r="G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>
        <f t="shared" si="228"/>
        <v>1.050225</v>
      </c>
      <c r="G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>
        <f t="shared" si="228"/>
        <v>1.7133333333333334</v>
      </c>
      <c r="G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8279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>
        <f t="shared" si="228"/>
        <v>1.2749999999999999</v>
      </c>
      <c r="G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>
        <f t="shared" si="228"/>
        <v>1.3344333333333334</v>
      </c>
      <c r="G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8279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>
        <f t="shared" si="228"/>
        <v>1</v>
      </c>
      <c r="G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8279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>
        <f t="shared" si="228"/>
        <v>1.1291099999999998</v>
      </c>
      <c r="G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>
        <f t="shared" si="228"/>
        <v>1.0009999999999999</v>
      </c>
      <c r="G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>
        <f t="shared" si="228"/>
        <v>1.1372727272727272</v>
      </c>
      <c r="G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8279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>
        <f t="shared" si="228"/>
        <v>1.1931742857142855</v>
      </c>
      <c r="G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8279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>
        <f t="shared" si="228"/>
        <v>1.0325</v>
      </c>
      <c r="G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8279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>
        <f t="shared" si="228"/>
        <v>2.6566666666666667</v>
      </c>
      <c r="G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>
        <f t="shared" si="228"/>
        <v>1.0005066666666667</v>
      </c>
      <c r="G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8279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>
        <f t="shared" si="228"/>
        <v>1.0669999999999999</v>
      </c>
      <c r="G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>
        <f t="shared" si="228"/>
        <v>1.3367142857142857</v>
      </c>
      <c r="G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8279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>
        <f t="shared" si="228"/>
        <v>1.214</v>
      </c>
      <c r="G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>
        <f t="shared" si="228"/>
        <v>1.032</v>
      </c>
      <c r="G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8279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>
        <f t="shared" si="228"/>
        <v>1.25</v>
      </c>
      <c r="G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8279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>
        <f t="shared" si="228"/>
        <v>1.2869999999999999</v>
      </c>
      <c r="G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>
        <f t="shared" si="228"/>
        <v>1.0100533333333332</v>
      </c>
      <c r="G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8279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>
        <f t="shared" si="228"/>
        <v>1.2753666666666665</v>
      </c>
      <c r="G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8279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>
        <f t="shared" si="228"/>
        <v>1</v>
      </c>
      <c r="G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8279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>
        <f t="shared" ref="F2499:F2562" si="234">E2499/D2499</f>
        <v>1.127715</v>
      </c>
      <c r="G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8279</v>
      </c>
      <c r="P2499" s="7">
        <f t="shared" ref="P2499:P2562" si="235">E2499/M2499</f>
        <v>80.551071428571419</v>
      </c>
      <c r="Q2499" t="str">
        <f t="shared" ref="Q2499:Q2562" si="236">LEFT(O:O, (FIND("/",O2499)) -1)</f>
        <v>music</v>
      </c>
      <c r="R2499" t="str">
        <f t="shared" ref="R2499:R2562" si="237">RIGHT(O:O,LEN(O:O)-(FIND("/",O2499)))</f>
        <v>indie rock</v>
      </c>
      <c r="S2499" s="13">
        <f t="shared" ref="S2499:S2562" si="238">(((K2499/60)/60)/24)+DATE(1970,1,1)</f>
        <v>40730.878912037035</v>
      </c>
      <c r="T2499" s="13">
        <f t="shared" ref="T2499:T2562" si="239">(((J2499/60)/60)/24)+DATE(1970,1,1)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>
        <f t="shared" si="234"/>
        <v>1.056</v>
      </c>
      <c r="G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8279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>
        <f t="shared" si="234"/>
        <v>2.0262500000000001</v>
      </c>
      <c r="G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8279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>
        <f t="shared" si="234"/>
        <v>1.1333333333333333</v>
      </c>
      <c r="G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8279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>
        <f t="shared" si="234"/>
        <v>2.5545454545454545E-2</v>
      </c>
      <c r="G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8299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>
        <f t="shared" si="234"/>
        <v>7.8181818181818181E-4</v>
      </c>
      <c r="G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8299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>
        <f t="shared" si="234"/>
        <v>0</v>
      </c>
      <c r="G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8299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>
        <f t="shared" si="234"/>
        <v>0</v>
      </c>
      <c r="G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8299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>
        <f t="shared" si="234"/>
        <v>0</v>
      </c>
      <c r="G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8299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>
        <f t="shared" si="234"/>
        <v>6.0000000000000001E-3</v>
      </c>
      <c r="G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8299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>
        <f t="shared" si="234"/>
        <v>0</v>
      </c>
      <c r="G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8299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>
        <f t="shared" si="234"/>
        <v>0</v>
      </c>
      <c r="G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8299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>
        <f t="shared" si="234"/>
        <v>1.0526315789473684E-2</v>
      </c>
      <c r="G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8299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>
        <f t="shared" si="234"/>
        <v>1.5E-3</v>
      </c>
      <c r="G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8299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>
        <f t="shared" si="234"/>
        <v>0</v>
      </c>
      <c r="G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8299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>
        <f t="shared" si="234"/>
        <v>0</v>
      </c>
      <c r="G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8299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>
        <f t="shared" si="234"/>
        <v>0</v>
      </c>
      <c r="G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8299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>
        <f t="shared" si="234"/>
        <v>1.7500000000000002E-2</v>
      </c>
      <c r="G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8299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>
        <f t="shared" si="234"/>
        <v>0.186</v>
      </c>
      <c r="G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8299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>
        <f t="shared" si="234"/>
        <v>0</v>
      </c>
      <c r="G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8299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>
        <f t="shared" si="234"/>
        <v>9.8166666666666666E-2</v>
      </c>
      <c r="G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8299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>
        <f t="shared" si="234"/>
        <v>0</v>
      </c>
      <c r="G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8299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>
        <f t="shared" si="234"/>
        <v>4.3333333333333331E-4</v>
      </c>
      <c r="G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8299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>
        <f t="shared" si="234"/>
        <v>0</v>
      </c>
      <c r="G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8299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>
        <f t="shared" si="234"/>
        <v>1.0948792000000001</v>
      </c>
      <c r="G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8300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>
        <f t="shared" si="234"/>
        <v>1</v>
      </c>
      <c r="G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8300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>
        <f t="shared" si="234"/>
        <v>1.5644444444444445</v>
      </c>
      <c r="G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8300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>
        <f t="shared" si="234"/>
        <v>1.016</v>
      </c>
      <c r="G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8300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>
        <f t="shared" si="234"/>
        <v>1.00325</v>
      </c>
      <c r="G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8300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>
        <f t="shared" si="234"/>
        <v>1.1294999999999999</v>
      </c>
      <c r="G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8300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>
        <f t="shared" si="234"/>
        <v>1.02125</v>
      </c>
      <c r="G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8300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>
        <f t="shared" si="234"/>
        <v>1.0724974999999999</v>
      </c>
      <c r="G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8300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>
        <f t="shared" si="234"/>
        <v>1.0428333333333333</v>
      </c>
      <c r="G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8300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>
        <f t="shared" si="234"/>
        <v>1</v>
      </c>
      <c r="G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8300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>
        <f t="shared" si="234"/>
        <v>1.004</v>
      </c>
      <c r="G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8300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>
        <f t="shared" si="234"/>
        <v>1.26125</v>
      </c>
      <c r="G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8300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>
        <f t="shared" si="234"/>
        <v>1.1066666666666667</v>
      </c>
      <c r="G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8300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>
        <f t="shared" si="234"/>
        <v>1.05</v>
      </c>
      <c r="G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8300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>
        <f t="shared" si="234"/>
        <v>1.03775</v>
      </c>
      <c r="G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8300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>
        <f t="shared" si="234"/>
        <v>1.1599999999999999</v>
      </c>
      <c r="G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8300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>
        <f t="shared" si="234"/>
        <v>1.1000000000000001</v>
      </c>
      <c r="G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8300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>
        <f t="shared" si="234"/>
        <v>1.130176111111111</v>
      </c>
      <c r="G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8300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>
        <f t="shared" si="234"/>
        <v>1.0024999999999999</v>
      </c>
      <c r="G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8300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>
        <f t="shared" si="234"/>
        <v>1.034</v>
      </c>
      <c r="G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8300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>
        <f t="shared" si="234"/>
        <v>1.0702857142857143</v>
      </c>
      <c r="G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8300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>
        <f t="shared" si="234"/>
        <v>1.0357142857142858</v>
      </c>
      <c r="G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8300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>
        <f t="shared" si="234"/>
        <v>1.5640000000000001</v>
      </c>
      <c r="G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8300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>
        <f t="shared" si="234"/>
        <v>1.0082</v>
      </c>
      <c r="G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8300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>
        <f t="shared" si="234"/>
        <v>1.9530000000000001</v>
      </c>
      <c r="G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8300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>
        <f t="shared" si="234"/>
        <v>1.1171428571428572</v>
      </c>
      <c r="G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8300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>
        <f t="shared" si="234"/>
        <v>1.1985454545454546</v>
      </c>
      <c r="G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8300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>
        <f t="shared" si="234"/>
        <v>1.0185</v>
      </c>
      <c r="G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8300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>
        <f t="shared" si="234"/>
        <v>1.0280254777070064</v>
      </c>
      <c r="G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8300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>
        <f t="shared" si="234"/>
        <v>1.0084615384615385</v>
      </c>
      <c r="G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8300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>
        <f t="shared" si="234"/>
        <v>1.0273469387755103</v>
      </c>
      <c r="G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8300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>
        <f t="shared" si="234"/>
        <v>1.0649999999999999</v>
      </c>
      <c r="G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8300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>
        <f t="shared" si="234"/>
        <v>1.5553333333333332</v>
      </c>
      <c r="G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8300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>
        <f t="shared" si="234"/>
        <v>1.228</v>
      </c>
      <c r="G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8300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>
        <f t="shared" si="234"/>
        <v>1.0734999999999999</v>
      </c>
      <c r="G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8300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>
        <f t="shared" si="234"/>
        <v>1.0550335570469798</v>
      </c>
      <c r="G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8300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>
        <f t="shared" si="234"/>
        <v>1.1844444444444444</v>
      </c>
      <c r="G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8300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>
        <f t="shared" si="234"/>
        <v>1.0888</v>
      </c>
      <c r="G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8300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>
        <f t="shared" si="234"/>
        <v>1.1125</v>
      </c>
      <c r="G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8300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>
        <f t="shared" si="234"/>
        <v>1.0009999999999999</v>
      </c>
      <c r="G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8300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>
        <f t="shared" ref="F2563:F2626" si="240">E2563/D2563</f>
        <v>0</v>
      </c>
      <c r="G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8284</v>
      </c>
      <c r="P2563" s="7" t="e">
        <f t="shared" ref="P2563:P2626" si="241">E2563/M2563</f>
        <v>#DIV/0!</v>
      </c>
      <c r="Q2563" t="str">
        <f t="shared" ref="Q2563:Q2626" si="242">LEFT(O:O, (FIND("/",O2563)) -1)</f>
        <v>food</v>
      </c>
      <c r="R2563" t="str">
        <f t="shared" ref="R2563:R2626" si="243">RIGHT(O:O,LEN(O:O)-(FIND("/",O2563)))</f>
        <v>food trucks</v>
      </c>
      <c r="S2563" s="13">
        <f t="shared" ref="S2563:S2626" si="244">(((K2563/60)/60)/24)+DATE(1970,1,1)</f>
        <v>42260.528807870374</v>
      </c>
      <c r="T2563" s="13">
        <f t="shared" ref="T2563:T2626" si="245">(((J2563/60)/60)/24)+DATE(1970,1,1)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>
        <f t="shared" si="240"/>
        <v>7.4999999999999997E-3</v>
      </c>
      <c r="G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8284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>
        <f t="shared" si="240"/>
        <v>0</v>
      </c>
      <c r="G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8284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>
        <f t="shared" si="240"/>
        <v>0</v>
      </c>
      <c r="G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8284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>
        <f t="shared" si="240"/>
        <v>0.01</v>
      </c>
      <c r="G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8284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>
        <f t="shared" si="240"/>
        <v>0</v>
      </c>
      <c r="G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8284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>
        <f t="shared" si="240"/>
        <v>2.6666666666666666E-3</v>
      </c>
      <c r="G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8284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>
        <f t="shared" si="240"/>
        <v>5.0000000000000001E-3</v>
      </c>
      <c r="G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8284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>
        <f t="shared" si="240"/>
        <v>2.2307692307692306E-2</v>
      </c>
      <c r="G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8284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>
        <f t="shared" si="240"/>
        <v>8.4285714285714294E-3</v>
      </c>
      <c r="G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8284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>
        <f t="shared" si="240"/>
        <v>2.5000000000000001E-3</v>
      </c>
      <c r="G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8284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>
        <f t="shared" si="240"/>
        <v>0</v>
      </c>
      <c r="G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8284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>
        <f t="shared" si="240"/>
        <v>0</v>
      </c>
      <c r="G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8284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>
        <f t="shared" si="240"/>
        <v>0</v>
      </c>
      <c r="G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8284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>
        <f t="shared" si="240"/>
        <v>0</v>
      </c>
      <c r="G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8284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>
        <f t="shared" si="240"/>
        <v>0</v>
      </c>
      <c r="G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8284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>
        <f t="shared" si="240"/>
        <v>0</v>
      </c>
      <c r="G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8284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>
        <f t="shared" si="240"/>
        <v>0</v>
      </c>
      <c r="G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8284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>
        <f t="shared" si="240"/>
        <v>1.3849999999999999E-3</v>
      </c>
      <c r="G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8284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>
        <f t="shared" si="240"/>
        <v>6.0000000000000001E-3</v>
      </c>
      <c r="G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8284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>
        <f t="shared" si="240"/>
        <v>0.106</v>
      </c>
      <c r="G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8284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>
        <f t="shared" si="240"/>
        <v>1.1111111111111112E-5</v>
      </c>
      <c r="G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8284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>
        <f t="shared" si="240"/>
        <v>5.0000000000000001E-3</v>
      </c>
      <c r="G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8284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>
        <f t="shared" si="240"/>
        <v>0</v>
      </c>
      <c r="G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8284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>
        <f t="shared" si="240"/>
        <v>1.6666666666666668E-3</v>
      </c>
      <c r="G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8284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>
        <f t="shared" si="240"/>
        <v>1.6666666666666668E-3</v>
      </c>
      <c r="G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8284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>
        <f t="shared" si="240"/>
        <v>2.4340000000000001E-2</v>
      </c>
      <c r="G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8284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>
        <f t="shared" si="240"/>
        <v>3.8833333333333331E-2</v>
      </c>
      <c r="G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8284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>
        <f t="shared" si="240"/>
        <v>1E-4</v>
      </c>
      <c r="G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>
        <f t="shared" si="240"/>
        <v>0</v>
      </c>
      <c r="G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8284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>
        <f t="shared" si="240"/>
        <v>1.7333333333333333E-2</v>
      </c>
      <c r="G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8284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>
        <f t="shared" si="240"/>
        <v>1.6666666666666668E-3</v>
      </c>
      <c r="G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8284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>
        <f t="shared" si="240"/>
        <v>0</v>
      </c>
      <c r="G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8284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>
        <f t="shared" si="240"/>
        <v>1.2500000000000001E-5</v>
      </c>
      <c r="G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8284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>
        <f t="shared" si="240"/>
        <v>0.12166666666666667</v>
      </c>
      <c r="G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8284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>
        <f t="shared" si="240"/>
        <v>0.23588571428571428</v>
      </c>
      <c r="G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8284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>
        <f t="shared" si="240"/>
        <v>5.6666666666666664E-2</v>
      </c>
      <c r="G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8284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>
        <f t="shared" si="240"/>
        <v>0.39</v>
      </c>
      <c r="G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8284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>
        <f t="shared" si="240"/>
        <v>9.9546510341776348E-3</v>
      </c>
      <c r="G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8284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>
        <f t="shared" si="240"/>
        <v>6.9320000000000007E-2</v>
      </c>
      <c r="G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>
        <f t="shared" si="240"/>
        <v>6.6139999999999999</v>
      </c>
      <c r="G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8301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>
        <f t="shared" si="240"/>
        <v>3.2609166666666667</v>
      </c>
      <c r="G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8301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>
        <f t="shared" si="240"/>
        <v>1.0148571428571429</v>
      </c>
      <c r="G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8301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>
        <f t="shared" si="240"/>
        <v>1.0421799999999999</v>
      </c>
      <c r="G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8301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>
        <f t="shared" si="240"/>
        <v>1.0742157000000001</v>
      </c>
      <c r="G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8301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>
        <f t="shared" si="240"/>
        <v>1.1005454545454545</v>
      </c>
      <c r="G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8301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>
        <f t="shared" si="240"/>
        <v>4.077</v>
      </c>
      <c r="G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8301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>
        <f t="shared" si="240"/>
        <v>2.2392500000000002</v>
      </c>
      <c r="G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8301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>
        <f t="shared" si="240"/>
        <v>3.038011142857143</v>
      </c>
      <c r="G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8301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>
        <f t="shared" si="240"/>
        <v>1.4132510432681749</v>
      </c>
      <c r="G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8301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>
        <f t="shared" si="240"/>
        <v>27.906363636363636</v>
      </c>
      <c r="G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8301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>
        <f t="shared" si="240"/>
        <v>1.7176130000000001</v>
      </c>
      <c r="G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8301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>
        <f t="shared" si="240"/>
        <v>1.0101333333333333</v>
      </c>
      <c r="G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8301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>
        <f t="shared" si="240"/>
        <v>1.02</v>
      </c>
      <c r="G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8301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>
        <f t="shared" si="240"/>
        <v>1.6976511744127936</v>
      </c>
      <c r="G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8301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>
        <f t="shared" si="240"/>
        <v>1.14534</v>
      </c>
      <c r="G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8301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>
        <f t="shared" si="240"/>
        <v>8.7759999999999998</v>
      </c>
      <c r="G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8301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>
        <f t="shared" si="240"/>
        <v>1.0538666666666667</v>
      </c>
      <c r="G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8301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>
        <f t="shared" si="240"/>
        <v>1.8839999999999999</v>
      </c>
      <c r="G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8301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>
        <f t="shared" si="240"/>
        <v>1.436523076923077</v>
      </c>
      <c r="G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8301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>
        <f t="shared" si="240"/>
        <v>1.4588000000000001</v>
      </c>
      <c r="G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8301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>
        <f t="shared" si="240"/>
        <v>1.3118399999999999</v>
      </c>
      <c r="G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8301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>
        <f t="shared" si="240"/>
        <v>1.1399999999999999</v>
      </c>
      <c r="G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8301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>
        <f t="shared" si="240"/>
        <v>13.794206249999998</v>
      </c>
      <c r="G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8301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>
        <f t="shared" ref="F2627:F2690" si="246">E2627/D2627</f>
        <v>9.56</v>
      </c>
      <c r="G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8301</v>
      </c>
      <c r="P2627" s="7">
        <f t="shared" ref="P2627:P2690" si="247">E2627/M2627</f>
        <v>27.576923076923077</v>
      </c>
      <c r="Q2627" t="str">
        <f t="shared" ref="Q2627:Q2690" si="248">LEFT(O:O, (FIND("/",O2627)) -1)</f>
        <v>technology</v>
      </c>
      <c r="R2627" t="str">
        <f t="shared" ref="R2627:R2690" si="249">RIGHT(O:O,LEN(O:O)-(FIND("/",O2627)))</f>
        <v>space exploration</v>
      </c>
      <c r="S2627" s="13">
        <f t="shared" ref="S2627:S2690" si="250">(((K2627/60)/60)/24)+DATE(1970,1,1)</f>
        <v>42658.810277777782</v>
      </c>
      <c r="T2627" s="13">
        <f t="shared" ref="T2627:T2690" si="251">(((J2627/60)/60)/24)+DATE(1970,1,1)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>
        <f t="shared" si="246"/>
        <v>1.1200000000000001</v>
      </c>
      <c r="G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8301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>
        <f t="shared" si="246"/>
        <v>6.4666666666666668</v>
      </c>
      <c r="G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8301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>
        <f t="shared" si="246"/>
        <v>1.1036948748510131</v>
      </c>
      <c r="G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8301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>
        <f t="shared" si="246"/>
        <v>1.2774000000000001</v>
      </c>
      <c r="G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8301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>
        <f t="shared" si="246"/>
        <v>1.579</v>
      </c>
      <c r="G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8301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>
        <f t="shared" si="246"/>
        <v>1.1466525000000001</v>
      </c>
      <c r="G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8301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>
        <f t="shared" si="246"/>
        <v>1.3700934579439252</v>
      </c>
      <c r="G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8301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>
        <f t="shared" si="246"/>
        <v>3.5461999999999998</v>
      </c>
      <c r="G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8301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>
        <f t="shared" si="246"/>
        <v>1.0602150537634409</v>
      </c>
      <c r="G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8301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>
        <f t="shared" si="246"/>
        <v>1</v>
      </c>
      <c r="G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8301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>
        <f t="shared" si="246"/>
        <v>1.873</v>
      </c>
      <c r="G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8301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>
        <f t="shared" si="246"/>
        <v>1.6619999999999999</v>
      </c>
      <c r="G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8301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>
        <f t="shared" si="246"/>
        <v>1.0172910662824208</v>
      </c>
      <c r="G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8301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>
        <f t="shared" si="246"/>
        <v>1.64</v>
      </c>
      <c r="G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8301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>
        <f t="shared" si="246"/>
        <v>1.0566666666666666</v>
      </c>
      <c r="G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8301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>
        <f t="shared" si="246"/>
        <v>0.01</v>
      </c>
      <c r="G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8301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>
        <f t="shared" si="246"/>
        <v>0</v>
      </c>
      <c r="G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8301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>
        <f t="shared" si="246"/>
        <v>0.33559730999999998</v>
      </c>
      <c r="G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8301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>
        <f t="shared" si="246"/>
        <v>2.053E-2</v>
      </c>
      <c r="G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8301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>
        <f t="shared" si="246"/>
        <v>0.105</v>
      </c>
      <c r="G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8301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>
        <f t="shared" si="246"/>
        <v>8.4172839999999999E-2</v>
      </c>
      <c r="G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8301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>
        <f t="shared" si="246"/>
        <v>1.44E-2</v>
      </c>
      <c r="G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8301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>
        <f t="shared" si="246"/>
        <v>8.8333333333333337E-3</v>
      </c>
      <c r="G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8301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>
        <f t="shared" si="246"/>
        <v>9.9200000000000004E-4</v>
      </c>
      <c r="G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8301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>
        <f t="shared" si="246"/>
        <v>5.966666666666667E-3</v>
      </c>
      <c r="G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8301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>
        <f t="shared" si="246"/>
        <v>1.8689285714285714E-2</v>
      </c>
      <c r="G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8301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>
        <f t="shared" si="246"/>
        <v>8.8500000000000002E-3</v>
      </c>
      <c r="G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8301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>
        <f t="shared" si="246"/>
        <v>0.1152156862745098</v>
      </c>
      <c r="G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8301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>
        <f t="shared" si="246"/>
        <v>5.1000000000000004E-4</v>
      </c>
      <c r="G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8301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>
        <f t="shared" si="246"/>
        <v>0.21033333333333334</v>
      </c>
      <c r="G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8301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>
        <f t="shared" si="246"/>
        <v>0.11436666666666667</v>
      </c>
      <c r="G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8301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>
        <f t="shared" si="246"/>
        <v>0.18737933333333334</v>
      </c>
      <c r="G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8301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>
        <f t="shared" si="246"/>
        <v>9.2857142857142856E-4</v>
      </c>
      <c r="G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8301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>
        <f t="shared" si="246"/>
        <v>2.720408163265306E-2</v>
      </c>
      <c r="G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8301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>
        <f t="shared" si="246"/>
        <v>9.5E-4</v>
      </c>
      <c r="G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8301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>
        <f t="shared" si="246"/>
        <v>1.0289999999999999</v>
      </c>
      <c r="G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8302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>
        <f t="shared" si="246"/>
        <v>1.0680000000000001</v>
      </c>
      <c r="G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8302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>
        <f t="shared" si="246"/>
        <v>1.0459624999999999</v>
      </c>
      <c r="G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8302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>
        <f t="shared" si="246"/>
        <v>1.0342857142857143</v>
      </c>
      <c r="G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8302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>
        <f t="shared" si="246"/>
        <v>1.2314285714285715</v>
      </c>
      <c r="G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8302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>
        <f t="shared" si="246"/>
        <v>1.592951</v>
      </c>
      <c r="G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8302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>
        <f t="shared" si="246"/>
        <v>1.1066666666666667</v>
      </c>
      <c r="G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8302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>
        <f t="shared" si="246"/>
        <v>1.7070000000000001</v>
      </c>
      <c r="G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>
        <f t="shared" si="246"/>
        <v>1.25125</v>
      </c>
      <c r="G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8302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>
        <f t="shared" si="246"/>
        <v>6.4158609339642042E-2</v>
      </c>
      <c r="G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>
        <f t="shared" si="246"/>
        <v>0.11344</v>
      </c>
      <c r="G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8302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>
        <f t="shared" si="246"/>
        <v>0.33189999999999997</v>
      </c>
      <c r="G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8302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>
        <f t="shared" si="246"/>
        <v>0.27579999999999999</v>
      </c>
      <c r="G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8302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>
        <f t="shared" si="246"/>
        <v>0.62839999999999996</v>
      </c>
      <c r="G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8302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>
        <f t="shared" si="246"/>
        <v>7.5880000000000003E-2</v>
      </c>
      <c r="G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>
        <f t="shared" si="246"/>
        <v>0.50380952380952382</v>
      </c>
      <c r="G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>
        <f t="shared" si="246"/>
        <v>0.17512820512820512</v>
      </c>
      <c r="G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>
        <f t="shared" si="246"/>
        <v>1.3750000000000001E-4</v>
      </c>
      <c r="G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>
        <f t="shared" si="246"/>
        <v>3.3E-3</v>
      </c>
      <c r="G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8302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>
        <f t="shared" si="246"/>
        <v>8.6250000000000007E-3</v>
      </c>
      <c r="G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8302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>
        <f t="shared" si="246"/>
        <v>6.875E-3</v>
      </c>
      <c r="G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8284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>
        <f t="shared" si="246"/>
        <v>0.28299999999999997</v>
      </c>
      <c r="G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8284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>
        <f t="shared" si="246"/>
        <v>2.3999999999999998E-3</v>
      </c>
      <c r="G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>
        <f t="shared" si="246"/>
        <v>1.1428571428571429E-2</v>
      </c>
      <c r="G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8284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>
        <f t="shared" si="246"/>
        <v>2.0000000000000001E-4</v>
      </c>
      <c r="G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>
        <f t="shared" si="246"/>
        <v>0</v>
      </c>
      <c r="G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8284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>
        <f t="shared" si="246"/>
        <v>0</v>
      </c>
      <c r="G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8284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>
        <f t="shared" si="246"/>
        <v>1.48E-3</v>
      </c>
      <c r="G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8284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>
        <f t="shared" ref="F2691:F2754" si="252">E2691/D2691</f>
        <v>2.8571428571428571E-5</v>
      </c>
      <c r="G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8284</v>
      </c>
      <c r="P2691" s="7">
        <f t="shared" ref="P2691:P2754" si="253">E2691/M2691</f>
        <v>1</v>
      </c>
      <c r="Q2691" t="str">
        <f t="shared" ref="Q2691:Q2754" si="254">LEFT(O:O, (FIND("/",O2691)) -1)</f>
        <v>food</v>
      </c>
      <c r="R2691" t="str">
        <f t="shared" ref="R2691:R2754" si="255">RIGHT(O:O,LEN(O:O)-(FIND("/",O2691)))</f>
        <v>food trucks</v>
      </c>
      <c r="S2691" s="13">
        <f t="shared" ref="S2691:S2754" si="256">(((K2691/60)/60)/24)+DATE(1970,1,1)</f>
        <v>42551.961689814809</v>
      </c>
      <c r="T2691" s="13">
        <f t="shared" ref="T2691:T2754" si="257">(((J2691/60)/60)/24)+DATE(1970,1,1)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>
        <f t="shared" si="252"/>
        <v>0.107325</v>
      </c>
      <c r="G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8284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>
        <f t="shared" si="252"/>
        <v>5.3846153846153844E-4</v>
      </c>
      <c r="G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>
        <f t="shared" si="252"/>
        <v>7.1428571428571426E-3</v>
      </c>
      <c r="G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8284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>
        <f t="shared" si="252"/>
        <v>8.0000000000000002E-3</v>
      </c>
      <c r="G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8284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>
        <f t="shared" si="252"/>
        <v>3.3333333333333335E-5</v>
      </c>
      <c r="G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8284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>
        <f t="shared" si="252"/>
        <v>4.7333333333333333E-3</v>
      </c>
      <c r="G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8284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>
        <f t="shared" si="252"/>
        <v>5.6500000000000002E-2</v>
      </c>
      <c r="G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8284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>
        <f t="shared" si="252"/>
        <v>0.26352173913043481</v>
      </c>
      <c r="G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8284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>
        <f t="shared" si="252"/>
        <v>3.2512500000000002E-3</v>
      </c>
      <c r="G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8284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>
        <f t="shared" si="252"/>
        <v>0</v>
      </c>
      <c r="G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8284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>
        <f t="shared" si="252"/>
        <v>7.0007000700070005E-3</v>
      </c>
      <c r="G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8284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>
        <f t="shared" si="252"/>
        <v>0.46176470588235297</v>
      </c>
      <c r="G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8303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>
        <f t="shared" si="252"/>
        <v>0.34410000000000002</v>
      </c>
      <c r="G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8303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>
        <f t="shared" si="252"/>
        <v>1.0375000000000001</v>
      </c>
      <c r="G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8303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>
        <f t="shared" si="252"/>
        <v>6.0263157894736845E-2</v>
      </c>
      <c r="G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8303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>
        <f t="shared" si="252"/>
        <v>0.10539393939393939</v>
      </c>
      <c r="G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8303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>
        <f t="shared" si="252"/>
        <v>1.1229714285714285</v>
      </c>
      <c r="G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8303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>
        <f t="shared" si="252"/>
        <v>3.50844625</v>
      </c>
      <c r="G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8303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>
        <f t="shared" si="252"/>
        <v>2.3321535</v>
      </c>
      <c r="G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8303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>
        <f t="shared" si="252"/>
        <v>1.01606</v>
      </c>
      <c r="G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8303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>
        <f t="shared" si="252"/>
        <v>1.5390035000000002</v>
      </c>
      <c r="G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>
        <f t="shared" si="252"/>
        <v>1.007161125319693</v>
      </c>
      <c r="G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>
        <f t="shared" si="252"/>
        <v>1.3138181818181818</v>
      </c>
      <c r="G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8303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>
        <f t="shared" si="252"/>
        <v>1.0224133333333334</v>
      </c>
      <c r="G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8303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>
        <f t="shared" si="252"/>
        <v>1.1635599999999999</v>
      </c>
      <c r="G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8303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>
        <f t="shared" si="252"/>
        <v>2.6462241666666664</v>
      </c>
      <c r="G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8303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>
        <f t="shared" si="252"/>
        <v>1.1998010000000001</v>
      </c>
      <c r="G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8303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>
        <f t="shared" si="252"/>
        <v>1.2010400000000001</v>
      </c>
      <c r="G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8303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>
        <f t="shared" si="252"/>
        <v>1.0358333333333334</v>
      </c>
      <c r="G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8303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>
        <f t="shared" si="252"/>
        <v>1.0883333333333334</v>
      </c>
      <c r="G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8303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>
        <f t="shared" si="252"/>
        <v>1.1812400000000001</v>
      </c>
      <c r="G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8303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>
        <f t="shared" si="252"/>
        <v>14.62</v>
      </c>
      <c r="G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8295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>
        <f t="shared" si="252"/>
        <v>2.5253999999999999</v>
      </c>
      <c r="G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8295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>
        <f t="shared" si="252"/>
        <v>1.4005000000000001</v>
      </c>
      <c r="G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8295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>
        <f t="shared" si="252"/>
        <v>2.9687520259319289</v>
      </c>
      <c r="G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8295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>
        <f t="shared" si="252"/>
        <v>1.445425</v>
      </c>
      <c r="G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>
        <f t="shared" si="252"/>
        <v>1.05745</v>
      </c>
      <c r="G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>
        <f t="shared" si="252"/>
        <v>4.9321000000000002</v>
      </c>
      <c r="G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8295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>
        <f t="shared" si="252"/>
        <v>2.0182666666666669</v>
      </c>
      <c r="G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8295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>
        <f t="shared" si="252"/>
        <v>1.0444</v>
      </c>
      <c r="G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8295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>
        <f t="shared" si="252"/>
        <v>1.7029262962962963</v>
      </c>
      <c r="G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8295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>
        <f t="shared" si="252"/>
        <v>1.0430333333333333</v>
      </c>
      <c r="G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8295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>
        <f t="shared" si="252"/>
        <v>1.1825000000000001</v>
      </c>
      <c r="G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8295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>
        <f t="shared" si="252"/>
        <v>1.07538</v>
      </c>
      <c r="G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8295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>
        <f t="shared" si="252"/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8295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>
        <f t="shared" si="252"/>
        <v>9.7813466666666677</v>
      </c>
      <c r="G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8295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>
        <f t="shared" si="252"/>
        <v>1.2290000000000001</v>
      </c>
      <c r="G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8295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>
        <f t="shared" si="252"/>
        <v>2.4606080000000001</v>
      </c>
      <c r="G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8295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>
        <f t="shared" si="252"/>
        <v>1.4794</v>
      </c>
      <c r="G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8295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>
        <f t="shared" si="252"/>
        <v>3.8409090909090908</v>
      </c>
      <c r="G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8295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>
        <f t="shared" si="252"/>
        <v>1.0333333333333334</v>
      </c>
      <c r="G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8295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>
        <f t="shared" si="252"/>
        <v>4.3750000000000004E-3</v>
      </c>
      <c r="G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8304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>
        <f t="shared" si="252"/>
        <v>0.29239999999999999</v>
      </c>
      <c r="G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>
        <f t="shared" si="252"/>
        <v>0</v>
      </c>
      <c r="G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8304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>
        <f t="shared" si="252"/>
        <v>5.2187499999999998E-2</v>
      </c>
      <c r="G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8304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>
        <f t="shared" si="252"/>
        <v>0.21887499999999999</v>
      </c>
      <c r="G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8304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>
        <f t="shared" si="252"/>
        <v>0.26700000000000002</v>
      </c>
      <c r="G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8304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>
        <f t="shared" si="252"/>
        <v>0.28000000000000003</v>
      </c>
      <c r="G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>
        <f t="shared" si="252"/>
        <v>1.06E-2</v>
      </c>
      <c r="G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8304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>
        <f t="shared" si="252"/>
        <v>1.0999999999999999E-2</v>
      </c>
      <c r="G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8304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>
        <f t="shared" si="252"/>
        <v>0</v>
      </c>
      <c r="G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8304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>
        <f t="shared" si="252"/>
        <v>0</v>
      </c>
      <c r="G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8304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>
        <f t="shared" si="252"/>
        <v>0.11458333333333333</v>
      </c>
      <c r="G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8304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>
        <f t="shared" ref="F2755:F2818" si="258">E2755/D2755</f>
        <v>0.19</v>
      </c>
      <c r="G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8304</v>
      </c>
      <c r="P2755" s="7">
        <f t="shared" ref="P2755:P2818" si="259">E2755/M2755</f>
        <v>47.5</v>
      </c>
      <c r="Q2755" t="str">
        <f t="shared" ref="Q2755:Q2818" si="260">LEFT(O:O, (FIND("/",O2755)) -1)</f>
        <v>publishing</v>
      </c>
      <c r="R2755" t="str">
        <f t="shared" ref="R2755:R2818" si="261">RIGHT(O:O,LEN(O:O)-(FIND("/",O2755)))</f>
        <v>children's books</v>
      </c>
      <c r="S2755" s="13">
        <f t="shared" ref="S2755:S2818" si="262">(((K2755/60)/60)/24)+DATE(1970,1,1)</f>
        <v>41117.900729166664</v>
      </c>
      <c r="T2755" s="13">
        <f t="shared" ref="T2755:T2818" si="263">(((J2755/60)/60)/24)+DATE(1970,1,1)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>
        <f t="shared" si="258"/>
        <v>0</v>
      </c>
      <c r="G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8304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>
        <f t="shared" si="258"/>
        <v>0.52</v>
      </c>
      <c r="G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8304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>
        <f t="shared" si="258"/>
        <v>0.1048</v>
      </c>
      <c r="G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8304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>
        <f t="shared" si="258"/>
        <v>6.6666666666666671E-3</v>
      </c>
      <c r="G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>
        <f t="shared" si="258"/>
        <v>0.11700000000000001</v>
      </c>
      <c r="G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8304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>
        <f t="shared" si="258"/>
        <v>0.105</v>
      </c>
      <c r="G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8304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>
        <f t="shared" si="258"/>
        <v>0</v>
      </c>
      <c r="G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8304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>
        <f t="shared" si="258"/>
        <v>7.1999999999999998E-3</v>
      </c>
      <c r="G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8304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>
        <f t="shared" si="258"/>
        <v>7.6923076923076927E-3</v>
      </c>
      <c r="G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8304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>
        <f t="shared" si="258"/>
        <v>2.2842639593908631E-3</v>
      </c>
      <c r="G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8304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>
        <f t="shared" si="258"/>
        <v>1.125E-2</v>
      </c>
      <c r="G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8304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>
        <f t="shared" si="258"/>
        <v>0</v>
      </c>
      <c r="G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8304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>
        <f t="shared" si="258"/>
        <v>0.02</v>
      </c>
      <c r="G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8304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>
        <f t="shared" si="258"/>
        <v>8.5000000000000006E-3</v>
      </c>
      <c r="G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8304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>
        <f t="shared" si="258"/>
        <v>0.14314285714285716</v>
      </c>
      <c r="G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8304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>
        <f t="shared" si="258"/>
        <v>2.5000000000000001E-3</v>
      </c>
      <c r="G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8304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>
        <f t="shared" si="258"/>
        <v>0.1041125</v>
      </c>
      <c r="G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8304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>
        <f t="shared" si="258"/>
        <v>0</v>
      </c>
      <c r="G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8304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>
        <f t="shared" si="258"/>
        <v>0</v>
      </c>
      <c r="G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8304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>
        <f t="shared" si="258"/>
        <v>1.8867924528301887E-3</v>
      </c>
      <c r="G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8304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>
        <f t="shared" si="258"/>
        <v>0.14249999999999999</v>
      </c>
      <c r="G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8304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>
        <f t="shared" si="258"/>
        <v>0.03</v>
      </c>
      <c r="G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8304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>
        <f t="shared" si="258"/>
        <v>7.8809523809523815E-2</v>
      </c>
      <c r="G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>
        <f t="shared" si="258"/>
        <v>3.3333333333333335E-3</v>
      </c>
      <c r="G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8304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>
        <f t="shared" si="258"/>
        <v>0.25545454545454543</v>
      </c>
      <c r="G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8304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>
        <f t="shared" si="258"/>
        <v>2.12E-2</v>
      </c>
      <c r="G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8304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>
        <f t="shared" si="258"/>
        <v>0</v>
      </c>
      <c r="G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8304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>
        <f t="shared" si="258"/>
        <v>1.0528</v>
      </c>
      <c r="G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8271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>
        <f t="shared" si="258"/>
        <v>1.2</v>
      </c>
      <c r="G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8271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>
        <f t="shared" si="258"/>
        <v>1.145</v>
      </c>
      <c r="G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8271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>
        <f t="shared" si="258"/>
        <v>1.19</v>
      </c>
      <c r="G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8271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>
        <f t="shared" si="258"/>
        <v>1.0468</v>
      </c>
      <c r="G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8271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>
        <f t="shared" si="258"/>
        <v>1.1783999999999999</v>
      </c>
      <c r="G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8271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>
        <f t="shared" si="258"/>
        <v>1.1970000000000001</v>
      </c>
      <c r="G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8271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>
        <f t="shared" si="258"/>
        <v>1.0249999999999999</v>
      </c>
      <c r="G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8271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>
        <f t="shared" si="258"/>
        <v>1.0116666666666667</v>
      </c>
      <c r="G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8271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>
        <f t="shared" si="258"/>
        <v>1.0533333333333332</v>
      </c>
      <c r="G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8271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>
        <f t="shared" si="258"/>
        <v>1.0249999999999999</v>
      </c>
      <c r="G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8271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>
        <f t="shared" si="258"/>
        <v>1.0760000000000001</v>
      </c>
      <c r="G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8271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>
        <f t="shared" si="258"/>
        <v>1.105675</v>
      </c>
      <c r="G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8271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>
        <f t="shared" si="258"/>
        <v>1.5</v>
      </c>
      <c r="G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8271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>
        <f t="shared" si="258"/>
        <v>1.0428571428571429</v>
      </c>
      <c r="G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8271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>
        <f t="shared" si="258"/>
        <v>1.155</v>
      </c>
      <c r="G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8271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>
        <f t="shared" si="258"/>
        <v>1.02645125</v>
      </c>
      <c r="G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8271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>
        <f t="shared" si="258"/>
        <v>1.014</v>
      </c>
      <c r="G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8271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>
        <f t="shared" si="258"/>
        <v>1.1663479999999999</v>
      </c>
      <c r="G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8271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>
        <f t="shared" si="258"/>
        <v>1.33</v>
      </c>
      <c r="G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8271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>
        <f t="shared" si="258"/>
        <v>1.3320000000000001</v>
      </c>
      <c r="G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8271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>
        <f t="shared" si="258"/>
        <v>1.0183333333333333</v>
      </c>
      <c r="G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8271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>
        <f t="shared" si="258"/>
        <v>1.2795000000000001</v>
      </c>
      <c r="G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8271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>
        <f t="shared" si="258"/>
        <v>1.1499999999999999</v>
      </c>
      <c r="G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8271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>
        <f t="shared" si="258"/>
        <v>1.1000000000000001</v>
      </c>
      <c r="G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8271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>
        <f t="shared" si="258"/>
        <v>1.121</v>
      </c>
      <c r="G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8271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>
        <f t="shared" si="258"/>
        <v>1.26</v>
      </c>
      <c r="G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8271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>
        <f t="shared" si="258"/>
        <v>1.0024444444444445</v>
      </c>
      <c r="G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8271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>
        <f t="shared" si="258"/>
        <v>1.024</v>
      </c>
      <c r="G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8271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>
        <f t="shared" si="258"/>
        <v>1.0820000000000001</v>
      </c>
      <c r="G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8271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>
        <f t="shared" si="258"/>
        <v>1.0026999999999999</v>
      </c>
      <c r="G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8271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>
        <f t="shared" si="258"/>
        <v>1.133</v>
      </c>
      <c r="G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8271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>
        <f t="shared" si="258"/>
        <v>1.2757571428571428</v>
      </c>
      <c r="G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8271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>
        <f t="shared" si="258"/>
        <v>1.0773333333333333</v>
      </c>
      <c r="G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8271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>
        <f t="shared" si="258"/>
        <v>2.42</v>
      </c>
      <c r="G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8271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>
        <f t="shared" si="258"/>
        <v>1.4156666666666666</v>
      </c>
      <c r="G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8271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>
        <f t="shared" ref="F2819:F2882" si="264">E2819/D2819</f>
        <v>1.3</v>
      </c>
      <c r="G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8271</v>
      </c>
      <c r="P2819" s="7">
        <f t="shared" ref="P2819:P2882" si="265">E2819/M2819</f>
        <v>23.636363636363637</v>
      </c>
      <c r="Q2819" t="str">
        <f t="shared" ref="Q2819:Q2882" si="266">LEFT(O:O, (FIND("/",O2819)) -1)</f>
        <v>theater</v>
      </c>
      <c r="R2819" t="str">
        <f t="shared" ref="R2819:R2882" si="267">RIGHT(O:O,LEN(O:O)-(FIND("/",O2819)))</f>
        <v>plays</v>
      </c>
      <c r="S2819" s="13">
        <f t="shared" ref="S2819:S2882" si="268">(((K2819/60)/60)/24)+DATE(1970,1,1)</f>
        <v>42023.634976851856</v>
      </c>
      <c r="T2819" s="13">
        <f t="shared" ref="T2819:T2882" si="269">(((J2819/60)/60)/24)+DATE(1970,1,1)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>
        <f t="shared" si="264"/>
        <v>1.0603</v>
      </c>
      <c r="G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8271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>
        <f t="shared" si="264"/>
        <v>1.048</v>
      </c>
      <c r="G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8271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>
        <f t="shared" si="264"/>
        <v>1.36</v>
      </c>
      <c r="G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8271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>
        <f t="shared" si="264"/>
        <v>1</v>
      </c>
      <c r="G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8271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>
        <f t="shared" si="264"/>
        <v>1</v>
      </c>
      <c r="G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8271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>
        <f t="shared" si="264"/>
        <v>1.24</v>
      </c>
      <c r="G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8271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>
        <f t="shared" si="264"/>
        <v>1.1692307692307693</v>
      </c>
      <c r="G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8271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>
        <f t="shared" si="264"/>
        <v>1.0333333333333334</v>
      </c>
      <c r="G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8271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>
        <f t="shared" si="264"/>
        <v>1.0774999999999999</v>
      </c>
      <c r="G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8271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>
        <f t="shared" si="264"/>
        <v>1.2024999999999999</v>
      </c>
      <c r="G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8271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>
        <f t="shared" si="264"/>
        <v>1.0037894736842106</v>
      </c>
      <c r="G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8271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>
        <f t="shared" si="264"/>
        <v>1.0651999999999999</v>
      </c>
      <c r="G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8271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>
        <f t="shared" si="264"/>
        <v>1</v>
      </c>
      <c r="G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8271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>
        <f t="shared" si="264"/>
        <v>1.1066666666666667</v>
      </c>
      <c r="G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8271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>
        <f t="shared" si="264"/>
        <v>1.1471959999999999</v>
      </c>
      <c r="G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8271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>
        <f t="shared" si="264"/>
        <v>1.0825925925925926</v>
      </c>
      <c r="G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8271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>
        <f t="shared" si="264"/>
        <v>1.7</v>
      </c>
      <c r="G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8271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>
        <f t="shared" si="264"/>
        <v>1.8709899999999999</v>
      </c>
      <c r="G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8271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>
        <f t="shared" si="264"/>
        <v>1.0777777777777777</v>
      </c>
      <c r="G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8271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>
        <f t="shared" si="264"/>
        <v>1</v>
      </c>
      <c r="G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8271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>
        <f t="shared" si="264"/>
        <v>1.2024999999999999</v>
      </c>
      <c r="G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8271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>
        <f t="shared" si="264"/>
        <v>1.1142857142857143</v>
      </c>
      <c r="G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8271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>
        <f t="shared" si="264"/>
        <v>1.04</v>
      </c>
      <c r="G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8271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>
        <f t="shared" si="264"/>
        <v>0.01</v>
      </c>
      <c r="G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8271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>
        <f t="shared" si="264"/>
        <v>0</v>
      </c>
      <c r="G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8271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>
        <f t="shared" si="264"/>
        <v>0</v>
      </c>
      <c r="G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8271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>
        <f t="shared" si="264"/>
        <v>5.4545454545454543E-2</v>
      </c>
      <c r="G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8271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>
        <f t="shared" si="264"/>
        <v>0.31546666666666667</v>
      </c>
      <c r="G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8271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>
        <f t="shared" si="264"/>
        <v>0</v>
      </c>
      <c r="G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8271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>
        <f t="shared" si="264"/>
        <v>0</v>
      </c>
      <c r="G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8271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>
        <f t="shared" si="264"/>
        <v>2E-3</v>
      </c>
      <c r="G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8271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>
        <f t="shared" si="264"/>
        <v>0.01</v>
      </c>
      <c r="G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8271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>
        <f t="shared" si="264"/>
        <v>3.8875E-2</v>
      </c>
      <c r="G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8271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>
        <f t="shared" si="264"/>
        <v>0</v>
      </c>
      <c r="G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8271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>
        <f t="shared" si="264"/>
        <v>1.9E-2</v>
      </c>
      <c r="G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8271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>
        <f t="shared" si="264"/>
        <v>0</v>
      </c>
      <c r="G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8271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>
        <f t="shared" si="264"/>
        <v>0.41699999999999998</v>
      </c>
      <c r="G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8271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>
        <f t="shared" si="264"/>
        <v>0.5</v>
      </c>
      <c r="G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8271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>
        <f t="shared" si="264"/>
        <v>4.8666666666666664E-2</v>
      </c>
      <c r="G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8271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>
        <f t="shared" si="264"/>
        <v>0.19736842105263158</v>
      </c>
      <c r="G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8271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>
        <f t="shared" si="264"/>
        <v>0</v>
      </c>
      <c r="G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8271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>
        <f t="shared" si="264"/>
        <v>1.7500000000000002E-2</v>
      </c>
      <c r="G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8271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>
        <f t="shared" si="264"/>
        <v>6.6500000000000004E-2</v>
      </c>
      <c r="G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8271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>
        <f t="shared" si="264"/>
        <v>0.32</v>
      </c>
      <c r="G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8271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>
        <f t="shared" si="264"/>
        <v>4.3307086614173228E-3</v>
      </c>
      <c r="G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8271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>
        <f t="shared" si="264"/>
        <v>4.0000000000000002E-4</v>
      </c>
      <c r="G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8271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>
        <f t="shared" si="264"/>
        <v>1.6E-2</v>
      </c>
      <c r="G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8271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>
        <f t="shared" si="264"/>
        <v>0</v>
      </c>
      <c r="G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8271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>
        <f t="shared" si="264"/>
        <v>8.9999999999999993E-3</v>
      </c>
      <c r="G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8271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>
        <f t="shared" si="264"/>
        <v>0.2016</v>
      </c>
      <c r="G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8271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>
        <f t="shared" si="264"/>
        <v>0.42011733333333334</v>
      </c>
      <c r="G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8271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>
        <f t="shared" si="264"/>
        <v>8.8500000000000002E-3</v>
      </c>
      <c r="G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8271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>
        <f t="shared" si="264"/>
        <v>0.15</v>
      </c>
      <c r="G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8271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>
        <f t="shared" si="264"/>
        <v>4.6699999999999998E-2</v>
      </c>
      <c r="G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8271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>
        <f t="shared" si="264"/>
        <v>0</v>
      </c>
      <c r="G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8271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>
        <f t="shared" si="264"/>
        <v>0.38119999999999998</v>
      </c>
      <c r="G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8271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>
        <f t="shared" si="264"/>
        <v>5.4199999999999998E-2</v>
      </c>
      <c r="G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8271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>
        <f t="shared" si="264"/>
        <v>3.5E-4</v>
      </c>
      <c r="G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8271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>
        <f t="shared" si="264"/>
        <v>0</v>
      </c>
      <c r="G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8271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>
        <f t="shared" si="264"/>
        <v>0.10833333333333334</v>
      </c>
      <c r="G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8271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>
        <f t="shared" si="264"/>
        <v>2.1000000000000001E-2</v>
      </c>
      <c r="G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8271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>
        <f t="shared" si="264"/>
        <v>2.5892857142857141E-3</v>
      </c>
      <c r="G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8271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>
        <f t="shared" si="264"/>
        <v>0.23333333333333334</v>
      </c>
      <c r="G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8271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>
        <f t="shared" ref="F2883:F2946" si="270">E2883/D2883</f>
        <v>0</v>
      </c>
      <c r="G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8271</v>
      </c>
      <c r="P2883" s="7" t="e">
        <f t="shared" ref="P2883:P2946" si="271">E2883/M2883</f>
        <v>#DIV/0!</v>
      </c>
      <c r="Q2883" t="str">
        <f t="shared" ref="Q2883:Q2946" si="272">LEFT(O:O, (FIND("/",O2883)) -1)</f>
        <v>theater</v>
      </c>
      <c r="R2883" t="str">
        <f t="shared" ref="R2883:R2946" si="273">RIGHT(O:O,LEN(O:O)-(FIND("/",O2883)))</f>
        <v>plays</v>
      </c>
      <c r="S2883" s="13">
        <f t="shared" ref="S2883:S2946" si="274">(((K2883/60)/60)/24)+DATE(1970,1,1)</f>
        <v>41916.597638888888</v>
      </c>
      <c r="T2883" s="13">
        <f t="shared" ref="T2883:T2946" si="275">(((J2883/60)/60)/24)+DATE(1970,1,1)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>
        <f t="shared" si="270"/>
        <v>0.33600000000000002</v>
      </c>
      <c r="G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8271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>
        <f t="shared" si="270"/>
        <v>0.1908</v>
      </c>
      <c r="G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8271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>
        <f t="shared" si="270"/>
        <v>4.1111111111111114E-3</v>
      </c>
      <c r="G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8271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>
        <f t="shared" si="270"/>
        <v>0.32500000000000001</v>
      </c>
      <c r="G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8271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>
        <f t="shared" si="270"/>
        <v>0.05</v>
      </c>
      <c r="G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8271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>
        <f t="shared" si="270"/>
        <v>1.6666666666666668E-3</v>
      </c>
      <c r="G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8271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>
        <f t="shared" si="270"/>
        <v>0</v>
      </c>
      <c r="G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8271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>
        <f t="shared" si="270"/>
        <v>0.38066666666666665</v>
      </c>
      <c r="G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8271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>
        <f t="shared" si="270"/>
        <v>1.0500000000000001E-2</v>
      </c>
      <c r="G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8271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>
        <f t="shared" si="270"/>
        <v>2.7300000000000001E-2</v>
      </c>
      <c r="G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8271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>
        <f t="shared" si="270"/>
        <v>9.0909090909090912E-2</v>
      </c>
      <c r="G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8271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>
        <f t="shared" si="270"/>
        <v>5.0000000000000001E-3</v>
      </c>
      <c r="G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8271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>
        <f t="shared" si="270"/>
        <v>0</v>
      </c>
      <c r="G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8271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>
        <f t="shared" si="270"/>
        <v>4.5999999999999999E-2</v>
      </c>
      <c r="G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8271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>
        <f t="shared" si="270"/>
        <v>0.20833333333333334</v>
      </c>
      <c r="G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8271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>
        <f t="shared" si="270"/>
        <v>4.583333333333333E-2</v>
      </c>
      <c r="G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8271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>
        <f t="shared" si="270"/>
        <v>4.2133333333333335E-2</v>
      </c>
      <c r="G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8271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>
        <f t="shared" si="270"/>
        <v>0</v>
      </c>
      <c r="G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8271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>
        <f t="shared" si="270"/>
        <v>0.61909090909090914</v>
      </c>
      <c r="G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8271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>
        <f t="shared" si="270"/>
        <v>8.0000000000000002E-3</v>
      </c>
      <c r="G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8271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>
        <f t="shared" si="270"/>
        <v>1.6666666666666666E-4</v>
      </c>
      <c r="G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8271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>
        <f t="shared" si="270"/>
        <v>7.7999999999999996E-3</v>
      </c>
      <c r="G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8271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>
        <f t="shared" si="270"/>
        <v>0.05</v>
      </c>
      <c r="G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8271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>
        <f t="shared" si="270"/>
        <v>0.17771428571428571</v>
      </c>
      <c r="G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>
        <f t="shared" si="270"/>
        <v>9.4166666666666662E-2</v>
      </c>
      <c r="G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8271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>
        <f t="shared" si="270"/>
        <v>8.0000000000000004E-4</v>
      </c>
      <c r="G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8271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>
        <f t="shared" si="270"/>
        <v>2.75E-2</v>
      </c>
      <c r="G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8271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>
        <f t="shared" si="270"/>
        <v>1.1111111111111112E-4</v>
      </c>
      <c r="G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8271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>
        <f t="shared" si="270"/>
        <v>3.3333333333333335E-5</v>
      </c>
      <c r="G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8271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>
        <f t="shared" si="270"/>
        <v>0.36499999999999999</v>
      </c>
      <c r="G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8271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>
        <f t="shared" si="270"/>
        <v>0.14058171745152354</v>
      </c>
      <c r="G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8271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>
        <f t="shared" si="270"/>
        <v>2.0000000000000001E-4</v>
      </c>
      <c r="G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8271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>
        <f t="shared" si="270"/>
        <v>4.0000000000000003E-5</v>
      </c>
      <c r="G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8271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>
        <f t="shared" si="270"/>
        <v>0.61099999999999999</v>
      </c>
      <c r="G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8271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>
        <f t="shared" si="270"/>
        <v>7.8378378378378383E-2</v>
      </c>
      <c r="G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8271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>
        <f t="shared" si="270"/>
        <v>0.2185</v>
      </c>
      <c r="G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8271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>
        <f t="shared" si="270"/>
        <v>0.27239999999999998</v>
      </c>
      <c r="G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8271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>
        <f t="shared" si="270"/>
        <v>8.5000000000000006E-2</v>
      </c>
      <c r="G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8271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>
        <f t="shared" si="270"/>
        <v>0.26840000000000003</v>
      </c>
      <c r="G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8271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>
        <f t="shared" si="270"/>
        <v>1.29</v>
      </c>
      <c r="G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8305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>
        <f t="shared" si="270"/>
        <v>1</v>
      </c>
      <c r="G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8305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>
        <f t="shared" si="270"/>
        <v>1</v>
      </c>
      <c r="G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8305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>
        <f t="shared" si="270"/>
        <v>1.032</v>
      </c>
      <c r="G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8305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>
        <f t="shared" si="270"/>
        <v>1.0244597777777777</v>
      </c>
      <c r="G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8305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>
        <f t="shared" si="270"/>
        <v>1.25</v>
      </c>
      <c r="G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>
        <f t="shared" si="270"/>
        <v>1.3083333333333333</v>
      </c>
      <c r="G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8305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>
        <f t="shared" si="270"/>
        <v>1</v>
      </c>
      <c r="G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8305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>
        <f t="shared" si="270"/>
        <v>1.02069375</v>
      </c>
      <c r="G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>
        <f t="shared" si="270"/>
        <v>1.0092000000000001</v>
      </c>
      <c r="G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8305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>
        <f t="shared" si="270"/>
        <v>1.06</v>
      </c>
      <c r="G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8305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>
        <f t="shared" si="270"/>
        <v>1.0509677419354839</v>
      </c>
      <c r="G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8305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>
        <f t="shared" si="270"/>
        <v>1.0276000000000001</v>
      </c>
      <c r="G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8305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>
        <f t="shared" si="270"/>
        <v>1.08</v>
      </c>
      <c r="G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8305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>
        <f t="shared" si="270"/>
        <v>1.0088571428571429</v>
      </c>
      <c r="G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8305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>
        <f t="shared" si="270"/>
        <v>1.28</v>
      </c>
      <c r="G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8305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>
        <f t="shared" si="270"/>
        <v>1.3333333333333333</v>
      </c>
      <c r="G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8305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>
        <f t="shared" si="270"/>
        <v>1.0137499999999999</v>
      </c>
      <c r="G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>
        <f t="shared" si="270"/>
        <v>1.0287500000000001</v>
      </c>
      <c r="G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>
        <f t="shared" si="270"/>
        <v>1.0724</v>
      </c>
      <c r="G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8305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>
        <f t="shared" si="270"/>
        <v>4.0000000000000003E-5</v>
      </c>
      <c r="G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>
        <f t="shared" si="270"/>
        <v>0.20424999999999999</v>
      </c>
      <c r="G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8303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>
        <f t="shared" si="270"/>
        <v>0</v>
      </c>
      <c r="G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8303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>
        <f t="shared" si="270"/>
        <v>0.01</v>
      </c>
      <c r="G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8303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>
        <f t="shared" ref="F2947:F3010" si="276">E2947/D2947</f>
        <v>0</v>
      </c>
      <c r="G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8303</v>
      </c>
      <c r="P2947" s="7" t="e">
        <f t="shared" ref="P2947:P3010" si="277">E2947/M2947</f>
        <v>#DIV/0!</v>
      </c>
      <c r="Q2947" t="str">
        <f t="shared" ref="Q2947:Q3010" si="278">LEFT(O:O, (FIND("/",O2947)) -1)</f>
        <v>theater</v>
      </c>
      <c r="R2947" t="str">
        <f t="shared" ref="R2947:R3010" si="279">RIGHT(O:O,LEN(O:O)-(FIND("/",O2947)))</f>
        <v>spaces</v>
      </c>
      <c r="S2947" s="13">
        <f t="shared" ref="S2947:S3010" si="280">(((K2947/60)/60)/24)+DATE(1970,1,1)</f>
        <v>42118.139583333337</v>
      </c>
      <c r="T2947" s="13">
        <f t="shared" ref="T2947:T3010" si="281">(((J2947/60)/60)/24)+DATE(1970,1,1)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>
        <f t="shared" si="276"/>
        <v>1E-3</v>
      </c>
      <c r="G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>
        <f t="shared" si="276"/>
        <v>4.2880000000000001E-2</v>
      </c>
      <c r="G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>
        <f t="shared" si="276"/>
        <v>4.8000000000000001E-5</v>
      </c>
      <c r="G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>
        <f t="shared" si="276"/>
        <v>2.5000000000000001E-2</v>
      </c>
      <c r="G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8303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>
        <f t="shared" si="276"/>
        <v>0</v>
      </c>
      <c r="G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8303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>
        <f t="shared" si="276"/>
        <v>2.1919999999999999E-2</v>
      </c>
      <c r="G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8303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>
        <f t="shared" si="276"/>
        <v>8.0250000000000002E-2</v>
      </c>
      <c r="G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8303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>
        <f t="shared" si="276"/>
        <v>1.5125E-3</v>
      </c>
      <c r="G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>
        <f t="shared" si="276"/>
        <v>0</v>
      </c>
      <c r="G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8303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>
        <f t="shared" si="276"/>
        <v>0.59583333333333333</v>
      </c>
      <c r="G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>
        <f t="shared" si="276"/>
        <v>0.16734177215189874</v>
      </c>
      <c r="G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8303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>
        <f t="shared" si="276"/>
        <v>1.8666666666666668E-2</v>
      </c>
      <c r="G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8303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>
        <f t="shared" si="276"/>
        <v>0</v>
      </c>
      <c r="G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8303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>
        <f t="shared" si="276"/>
        <v>0</v>
      </c>
      <c r="G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8303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>
        <f t="shared" si="276"/>
        <v>0</v>
      </c>
      <c r="G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8303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>
        <f t="shared" si="276"/>
        <v>1.0962000000000001</v>
      </c>
      <c r="G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8271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>
        <f t="shared" si="276"/>
        <v>1.218</v>
      </c>
      <c r="G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8271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>
        <f t="shared" si="276"/>
        <v>1.0685</v>
      </c>
      <c r="G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8271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>
        <f t="shared" si="276"/>
        <v>1.0071379999999999</v>
      </c>
      <c r="G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8271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>
        <f t="shared" si="276"/>
        <v>1.0900000000000001</v>
      </c>
      <c r="G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8271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>
        <f t="shared" si="276"/>
        <v>1.1363000000000001</v>
      </c>
      <c r="G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8271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>
        <f t="shared" si="276"/>
        <v>1.1392</v>
      </c>
      <c r="G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8271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>
        <f t="shared" si="276"/>
        <v>1.06</v>
      </c>
      <c r="G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8271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>
        <f t="shared" si="276"/>
        <v>1.625</v>
      </c>
      <c r="G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8271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>
        <f t="shared" si="276"/>
        <v>1.06</v>
      </c>
      <c r="G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8271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>
        <f t="shared" si="276"/>
        <v>1.0015624999999999</v>
      </c>
      <c r="G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8271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>
        <f t="shared" si="276"/>
        <v>1.0535000000000001</v>
      </c>
      <c r="G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8271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>
        <f t="shared" si="276"/>
        <v>1.748</v>
      </c>
      <c r="G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8271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>
        <f t="shared" si="276"/>
        <v>1.02</v>
      </c>
      <c r="G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8271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>
        <f t="shared" si="276"/>
        <v>1.00125</v>
      </c>
      <c r="G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8271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>
        <f t="shared" si="276"/>
        <v>1.7142857142857142</v>
      </c>
      <c r="G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8271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>
        <f t="shared" si="276"/>
        <v>1.1356666666666666</v>
      </c>
      <c r="G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8271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>
        <f t="shared" si="276"/>
        <v>1.2946666666666666</v>
      </c>
      <c r="G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8271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>
        <f t="shared" si="276"/>
        <v>1.014</v>
      </c>
      <c r="G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8271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>
        <f t="shared" si="276"/>
        <v>1.0916666666666666</v>
      </c>
      <c r="G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8271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>
        <f t="shared" si="276"/>
        <v>1.28925</v>
      </c>
      <c r="G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8303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>
        <f t="shared" si="276"/>
        <v>1.0206</v>
      </c>
      <c r="G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8303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>
        <f t="shared" si="276"/>
        <v>1.465395775862069</v>
      </c>
      <c r="G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8303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>
        <f t="shared" si="276"/>
        <v>1.00352</v>
      </c>
      <c r="G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8303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>
        <f t="shared" si="276"/>
        <v>1.2164999999999999</v>
      </c>
      <c r="G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8303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>
        <f t="shared" si="276"/>
        <v>1.0549999999999999</v>
      </c>
      <c r="G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8303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>
        <f t="shared" si="276"/>
        <v>1.1040080000000001</v>
      </c>
      <c r="G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8303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>
        <f t="shared" si="276"/>
        <v>1</v>
      </c>
      <c r="G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8303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>
        <f t="shared" si="276"/>
        <v>1.76535</v>
      </c>
      <c r="G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8303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>
        <f t="shared" si="276"/>
        <v>1</v>
      </c>
      <c r="G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8303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>
        <f t="shared" si="276"/>
        <v>1.0329411764705883</v>
      </c>
      <c r="G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>
        <f t="shared" si="276"/>
        <v>1.0449999999999999</v>
      </c>
      <c r="G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8303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>
        <f t="shared" si="276"/>
        <v>1.0029999999999999</v>
      </c>
      <c r="G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8303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>
        <f t="shared" si="276"/>
        <v>4.577466666666667</v>
      </c>
      <c r="G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>
        <f t="shared" si="276"/>
        <v>1.0496000000000001</v>
      </c>
      <c r="G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8303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>
        <f t="shared" si="276"/>
        <v>1.7194285714285715</v>
      </c>
      <c r="G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8303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>
        <f t="shared" si="276"/>
        <v>1.0373000000000001</v>
      </c>
      <c r="G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8303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>
        <f t="shared" si="276"/>
        <v>1.0302899999999999</v>
      </c>
      <c r="G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8303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>
        <f t="shared" si="276"/>
        <v>1.1888888888888889</v>
      </c>
      <c r="G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8303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>
        <f t="shared" si="276"/>
        <v>1</v>
      </c>
      <c r="G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8303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>
        <f t="shared" si="276"/>
        <v>3.1869988910451896</v>
      </c>
      <c r="G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8303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>
        <f t="shared" si="276"/>
        <v>1.0850614285714286</v>
      </c>
      <c r="G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8303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>
        <f t="shared" si="276"/>
        <v>1.0116666666666667</v>
      </c>
      <c r="G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8303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>
        <f t="shared" si="276"/>
        <v>1.12815</v>
      </c>
      <c r="G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8303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>
        <f t="shared" si="276"/>
        <v>1.2049622641509434</v>
      </c>
      <c r="G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8303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>
        <f t="shared" si="276"/>
        <v>1.0774999999999999</v>
      </c>
      <c r="G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8303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>
        <f t="shared" si="276"/>
        <v>1.8</v>
      </c>
      <c r="G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8303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>
        <f t="shared" si="276"/>
        <v>1.0116666666666667</v>
      </c>
      <c r="G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8303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>
        <f t="shared" ref="F3011:F3074" si="282">E3011/D3011</f>
        <v>1.19756</v>
      </c>
      <c r="G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8303</v>
      </c>
      <c r="P3011" s="7">
        <f t="shared" ref="P3011:P3074" si="283">E3011/M3011</f>
        <v>233.8984375</v>
      </c>
      <c r="Q3011" t="str">
        <f t="shared" ref="Q3011:Q3074" si="284">LEFT(O:O, (FIND("/",O3011)) -1)</f>
        <v>theater</v>
      </c>
      <c r="R3011" t="str">
        <f t="shared" ref="R3011:R3074" si="285">RIGHT(O:O,LEN(O:O)-(FIND("/",O3011)))</f>
        <v>spaces</v>
      </c>
      <c r="S3011" s="13">
        <f t="shared" ref="S3011:S3074" si="286">(((K3011/60)/60)/24)+DATE(1970,1,1)</f>
        <v>41939.569907407407</v>
      </c>
      <c r="T3011" s="13">
        <f t="shared" ref="T3011:T3074" si="287">(((J3011/60)/60)/24)+DATE(1970,1,1)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>
        <f t="shared" si="282"/>
        <v>1.58</v>
      </c>
      <c r="G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8303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>
        <f t="shared" si="282"/>
        <v>1.2366666666666666</v>
      </c>
      <c r="G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8303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>
        <f t="shared" si="282"/>
        <v>1.1712499999999999</v>
      </c>
      <c r="G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8303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>
        <f t="shared" si="282"/>
        <v>1.5696000000000001</v>
      </c>
      <c r="G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8303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>
        <f t="shared" si="282"/>
        <v>1.13104</v>
      </c>
      <c r="G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8303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>
        <f t="shared" si="282"/>
        <v>1.0317647058823529</v>
      </c>
      <c r="G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8303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>
        <f t="shared" si="282"/>
        <v>1.0261176470588236</v>
      </c>
      <c r="G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8303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>
        <f t="shared" si="282"/>
        <v>1.0584090909090909</v>
      </c>
      <c r="G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8303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>
        <f t="shared" si="282"/>
        <v>1.0071428571428571</v>
      </c>
      <c r="G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8303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>
        <f t="shared" si="282"/>
        <v>1.2123333333333333</v>
      </c>
      <c r="G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>
        <f t="shared" si="282"/>
        <v>1.0057142857142858</v>
      </c>
      <c r="G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8303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>
        <f t="shared" si="282"/>
        <v>1.1602222222222223</v>
      </c>
      <c r="G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>
        <f t="shared" si="282"/>
        <v>1.0087999999999999</v>
      </c>
      <c r="G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8303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>
        <f t="shared" si="282"/>
        <v>1.03</v>
      </c>
      <c r="G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>
        <f t="shared" si="282"/>
        <v>2.4641999999999999</v>
      </c>
      <c r="G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8303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>
        <f t="shared" si="282"/>
        <v>3.0219999999999998</v>
      </c>
      <c r="G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8303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>
        <f t="shared" si="282"/>
        <v>1.4333333333333333</v>
      </c>
      <c r="G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>
        <f t="shared" si="282"/>
        <v>1.3144</v>
      </c>
      <c r="G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8303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>
        <f t="shared" si="282"/>
        <v>1.6801999999999999</v>
      </c>
      <c r="G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8303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>
        <f t="shared" si="282"/>
        <v>1.0967666666666667</v>
      </c>
      <c r="G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8303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>
        <f t="shared" si="282"/>
        <v>1.0668571428571429</v>
      </c>
      <c r="G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>
        <f t="shared" si="282"/>
        <v>1</v>
      </c>
      <c r="G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8303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>
        <f t="shared" si="282"/>
        <v>1.272</v>
      </c>
      <c r="G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8303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>
        <f t="shared" si="282"/>
        <v>1.4653333333333334</v>
      </c>
      <c r="G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>
        <f t="shared" si="282"/>
        <v>1.1253599999999999</v>
      </c>
      <c r="G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8303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>
        <f t="shared" si="282"/>
        <v>1.0878684000000001</v>
      </c>
      <c r="G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8303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>
        <f t="shared" si="282"/>
        <v>1.26732</v>
      </c>
      <c r="G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8303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>
        <f t="shared" si="282"/>
        <v>2.1320000000000001</v>
      </c>
      <c r="G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8303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>
        <f t="shared" si="282"/>
        <v>1.0049999999999999</v>
      </c>
      <c r="G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8303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>
        <f t="shared" si="282"/>
        <v>1.0871389999999999</v>
      </c>
      <c r="G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8303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>
        <f t="shared" si="282"/>
        <v>1.075</v>
      </c>
      <c r="G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8303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>
        <f t="shared" si="282"/>
        <v>1.1048192771084338</v>
      </c>
      <c r="G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8303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>
        <f t="shared" si="282"/>
        <v>1.28</v>
      </c>
      <c r="G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8303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>
        <f t="shared" si="282"/>
        <v>1.1000666666666667</v>
      </c>
      <c r="G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8303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>
        <f t="shared" si="282"/>
        <v>1.0934166666666667</v>
      </c>
      <c r="G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8303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>
        <f t="shared" si="282"/>
        <v>1.3270650000000002</v>
      </c>
      <c r="G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8303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>
        <f t="shared" si="282"/>
        <v>1.9084810126582279</v>
      </c>
      <c r="G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8303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>
        <f t="shared" si="282"/>
        <v>1.49</v>
      </c>
      <c r="G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8303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>
        <f t="shared" si="282"/>
        <v>1.6639999999999999</v>
      </c>
      <c r="G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8303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>
        <f t="shared" si="282"/>
        <v>1.0666666666666667</v>
      </c>
      <c r="G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8303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>
        <f t="shared" si="282"/>
        <v>1.06</v>
      </c>
      <c r="G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8303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>
        <f t="shared" si="282"/>
        <v>0.23628571428571429</v>
      </c>
      <c r="G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>
        <f t="shared" si="282"/>
        <v>1.5E-3</v>
      </c>
      <c r="G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>
        <f t="shared" si="282"/>
        <v>4.0000000000000001E-3</v>
      </c>
      <c r="G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>
        <f t="shared" si="282"/>
        <v>0</v>
      </c>
      <c r="G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8303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>
        <f t="shared" si="282"/>
        <v>5.0000000000000002E-5</v>
      </c>
      <c r="G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>
        <f t="shared" si="282"/>
        <v>0</v>
      </c>
      <c r="G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8303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>
        <f t="shared" si="282"/>
        <v>0</v>
      </c>
      <c r="G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8303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>
        <f t="shared" si="282"/>
        <v>1.6666666666666666E-4</v>
      </c>
      <c r="G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8303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>
        <f t="shared" si="282"/>
        <v>3.0066666666666665E-2</v>
      </c>
      <c r="G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8303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>
        <f t="shared" si="282"/>
        <v>1.5227272727272728E-3</v>
      </c>
      <c r="G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>
        <f t="shared" si="282"/>
        <v>0</v>
      </c>
      <c r="G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8303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>
        <f t="shared" si="282"/>
        <v>0.66839999999999999</v>
      </c>
      <c r="G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8303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>
        <f t="shared" si="282"/>
        <v>0.19566666666666666</v>
      </c>
      <c r="G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8303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>
        <f t="shared" si="282"/>
        <v>0.11294666666666667</v>
      </c>
      <c r="G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8303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>
        <f t="shared" si="282"/>
        <v>4.0000000000000002E-4</v>
      </c>
      <c r="G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8303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>
        <f t="shared" si="282"/>
        <v>0.11985714285714286</v>
      </c>
      <c r="G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8303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>
        <f t="shared" si="282"/>
        <v>2.5000000000000001E-2</v>
      </c>
      <c r="G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8303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>
        <f t="shared" si="282"/>
        <v>6.9999999999999999E-4</v>
      </c>
      <c r="G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8303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>
        <f t="shared" si="282"/>
        <v>0.14099999999999999</v>
      </c>
      <c r="G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8303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>
        <f t="shared" si="282"/>
        <v>3.3399999999999999E-2</v>
      </c>
      <c r="G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8303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>
        <f t="shared" si="282"/>
        <v>0.59775</v>
      </c>
      <c r="G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8303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>
        <f t="shared" si="282"/>
        <v>1.6666666666666666E-4</v>
      </c>
      <c r="G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8303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>
        <f t="shared" ref="F3075:F3138" si="288">E3075/D3075</f>
        <v>2.3035714285714285E-4</v>
      </c>
      <c r="G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8303</v>
      </c>
      <c r="P3075" s="7">
        <f t="shared" ref="P3075:P3138" si="289">E3075/M3075</f>
        <v>92.142857142857139</v>
      </c>
      <c r="Q3075" t="str">
        <f t="shared" ref="Q3075:Q3138" si="290">LEFT(O:O, (FIND("/",O3075)) -1)</f>
        <v>theater</v>
      </c>
      <c r="R3075" t="str">
        <f t="shared" ref="R3075:R3138" si="291">RIGHT(O:O,LEN(O:O)-(FIND("/",O3075)))</f>
        <v>spaces</v>
      </c>
      <c r="S3075" s="13">
        <f t="shared" ref="S3075:S3138" si="292">(((K3075/60)/60)/24)+DATE(1970,1,1)</f>
        <v>42111.684027777781</v>
      </c>
      <c r="T3075" s="13">
        <f t="shared" ref="T3075:T3138" si="293">(((J3075/60)/60)/24)+DATE(1970,1,1)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>
        <f t="shared" si="288"/>
        <v>8.8000000000000003E-4</v>
      </c>
      <c r="G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8303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>
        <f t="shared" si="288"/>
        <v>8.6400000000000005E-2</v>
      </c>
      <c r="G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8303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>
        <f t="shared" si="288"/>
        <v>0.15060000000000001</v>
      </c>
      <c r="G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8303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>
        <f t="shared" si="288"/>
        <v>4.7727272727272731E-3</v>
      </c>
      <c r="G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>
        <f t="shared" si="288"/>
        <v>1.1833333333333333E-3</v>
      </c>
      <c r="G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>
        <f t="shared" si="288"/>
        <v>8.4173998587352451E-3</v>
      </c>
      <c r="G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>
        <f t="shared" si="288"/>
        <v>1.8799999999999999E-4</v>
      </c>
      <c r="G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8303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>
        <f t="shared" si="288"/>
        <v>2.1029999999999998E-3</v>
      </c>
      <c r="G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>
        <f t="shared" si="288"/>
        <v>0</v>
      </c>
      <c r="G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8303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>
        <f t="shared" si="288"/>
        <v>2.8E-3</v>
      </c>
      <c r="G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>
        <f t="shared" si="288"/>
        <v>0.11579206701157921</v>
      </c>
      <c r="G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8303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>
        <f t="shared" si="288"/>
        <v>2.4400000000000002E-2</v>
      </c>
      <c r="G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8303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>
        <f t="shared" si="288"/>
        <v>2.5000000000000001E-3</v>
      </c>
      <c r="G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>
        <f t="shared" si="288"/>
        <v>6.2500000000000003E-3</v>
      </c>
      <c r="G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>
        <f t="shared" si="288"/>
        <v>1.9384615384615384E-3</v>
      </c>
      <c r="G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>
        <f t="shared" si="288"/>
        <v>0.23416000000000001</v>
      </c>
      <c r="G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8303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>
        <f t="shared" si="288"/>
        <v>5.080888888888889E-2</v>
      </c>
      <c r="G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8303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>
        <f t="shared" si="288"/>
        <v>0.15920000000000001</v>
      </c>
      <c r="G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8303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>
        <f t="shared" si="288"/>
        <v>1.1831900000000001E-2</v>
      </c>
      <c r="G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8303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>
        <f t="shared" si="288"/>
        <v>0.22750000000000001</v>
      </c>
      <c r="G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8303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>
        <f t="shared" si="288"/>
        <v>2.5000000000000001E-4</v>
      </c>
      <c r="G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8303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>
        <f t="shared" si="288"/>
        <v>3.351206434316354E-3</v>
      </c>
      <c r="G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>
        <f t="shared" si="288"/>
        <v>3.9750000000000001E-2</v>
      </c>
      <c r="G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8303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>
        <f t="shared" si="288"/>
        <v>0.17150000000000001</v>
      </c>
      <c r="G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8303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>
        <f t="shared" si="288"/>
        <v>3.608004104669061E-2</v>
      </c>
      <c r="G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8303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>
        <f t="shared" si="288"/>
        <v>0.13900000000000001</v>
      </c>
      <c r="G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8303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>
        <f t="shared" si="288"/>
        <v>0.15225</v>
      </c>
      <c r="G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8303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>
        <f t="shared" si="288"/>
        <v>0.12</v>
      </c>
      <c r="G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8303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>
        <f t="shared" si="288"/>
        <v>0.391125</v>
      </c>
      <c r="G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8303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>
        <f t="shared" si="288"/>
        <v>2.6829268292682929E-3</v>
      </c>
      <c r="G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>
        <f t="shared" si="288"/>
        <v>0.29625000000000001</v>
      </c>
      <c r="G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8303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>
        <f t="shared" si="288"/>
        <v>0.4236099230111206</v>
      </c>
      <c r="G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>
        <f t="shared" si="288"/>
        <v>4.1000000000000002E-2</v>
      </c>
      <c r="G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8303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>
        <f t="shared" si="288"/>
        <v>0.197625</v>
      </c>
      <c r="G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8303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>
        <f t="shared" si="288"/>
        <v>5.1999999999999995E-4</v>
      </c>
      <c r="G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8303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>
        <f t="shared" si="288"/>
        <v>0.25030188679245285</v>
      </c>
      <c r="G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8303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>
        <f t="shared" si="288"/>
        <v>4.0000000000000002E-4</v>
      </c>
      <c r="G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8303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>
        <f t="shared" si="288"/>
        <v>0.26640000000000003</v>
      </c>
      <c r="G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>
        <f t="shared" si="288"/>
        <v>4.7363636363636365E-2</v>
      </c>
      <c r="G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>
        <f t="shared" si="288"/>
        <v>4.2435339894712751E-2</v>
      </c>
      <c r="G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8303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>
        <f t="shared" si="288"/>
        <v>0</v>
      </c>
      <c r="G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8303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>
        <f t="shared" si="288"/>
        <v>0.03</v>
      </c>
      <c r="G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>
        <f t="shared" si="288"/>
        <v>0.57333333333333336</v>
      </c>
      <c r="G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8303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>
        <f t="shared" si="288"/>
        <v>1E-3</v>
      </c>
      <c r="G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>
        <f t="shared" si="288"/>
        <v>3.0999999999999999E-3</v>
      </c>
      <c r="G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>
        <f t="shared" si="288"/>
        <v>5.0000000000000001E-4</v>
      </c>
      <c r="G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8303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>
        <f t="shared" si="288"/>
        <v>9.8461538461538464E-5</v>
      </c>
      <c r="G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>
        <f t="shared" si="288"/>
        <v>6.6666666666666671E-3</v>
      </c>
      <c r="G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>
        <f t="shared" si="288"/>
        <v>0.58291457286432158</v>
      </c>
      <c r="G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8303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>
        <f t="shared" si="288"/>
        <v>0.68153600000000003</v>
      </c>
      <c r="G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>
        <f t="shared" si="288"/>
        <v>3.2499999999999997E-5</v>
      </c>
      <c r="G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>
        <f t="shared" si="288"/>
        <v>0</v>
      </c>
      <c r="G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8303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>
        <f t="shared" si="288"/>
        <v>4.1599999999999998E-2</v>
      </c>
      <c r="G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8303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>
        <f t="shared" si="288"/>
        <v>0</v>
      </c>
      <c r="G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8303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>
        <f t="shared" si="288"/>
        <v>1.0860666666666667</v>
      </c>
      <c r="G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8271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>
        <f t="shared" si="288"/>
        <v>8.0000000000000002E-3</v>
      </c>
      <c r="G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8271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>
        <f t="shared" si="288"/>
        <v>3.7499999999999999E-2</v>
      </c>
      <c r="G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8271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>
        <f t="shared" si="288"/>
        <v>0.15731707317073171</v>
      </c>
      <c r="G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>
        <f t="shared" si="288"/>
        <v>3.3333333333333332E-4</v>
      </c>
      <c r="G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8271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>
        <f t="shared" si="288"/>
        <v>1.08</v>
      </c>
      <c r="G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8271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>
        <f t="shared" si="288"/>
        <v>0.22500000000000001</v>
      </c>
      <c r="G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8271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>
        <f t="shared" si="288"/>
        <v>0.20849420849420849</v>
      </c>
      <c r="G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8271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>
        <f t="shared" si="288"/>
        <v>1.278</v>
      </c>
      <c r="G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8271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>
        <f t="shared" ref="F3139:F3202" si="294">E3139/D3139</f>
        <v>3.3333333333333333E-2</v>
      </c>
      <c r="G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8271</v>
      </c>
      <c r="P3139" s="7">
        <f t="shared" ref="P3139:P3202" si="295">E3139/M3139</f>
        <v>50</v>
      </c>
      <c r="Q3139" t="str">
        <f t="shared" ref="Q3139:Q3202" si="296">LEFT(O:O, (FIND("/",O3139)) -1)</f>
        <v>theater</v>
      </c>
      <c r="R3139" t="str">
        <f t="shared" ref="R3139:R3202" si="297">RIGHT(O:O,LEN(O:O)-(FIND("/",O3139)))</f>
        <v>plays</v>
      </c>
      <c r="S3139" s="13">
        <f t="shared" ref="S3139:S3202" si="298">(((K3139/60)/60)/24)+DATE(1970,1,1)</f>
        <v>42807.885057870371</v>
      </c>
      <c r="T3139" s="13">
        <f t="shared" ref="T3139:T3202" si="299">(((J3139/60)/60)/24)+DATE(1970,1,1)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>
        <f t="shared" si="294"/>
        <v>0</v>
      </c>
      <c r="G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8271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>
        <f t="shared" si="294"/>
        <v>5.3999999999999999E-2</v>
      </c>
      <c r="G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8271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>
        <f t="shared" si="294"/>
        <v>9.5999999999999992E-3</v>
      </c>
      <c r="G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8271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>
        <f t="shared" si="294"/>
        <v>0.51600000000000001</v>
      </c>
      <c r="G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8271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>
        <f t="shared" si="294"/>
        <v>1.6363636363636365E-2</v>
      </c>
      <c r="G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8271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>
        <f t="shared" si="294"/>
        <v>0</v>
      </c>
      <c r="G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8271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>
        <f t="shared" si="294"/>
        <v>0.754</v>
      </c>
      <c r="G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8271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>
        <f t="shared" si="294"/>
        <v>0</v>
      </c>
      <c r="G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8271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>
        <f t="shared" si="294"/>
        <v>0.105</v>
      </c>
      <c r="G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8271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>
        <f t="shared" si="294"/>
        <v>1.1752499999999999</v>
      </c>
      <c r="G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8271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>
        <f t="shared" si="294"/>
        <v>1.3116666666666668</v>
      </c>
      <c r="G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8271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>
        <f t="shared" si="294"/>
        <v>1.04</v>
      </c>
      <c r="G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8271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>
        <f t="shared" si="294"/>
        <v>1.01</v>
      </c>
      <c r="G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8271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>
        <f t="shared" si="294"/>
        <v>1.004</v>
      </c>
      <c r="G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8271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>
        <f t="shared" si="294"/>
        <v>1.0595454545454546</v>
      </c>
      <c r="G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8271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>
        <f t="shared" si="294"/>
        <v>3.3558333333333334</v>
      </c>
      <c r="G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8271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>
        <f t="shared" si="294"/>
        <v>1.1292857142857142</v>
      </c>
      <c r="G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8271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>
        <f t="shared" si="294"/>
        <v>1.885046</v>
      </c>
      <c r="G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8271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>
        <f t="shared" si="294"/>
        <v>1.0181818181818181</v>
      </c>
      <c r="G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8271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>
        <f t="shared" si="294"/>
        <v>1.01</v>
      </c>
      <c r="G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8271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>
        <f t="shared" si="294"/>
        <v>1.1399999999999999</v>
      </c>
      <c r="G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8271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>
        <f t="shared" si="294"/>
        <v>1.3348133333333334</v>
      </c>
      <c r="G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8271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>
        <f t="shared" si="294"/>
        <v>1.0153333333333334</v>
      </c>
      <c r="G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8271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>
        <f t="shared" si="294"/>
        <v>1.0509999999999999</v>
      </c>
      <c r="G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8271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>
        <f t="shared" si="294"/>
        <v>1.2715000000000001</v>
      </c>
      <c r="G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8271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>
        <f t="shared" si="294"/>
        <v>1.1115384615384616</v>
      </c>
      <c r="G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8271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>
        <f t="shared" si="294"/>
        <v>1.0676000000000001</v>
      </c>
      <c r="G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8271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>
        <f t="shared" si="294"/>
        <v>1.6266666666666667</v>
      </c>
      <c r="G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8271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>
        <f t="shared" si="294"/>
        <v>1.6022808571428573</v>
      </c>
      <c r="G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8271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>
        <f t="shared" si="294"/>
        <v>1.1616666666666666</v>
      </c>
      <c r="G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8271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>
        <f t="shared" si="294"/>
        <v>1.242</v>
      </c>
      <c r="G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8271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>
        <f t="shared" si="294"/>
        <v>1.030125</v>
      </c>
      <c r="G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8271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>
        <f t="shared" si="294"/>
        <v>1.1225000000000001</v>
      </c>
      <c r="G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8271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>
        <f t="shared" si="294"/>
        <v>1.0881428571428571</v>
      </c>
      <c r="G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>
        <f t="shared" si="294"/>
        <v>1.1499999999999999</v>
      </c>
      <c r="G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8271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>
        <f t="shared" si="294"/>
        <v>1.03</v>
      </c>
      <c r="G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8271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>
        <f t="shared" si="294"/>
        <v>1.0113333333333334</v>
      </c>
      <c r="G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8271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>
        <f t="shared" si="294"/>
        <v>1.0955999999999999</v>
      </c>
      <c r="G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8271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>
        <f t="shared" si="294"/>
        <v>1.148421052631579</v>
      </c>
      <c r="G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8271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>
        <f t="shared" si="294"/>
        <v>1.1739999999999999</v>
      </c>
      <c r="G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8271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>
        <f t="shared" si="294"/>
        <v>1.7173333333333334</v>
      </c>
      <c r="G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8271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>
        <f t="shared" si="294"/>
        <v>1.1416238095238094</v>
      </c>
      <c r="G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8271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>
        <f t="shared" si="294"/>
        <v>1.1975</v>
      </c>
      <c r="G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8271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>
        <f t="shared" si="294"/>
        <v>1.0900000000000001</v>
      </c>
      <c r="G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8271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>
        <f t="shared" si="294"/>
        <v>1.0088571428571429</v>
      </c>
      <c r="G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8271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>
        <f t="shared" si="294"/>
        <v>1.0900000000000001</v>
      </c>
      <c r="G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8271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>
        <f t="shared" si="294"/>
        <v>1.0720930232558139</v>
      </c>
      <c r="G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8271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>
        <f t="shared" si="294"/>
        <v>1</v>
      </c>
      <c r="G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8271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>
        <f t="shared" si="294"/>
        <v>1.0218750000000001</v>
      </c>
      <c r="G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8271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>
        <f t="shared" si="294"/>
        <v>1.1629333333333334</v>
      </c>
      <c r="G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8271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>
        <f t="shared" si="294"/>
        <v>0.65</v>
      </c>
      <c r="G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>
        <f t="shared" si="294"/>
        <v>0.12327272727272727</v>
      </c>
      <c r="G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8305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>
        <f t="shared" si="294"/>
        <v>0</v>
      </c>
      <c r="G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8305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>
        <f t="shared" si="294"/>
        <v>4.0266666666666666E-2</v>
      </c>
      <c r="G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8305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>
        <f t="shared" si="294"/>
        <v>1.0200000000000001E-2</v>
      </c>
      <c r="G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8305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>
        <f t="shared" si="294"/>
        <v>0.1174</v>
      </c>
      <c r="G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8305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>
        <f t="shared" si="294"/>
        <v>0</v>
      </c>
      <c r="G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8305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>
        <f t="shared" si="294"/>
        <v>0.59142857142857141</v>
      </c>
      <c r="G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8305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>
        <f t="shared" si="294"/>
        <v>5.9999999999999995E-4</v>
      </c>
      <c r="G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8305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>
        <f t="shared" si="294"/>
        <v>0.1145</v>
      </c>
      <c r="G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>
        <f t="shared" si="294"/>
        <v>3.6666666666666666E-3</v>
      </c>
      <c r="G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8305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>
        <f t="shared" si="294"/>
        <v>0.52159999999999995</v>
      </c>
      <c r="G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>
        <f t="shared" si="294"/>
        <v>2.0000000000000002E-5</v>
      </c>
      <c r="G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>
        <f t="shared" ref="F3203:F3266" si="300">E3203/D3203</f>
        <v>1.2500000000000001E-2</v>
      </c>
      <c r="G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8305</v>
      </c>
      <c r="P3203" s="7">
        <f t="shared" ref="P3203:P3266" si="301">E3203/M3203</f>
        <v>12.5</v>
      </c>
      <c r="Q3203" t="str">
        <f t="shared" ref="Q3203:Q3266" si="302">LEFT(O:O, (FIND("/",O3203)) -1)</f>
        <v>theater</v>
      </c>
      <c r="R3203" t="str">
        <f t="shared" ref="R3203:R3266" si="303">RIGHT(O:O,LEN(O:O)-(FIND("/",O3203)))</f>
        <v>musical</v>
      </c>
      <c r="S3203" s="13">
        <f t="shared" ref="S3203:S3266" si="304">(((K3203/60)/60)/24)+DATE(1970,1,1)</f>
        <v>41861.767094907409</v>
      </c>
      <c r="T3203" s="13">
        <f t="shared" ref="T3203:T3266" si="305">(((J3203/60)/60)/24)+DATE(1970,1,1)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>
        <f t="shared" si="300"/>
        <v>0.54520000000000002</v>
      </c>
      <c r="G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8305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>
        <f t="shared" si="300"/>
        <v>0.25</v>
      </c>
      <c r="G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>
        <f t="shared" si="300"/>
        <v>0</v>
      </c>
      <c r="G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8305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>
        <f t="shared" si="300"/>
        <v>3.4125000000000003E-2</v>
      </c>
      <c r="G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8305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>
        <f t="shared" si="300"/>
        <v>0</v>
      </c>
      <c r="G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8305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>
        <f t="shared" si="300"/>
        <v>0.46363636363636362</v>
      </c>
      <c r="G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8305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>
        <f t="shared" si="300"/>
        <v>1.0349999999999999</v>
      </c>
      <c r="G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8271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>
        <f t="shared" si="300"/>
        <v>1.1932315789473684</v>
      </c>
      <c r="G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8271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>
        <f t="shared" si="300"/>
        <v>1.2576666666666667</v>
      </c>
      <c r="G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8271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>
        <f t="shared" si="300"/>
        <v>1.1974347826086957</v>
      </c>
      <c r="G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8271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>
        <f t="shared" si="300"/>
        <v>1.2625</v>
      </c>
      <c r="G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8271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>
        <f t="shared" si="300"/>
        <v>1.0011666666666668</v>
      </c>
      <c r="G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8271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>
        <f t="shared" si="300"/>
        <v>1.0213333333333334</v>
      </c>
      <c r="G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8271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>
        <f t="shared" si="300"/>
        <v>1.0035142857142858</v>
      </c>
      <c r="G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8271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>
        <f t="shared" si="300"/>
        <v>1.0004999999999999</v>
      </c>
      <c r="G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8271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>
        <f t="shared" si="300"/>
        <v>1.1602222222222223</v>
      </c>
      <c r="G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8271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>
        <f t="shared" si="300"/>
        <v>1.0209999999999999</v>
      </c>
      <c r="G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8271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>
        <f t="shared" si="300"/>
        <v>1.0011000000000001</v>
      </c>
      <c r="G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8271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>
        <f t="shared" si="300"/>
        <v>1.0084</v>
      </c>
      <c r="G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8271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>
        <f t="shared" si="300"/>
        <v>1.0342499999999999</v>
      </c>
      <c r="G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8271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>
        <f t="shared" si="300"/>
        <v>1.248</v>
      </c>
      <c r="G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8271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>
        <f t="shared" si="300"/>
        <v>1.0951612903225807</v>
      </c>
      <c r="G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8271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>
        <f t="shared" si="300"/>
        <v>1.0203333333333333</v>
      </c>
      <c r="G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8271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>
        <f t="shared" si="300"/>
        <v>1.0235000000000001</v>
      </c>
      <c r="G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8271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>
        <f t="shared" si="300"/>
        <v>1.0416666666666667</v>
      </c>
      <c r="G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8271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>
        <f t="shared" si="300"/>
        <v>1.25</v>
      </c>
      <c r="G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8271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>
        <f t="shared" si="300"/>
        <v>1.0234285714285714</v>
      </c>
      <c r="G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8271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>
        <f t="shared" si="300"/>
        <v>1.0786500000000001</v>
      </c>
      <c r="G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8271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>
        <f t="shared" si="300"/>
        <v>1.0988461538461538</v>
      </c>
      <c r="G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8271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>
        <f t="shared" si="300"/>
        <v>1.61</v>
      </c>
      <c r="G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8271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>
        <f t="shared" si="300"/>
        <v>1.3120000000000001</v>
      </c>
      <c r="G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8271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>
        <f t="shared" si="300"/>
        <v>1.1879999999999999</v>
      </c>
      <c r="G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8271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>
        <f t="shared" si="300"/>
        <v>1.0039275000000001</v>
      </c>
      <c r="G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8271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>
        <f t="shared" si="300"/>
        <v>1.0320666666666667</v>
      </c>
      <c r="G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8271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>
        <f t="shared" si="300"/>
        <v>1.006</v>
      </c>
      <c r="G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8271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>
        <f t="shared" si="300"/>
        <v>1.0078754285714286</v>
      </c>
      <c r="G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8271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>
        <f t="shared" si="300"/>
        <v>1.1232142857142857</v>
      </c>
      <c r="G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8271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>
        <f t="shared" si="300"/>
        <v>1.0591914022517912</v>
      </c>
      <c r="G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8271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>
        <f t="shared" si="300"/>
        <v>1.0056666666666667</v>
      </c>
      <c r="G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8271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>
        <f t="shared" si="300"/>
        <v>1.1530588235294117</v>
      </c>
      <c r="G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8271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>
        <f t="shared" si="300"/>
        <v>1.273042</v>
      </c>
      <c r="G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8271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>
        <f t="shared" si="300"/>
        <v>1.028375</v>
      </c>
      <c r="G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8271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>
        <f t="shared" si="300"/>
        <v>1.0293749999999999</v>
      </c>
      <c r="G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8271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>
        <f t="shared" si="300"/>
        <v>1.043047619047619</v>
      </c>
      <c r="G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8271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>
        <f t="shared" si="300"/>
        <v>1.1122000000000001</v>
      </c>
      <c r="G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8271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>
        <f t="shared" si="300"/>
        <v>1.0586</v>
      </c>
      <c r="G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8271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>
        <f t="shared" si="300"/>
        <v>1.0079166666666666</v>
      </c>
      <c r="G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8271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>
        <f t="shared" si="300"/>
        <v>1.0492727272727274</v>
      </c>
      <c r="G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8271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>
        <f t="shared" si="300"/>
        <v>1.01552</v>
      </c>
      <c r="G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8271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>
        <f t="shared" si="300"/>
        <v>1.1073333333333333</v>
      </c>
      <c r="G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8271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>
        <f t="shared" si="300"/>
        <v>1.2782222222222221</v>
      </c>
      <c r="G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8271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>
        <f t="shared" si="300"/>
        <v>1.0182500000000001</v>
      </c>
      <c r="G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8271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>
        <f t="shared" si="300"/>
        <v>1.012576923076923</v>
      </c>
      <c r="G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8271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>
        <f t="shared" si="300"/>
        <v>1.75</v>
      </c>
      <c r="G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8271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>
        <f t="shared" si="300"/>
        <v>1.2806</v>
      </c>
      <c r="G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8271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>
        <f t="shared" si="300"/>
        <v>1.0629949999999999</v>
      </c>
      <c r="G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8271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>
        <f t="shared" si="300"/>
        <v>1.052142857142857</v>
      </c>
      <c r="G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>
        <f t="shared" si="300"/>
        <v>1.0616782608695652</v>
      </c>
      <c r="G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8271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>
        <f t="shared" si="300"/>
        <v>1.0924</v>
      </c>
      <c r="G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8271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>
        <f t="shared" si="300"/>
        <v>1.0045454545454546</v>
      </c>
      <c r="G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8271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>
        <f t="shared" si="300"/>
        <v>1.0304098360655738</v>
      </c>
      <c r="G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8271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>
        <f t="shared" si="300"/>
        <v>1.121664</v>
      </c>
      <c r="G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8271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>
        <f t="shared" si="300"/>
        <v>1.03</v>
      </c>
      <c r="G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8271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>
        <f t="shared" ref="F3267:F3330" si="306">E3267/D3267</f>
        <v>1.64</v>
      </c>
      <c r="G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8271</v>
      </c>
      <c r="P3267" s="7">
        <f t="shared" ref="P3267:P3330" si="307">E3267/M3267</f>
        <v>70.285714285714292</v>
      </c>
      <c r="Q3267" t="str">
        <f t="shared" ref="Q3267:Q3330" si="308">LEFT(O:O, (FIND("/",O3267)) -1)</f>
        <v>theater</v>
      </c>
      <c r="R3267" t="str">
        <f t="shared" ref="R3267:R3330" si="309">RIGHT(O:O,LEN(O:O)-(FIND("/",O3267)))</f>
        <v>plays</v>
      </c>
      <c r="S3267" s="13">
        <f t="shared" ref="S3267:S3330" si="310">(((K3267/60)/60)/24)+DATE(1970,1,1)</f>
        <v>42311.711979166663</v>
      </c>
      <c r="T3267" s="13">
        <f t="shared" ref="T3267:T3330" si="311">(((J3267/60)/60)/24)+DATE(1970,1,1)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>
        <f t="shared" si="306"/>
        <v>1.3128333333333333</v>
      </c>
      <c r="G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8271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>
        <f t="shared" si="306"/>
        <v>1.0209999999999999</v>
      </c>
      <c r="G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8271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>
        <f t="shared" si="306"/>
        <v>1.28</v>
      </c>
      <c r="G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8271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>
        <f t="shared" si="306"/>
        <v>1.0149999999999999</v>
      </c>
      <c r="G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8271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>
        <f t="shared" si="306"/>
        <v>1.0166666666666666</v>
      </c>
      <c r="G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8271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>
        <f t="shared" si="306"/>
        <v>1.3</v>
      </c>
      <c r="G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8271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>
        <f t="shared" si="306"/>
        <v>1.5443</v>
      </c>
      <c r="G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8271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>
        <f t="shared" si="306"/>
        <v>1.0740000000000001</v>
      </c>
      <c r="G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8271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>
        <f t="shared" si="306"/>
        <v>1.0132258064516129</v>
      </c>
      <c r="G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8271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>
        <f t="shared" si="306"/>
        <v>1.0027777777777778</v>
      </c>
      <c r="G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8271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>
        <f t="shared" si="306"/>
        <v>1.1684444444444444</v>
      </c>
      <c r="G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8271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>
        <f t="shared" si="306"/>
        <v>1.0860000000000001</v>
      </c>
      <c r="G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8271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>
        <f t="shared" si="306"/>
        <v>1.034</v>
      </c>
      <c r="G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8271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>
        <f t="shared" si="306"/>
        <v>1.1427586206896552</v>
      </c>
      <c r="G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8271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>
        <f t="shared" si="306"/>
        <v>1.03</v>
      </c>
      <c r="G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8271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>
        <f t="shared" si="306"/>
        <v>1.216</v>
      </c>
      <c r="G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8271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>
        <f t="shared" si="306"/>
        <v>1.026467741935484</v>
      </c>
      <c r="G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8271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>
        <f t="shared" si="306"/>
        <v>1.0475000000000001</v>
      </c>
      <c r="G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8271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>
        <f t="shared" si="306"/>
        <v>1.016</v>
      </c>
      <c r="G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8271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>
        <f t="shared" si="306"/>
        <v>1.1210242048409682</v>
      </c>
      <c r="G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8271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>
        <f t="shared" si="306"/>
        <v>1.0176666666666667</v>
      </c>
      <c r="G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8271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>
        <f t="shared" si="306"/>
        <v>1</v>
      </c>
      <c r="G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8271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>
        <f t="shared" si="306"/>
        <v>1.0026489999999999</v>
      </c>
      <c r="G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8271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>
        <f t="shared" si="306"/>
        <v>1.3304200000000002</v>
      </c>
      <c r="G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8271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>
        <f t="shared" si="306"/>
        <v>1.212</v>
      </c>
      <c r="G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8271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>
        <f t="shared" si="306"/>
        <v>1.1399999999999999</v>
      </c>
      <c r="G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8271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>
        <f t="shared" si="306"/>
        <v>2.8613861386138613</v>
      </c>
      <c r="G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8271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>
        <f t="shared" si="306"/>
        <v>1.7044444444444444</v>
      </c>
      <c r="G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8271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>
        <f t="shared" si="306"/>
        <v>1.1833333333333333</v>
      </c>
      <c r="G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8271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>
        <f t="shared" si="306"/>
        <v>1.0285857142857142</v>
      </c>
      <c r="G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8271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>
        <f t="shared" si="306"/>
        <v>1.4406666666666668</v>
      </c>
      <c r="G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8271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>
        <f t="shared" si="306"/>
        <v>1.0007272727272727</v>
      </c>
      <c r="G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8271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>
        <f t="shared" si="306"/>
        <v>1.0173000000000001</v>
      </c>
      <c r="G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8271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>
        <f t="shared" si="306"/>
        <v>1.1619999999999999</v>
      </c>
      <c r="G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8271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>
        <f t="shared" si="306"/>
        <v>1.3616666666666666</v>
      </c>
      <c r="G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8271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>
        <f t="shared" si="306"/>
        <v>1.3346666666666667</v>
      </c>
      <c r="G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8271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>
        <f t="shared" si="306"/>
        <v>1.0339285714285715</v>
      </c>
      <c r="G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8271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>
        <f t="shared" si="306"/>
        <v>1.1588888888888889</v>
      </c>
      <c r="G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8271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>
        <f t="shared" si="306"/>
        <v>1.0451666666666666</v>
      </c>
      <c r="G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8271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>
        <f t="shared" si="306"/>
        <v>1.0202500000000001</v>
      </c>
      <c r="G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8271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>
        <f t="shared" si="306"/>
        <v>1.7533333333333334</v>
      </c>
      <c r="G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8271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>
        <f t="shared" si="306"/>
        <v>1.0668</v>
      </c>
      <c r="G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8271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>
        <f t="shared" si="306"/>
        <v>1.2228571428571429</v>
      </c>
      <c r="G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8271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>
        <f t="shared" si="306"/>
        <v>1.5942857142857143</v>
      </c>
      <c r="G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8271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>
        <f t="shared" si="306"/>
        <v>1.0007692307692309</v>
      </c>
      <c r="G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8271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>
        <f t="shared" si="306"/>
        <v>1.0984</v>
      </c>
      <c r="G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8271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>
        <f t="shared" si="306"/>
        <v>1.0004</v>
      </c>
      <c r="G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8271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>
        <f t="shared" si="306"/>
        <v>1.1605000000000001</v>
      </c>
      <c r="G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8271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>
        <f t="shared" si="306"/>
        <v>2.1074999999999999</v>
      </c>
      <c r="G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8271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>
        <f t="shared" si="306"/>
        <v>1.1000000000000001</v>
      </c>
      <c r="G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8271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>
        <f t="shared" si="306"/>
        <v>1.0008673425918038</v>
      </c>
      <c r="G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8271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>
        <f t="shared" si="306"/>
        <v>1.0619047619047619</v>
      </c>
      <c r="G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8271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>
        <f t="shared" si="306"/>
        <v>1.256</v>
      </c>
      <c r="G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8271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>
        <f t="shared" si="306"/>
        <v>1.08</v>
      </c>
      <c r="G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8271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>
        <f t="shared" si="306"/>
        <v>1.01</v>
      </c>
      <c r="G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8271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>
        <f t="shared" si="306"/>
        <v>1.0740000000000001</v>
      </c>
      <c r="G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8271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>
        <f t="shared" si="306"/>
        <v>1.0151515151515151</v>
      </c>
      <c r="G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8271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>
        <f t="shared" si="306"/>
        <v>1.2589999999999999</v>
      </c>
      <c r="G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8271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>
        <f t="shared" si="306"/>
        <v>1.0166666666666666</v>
      </c>
      <c r="G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8271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>
        <f t="shared" si="306"/>
        <v>1.125</v>
      </c>
      <c r="G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8271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>
        <f t="shared" si="306"/>
        <v>1.0137499999999999</v>
      </c>
      <c r="G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8271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>
        <f t="shared" si="306"/>
        <v>1.0125</v>
      </c>
      <c r="G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8271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>
        <f t="shared" si="306"/>
        <v>1.4638888888888888</v>
      </c>
      <c r="G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8271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>
        <f t="shared" ref="F3331:F3394" si="312">E3331/D3331</f>
        <v>1.1679999999999999</v>
      </c>
      <c r="G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8271</v>
      </c>
      <c r="P3331" s="7">
        <f t="shared" ref="P3331:P3394" si="313">E3331/M3331</f>
        <v>44.92307692307692</v>
      </c>
      <c r="Q3331" t="str">
        <f t="shared" ref="Q3331:Q3394" si="314">LEFT(O:O, (FIND("/",O3331)) -1)</f>
        <v>theater</v>
      </c>
      <c r="R3331" t="str">
        <f t="shared" ref="R3331:R3394" si="315">RIGHT(O:O,LEN(O:O)-(FIND("/",O3331)))</f>
        <v>plays</v>
      </c>
      <c r="S3331" s="13">
        <f t="shared" ref="S3331:S3394" si="316">(((K3331/60)/60)/24)+DATE(1970,1,1)</f>
        <v>41837.323009259257</v>
      </c>
      <c r="T3331" s="13">
        <f t="shared" ref="T3331:T3394" si="317">(((J3331/60)/60)/24)+DATE(1970,1,1)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>
        <f t="shared" si="312"/>
        <v>1.0626666666666666</v>
      </c>
      <c r="G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8271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>
        <f t="shared" si="312"/>
        <v>1.0451999999999999</v>
      </c>
      <c r="G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8271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>
        <f t="shared" si="312"/>
        <v>1</v>
      </c>
      <c r="G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8271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>
        <f t="shared" si="312"/>
        <v>1.0457142857142858</v>
      </c>
      <c r="G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8271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>
        <f t="shared" si="312"/>
        <v>1.3862051149573753</v>
      </c>
      <c r="G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8271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>
        <f t="shared" si="312"/>
        <v>1.0032000000000001</v>
      </c>
      <c r="G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8271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>
        <f t="shared" si="312"/>
        <v>1</v>
      </c>
      <c r="G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8271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>
        <f t="shared" si="312"/>
        <v>1.1020000000000001</v>
      </c>
      <c r="G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8271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>
        <f t="shared" si="312"/>
        <v>1.0218</v>
      </c>
      <c r="G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8271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>
        <f t="shared" si="312"/>
        <v>1.0435000000000001</v>
      </c>
      <c r="G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8271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>
        <f t="shared" si="312"/>
        <v>1.3816666666666666</v>
      </c>
      <c r="G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8271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>
        <f t="shared" si="312"/>
        <v>1</v>
      </c>
      <c r="G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8271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>
        <f t="shared" si="312"/>
        <v>1.0166666666666666</v>
      </c>
      <c r="G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8271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>
        <f t="shared" si="312"/>
        <v>1.7142857142857142</v>
      </c>
      <c r="G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8271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>
        <f t="shared" si="312"/>
        <v>1.0144444444444445</v>
      </c>
      <c r="G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8271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>
        <f t="shared" si="312"/>
        <v>1.3</v>
      </c>
      <c r="G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8271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>
        <f t="shared" si="312"/>
        <v>1.1000000000000001</v>
      </c>
      <c r="G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8271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>
        <f t="shared" si="312"/>
        <v>1.1944999999999999</v>
      </c>
      <c r="G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8271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>
        <f t="shared" si="312"/>
        <v>1.002909090909091</v>
      </c>
      <c r="G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8271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>
        <f t="shared" si="312"/>
        <v>1.534</v>
      </c>
      <c r="G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8271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>
        <f t="shared" si="312"/>
        <v>1.0442857142857143</v>
      </c>
      <c r="G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8271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>
        <f t="shared" si="312"/>
        <v>1.0109999999999999</v>
      </c>
      <c r="G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8271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>
        <f t="shared" si="312"/>
        <v>1.0751999999999999</v>
      </c>
      <c r="G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8271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>
        <f t="shared" si="312"/>
        <v>3.15</v>
      </c>
      <c r="G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8271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>
        <f t="shared" si="312"/>
        <v>1.0193333333333334</v>
      </c>
      <c r="G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8271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>
        <f t="shared" si="312"/>
        <v>1.2628571428571429</v>
      </c>
      <c r="G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8271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>
        <f t="shared" si="312"/>
        <v>1.014</v>
      </c>
      <c r="G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8271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>
        <f t="shared" si="312"/>
        <v>1.01</v>
      </c>
      <c r="G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8271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>
        <f t="shared" si="312"/>
        <v>1.0299</v>
      </c>
      <c r="G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8271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>
        <f t="shared" si="312"/>
        <v>1.0625</v>
      </c>
      <c r="G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8271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>
        <f t="shared" si="312"/>
        <v>1.0137777777777779</v>
      </c>
      <c r="G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8271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>
        <f t="shared" si="312"/>
        <v>1.1346000000000001</v>
      </c>
      <c r="G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8271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>
        <f t="shared" si="312"/>
        <v>2.1800000000000002</v>
      </c>
      <c r="G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8271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>
        <f t="shared" si="312"/>
        <v>1.0141935483870967</v>
      </c>
      <c r="G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8271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>
        <f t="shared" si="312"/>
        <v>1.0593333333333332</v>
      </c>
      <c r="G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8271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>
        <f t="shared" si="312"/>
        <v>1.04</v>
      </c>
      <c r="G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8271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>
        <f t="shared" si="312"/>
        <v>2.21</v>
      </c>
      <c r="G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8271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>
        <f t="shared" si="312"/>
        <v>1.1866666666666668</v>
      </c>
      <c r="G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8271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>
        <f t="shared" si="312"/>
        <v>1.046</v>
      </c>
      <c r="G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8271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>
        <f t="shared" si="312"/>
        <v>1.0389999999999999</v>
      </c>
      <c r="G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8271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>
        <f t="shared" si="312"/>
        <v>1.1773333333333333</v>
      </c>
      <c r="G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8271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>
        <f t="shared" si="312"/>
        <v>1.385</v>
      </c>
      <c r="G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8271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>
        <f t="shared" si="312"/>
        <v>1.0349999999999999</v>
      </c>
      <c r="G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8271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>
        <f t="shared" si="312"/>
        <v>1.0024999999999999</v>
      </c>
      <c r="G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8271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>
        <f t="shared" si="312"/>
        <v>1.0657142857142856</v>
      </c>
      <c r="G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8271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>
        <f t="shared" si="312"/>
        <v>1</v>
      </c>
      <c r="G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8271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>
        <f t="shared" si="312"/>
        <v>1.0001249999999999</v>
      </c>
      <c r="G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8271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>
        <f t="shared" si="312"/>
        <v>1.0105</v>
      </c>
      <c r="G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8271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>
        <f t="shared" si="312"/>
        <v>1.0763636363636364</v>
      </c>
      <c r="G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8271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>
        <f t="shared" si="312"/>
        <v>1.0365</v>
      </c>
      <c r="G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8271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>
        <f t="shared" si="312"/>
        <v>1.0443333333333333</v>
      </c>
      <c r="G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8271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>
        <f t="shared" si="312"/>
        <v>1.0225</v>
      </c>
      <c r="G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8271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>
        <f t="shared" si="312"/>
        <v>1.0074285714285713</v>
      </c>
      <c r="G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8271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>
        <f t="shared" si="312"/>
        <v>1.1171428571428572</v>
      </c>
      <c r="G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8271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>
        <f t="shared" si="312"/>
        <v>1.0001100000000001</v>
      </c>
      <c r="G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8271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>
        <f t="shared" si="312"/>
        <v>1</v>
      </c>
      <c r="G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8271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>
        <f t="shared" si="312"/>
        <v>1.05</v>
      </c>
      <c r="G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8271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>
        <f t="shared" si="312"/>
        <v>1.1686666666666667</v>
      </c>
      <c r="G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8271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>
        <f t="shared" si="312"/>
        <v>1.038</v>
      </c>
      <c r="G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8271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>
        <f t="shared" si="312"/>
        <v>1.145</v>
      </c>
      <c r="G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8271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>
        <f t="shared" si="312"/>
        <v>1.024</v>
      </c>
      <c r="G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8271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>
        <f t="shared" si="312"/>
        <v>2.23</v>
      </c>
      <c r="G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8271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>
        <f t="shared" si="312"/>
        <v>1</v>
      </c>
      <c r="G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8271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>
        <f t="shared" ref="F3395:F3458" si="318">E3395/D3395</f>
        <v>1.0580000000000001</v>
      </c>
      <c r="G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8271</v>
      </c>
      <c r="P3395" s="7">
        <f t="shared" ref="P3395:P3458" si="319">E3395/M3395</f>
        <v>36.06818181818182</v>
      </c>
      <c r="Q3395" t="str">
        <f t="shared" ref="Q3395:Q3458" si="320">LEFT(O:O, (FIND("/",O3395)) -1)</f>
        <v>theater</v>
      </c>
      <c r="R3395" t="str">
        <f t="shared" ref="R3395:R3458" si="321">RIGHT(O:O,LEN(O:O)-(FIND("/",O3395)))</f>
        <v>plays</v>
      </c>
      <c r="S3395" s="13">
        <f t="shared" ref="S3395:S3458" si="322">(((K3395/60)/60)/24)+DATE(1970,1,1)</f>
        <v>41923.921643518523</v>
      </c>
      <c r="T3395" s="13">
        <f t="shared" ref="T3395:T3458" si="323">(((J3395/60)/60)/24)+DATE(1970,1,1)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>
        <f t="shared" si="318"/>
        <v>1.4236363636363636</v>
      </c>
      <c r="G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8271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>
        <f t="shared" si="318"/>
        <v>1.84</v>
      </c>
      <c r="G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8271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>
        <f t="shared" si="318"/>
        <v>1.0433333333333332</v>
      </c>
      <c r="G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8271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>
        <f t="shared" si="318"/>
        <v>1.1200000000000001</v>
      </c>
      <c r="G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8271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>
        <f t="shared" si="318"/>
        <v>1.1107499999999999</v>
      </c>
      <c r="G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8271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>
        <f t="shared" si="318"/>
        <v>1.0375000000000001</v>
      </c>
      <c r="G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8271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>
        <f t="shared" si="318"/>
        <v>1.0041</v>
      </c>
      <c r="G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8271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>
        <f t="shared" si="318"/>
        <v>1.0186206896551724</v>
      </c>
      <c r="G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8271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>
        <f t="shared" si="318"/>
        <v>1.0976666666666666</v>
      </c>
      <c r="G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8271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>
        <f t="shared" si="318"/>
        <v>1</v>
      </c>
      <c r="G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8271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>
        <f t="shared" si="318"/>
        <v>1.22</v>
      </c>
      <c r="G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8271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>
        <f t="shared" si="318"/>
        <v>1.3757142857142857</v>
      </c>
      <c r="G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8271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>
        <f t="shared" si="318"/>
        <v>1.0031000000000001</v>
      </c>
      <c r="G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8271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>
        <f t="shared" si="318"/>
        <v>1.071</v>
      </c>
      <c r="G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>
        <f t="shared" si="318"/>
        <v>2.11</v>
      </c>
      <c r="G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8271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>
        <f t="shared" si="318"/>
        <v>1.236</v>
      </c>
      <c r="G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8271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>
        <f t="shared" si="318"/>
        <v>1.085</v>
      </c>
      <c r="G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8271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>
        <f t="shared" si="318"/>
        <v>1.0356666666666667</v>
      </c>
      <c r="G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8271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>
        <f t="shared" si="318"/>
        <v>1</v>
      </c>
      <c r="G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8271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>
        <f t="shared" si="318"/>
        <v>1.3</v>
      </c>
      <c r="G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8271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>
        <f t="shared" si="318"/>
        <v>1.0349999999999999</v>
      </c>
      <c r="G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8271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>
        <f t="shared" si="318"/>
        <v>1</v>
      </c>
      <c r="G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8271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>
        <f t="shared" si="318"/>
        <v>1.196</v>
      </c>
      <c r="G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8271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>
        <f t="shared" si="318"/>
        <v>1.0000058823529412</v>
      </c>
      <c r="G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8271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>
        <f t="shared" si="318"/>
        <v>1.00875</v>
      </c>
      <c r="G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8271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>
        <f t="shared" si="318"/>
        <v>1.0654545454545454</v>
      </c>
      <c r="G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8271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>
        <f t="shared" si="318"/>
        <v>1.38</v>
      </c>
      <c r="G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8271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>
        <f t="shared" si="318"/>
        <v>1.0115000000000001</v>
      </c>
      <c r="G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8271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>
        <f t="shared" si="318"/>
        <v>1.091</v>
      </c>
      <c r="G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8271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>
        <f t="shared" si="318"/>
        <v>1.4</v>
      </c>
      <c r="G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8271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>
        <f t="shared" si="318"/>
        <v>1.0358333333333334</v>
      </c>
      <c r="G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8271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>
        <f t="shared" si="318"/>
        <v>1.0297033333333332</v>
      </c>
      <c r="G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8271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>
        <f t="shared" si="318"/>
        <v>1.0813333333333333</v>
      </c>
      <c r="G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8271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>
        <f t="shared" si="318"/>
        <v>1</v>
      </c>
      <c r="G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8271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>
        <f t="shared" si="318"/>
        <v>1.0275000000000001</v>
      </c>
      <c r="G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8271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>
        <f t="shared" si="318"/>
        <v>1.3</v>
      </c>
      <c r="G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8271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>
        <f t="shared" si="318"/>
        <v>1.0854949999999999</v>
      </c>
      <c r="G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8271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>
        <f t="shared" si="318"/>
        <v>1</v>
      </c>
      <c r="G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8271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>
        <f t="shared" si="318"/>
        <v>1.0965</v>
      </c>
      <c r="G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8271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>
        <f t="shared" si="318"/>
        <v>1.0026315789473683</v>
      </c>
      <c r="G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8271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>
        <f t="shared" si="318"/>
        <v>1.0555000000000001</v>
      </c>
      <c r="G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8271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>
        <f t="shared" si="318"/>
        <v>1.1200000000000001</v>
      </c>
      <c r="G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8271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>
        <f t="shared" si="318"/>
        <v>1.0589999999999999</v>
      </c>
      <c r="G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8271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>
        <f t="shared" si="318"/>
        <v>1.01</v>
      </c>
      <c r="G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8271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>
        <f t="shared" si="318"/>
        <v>1.042</v>
      </c>
      <c r="G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8271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>
        <f t="shared" si="318"/>
        <v>1.3467833333333334</v>
      </c>
      <c r="G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8271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>
        <f t="shared" si="318"/>
        <v>1.052184</v>
      </c>
      <c r="G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8271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>
        <f t="shared" si="318"/>
        <v>1.026</v>
      </c>
      <c r="G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8271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>
        <f t="shared" si="318"/>
        <v>1</v>
      </c>
      <c r="G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8271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>
        <f t="shared" si="318"/>
        <v>1.855</v>
      </c>
      <c r="G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8271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>
        <f t="shared" si="318"/>
        <v>2.89</v>
      </c>
      <c r="G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8271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>
        <f t="shared" si="318"/>
        <v>1</v>
      </c>
      <c r="G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8271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>
        <f t="shared" si="318"/>
        <v>1.0820000000000001</v>
      </c>
      <c r="G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8271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>
        <f t="shared" si="318"/>
        <v>1.0780000000000001</v>
      </c>
      <c r="G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8271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>
        <f t="shared" si="318"/>
        <v>1.0976190476190477</v>
      </c>
      <c r="G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8271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>
        <f t="shared" si="318"/>
        <v>1.70625</v>
      </c>
      <c r="G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8271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>
        <f t="shared" si="318"/>
        <v>1.52</v>
      </c>
      <c r="G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8271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>
        <f t="shared" si="318"/>
        <v>1.0123076923076924</v>
      </c>
      <c r="G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8271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>
        <f t="shared" si="318"/>
        <v>1.532</v>
      </c>
      <c r="G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8271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>
        <f t="shared" si="318"/>
        <v>1.2833333333333334</v>
      </c>
      <c r="G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8271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>
        <f t="shared" si="318"/>
        <v>1.0071428571428571</v>
      </c>
      <c r="G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>
        <f t="shared" si="318"/>
        <v>1.0065</v>
      </c>
      <c r="G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8271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>
        <f t="shared" si="318"/>
        <v>1.913</v>
      </c>
      <c r="G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8271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>
        <f t="shared" ref="F3459:F3522" si="324">E3459/D3459</f>
        <v>1.4019999999999999</v>
      </c>
      <c r="G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8271</v>
      </c>
      <c r="P3459" s="7">
        <f t="shared" ref="P3459:P3522" si="325">E3459/M3459</f>
        <v>50.981818181818184</v>
      </c>
      <c r="Q3459" t="str">
        <f t="shared" ref="Q3459:Q3522" si="326">LEFT(O:O, (FIND("/",O3459)) -1)</f>
        <v>theater</v>
      </c>
      <c r="R3459" t="str">
        <f t="shared" ref="R3459:R3522" si="327">RIGHT(O:O,LEN(O:O)-(FIND("/",O3459)))</f>
        <v>plays</v>
      </c>
      <c r="S3459" s="13">
        <f t="shared" ref="S3459:S3522" si="328">(((K3459/60)/60)/24)+DATE(1970,1,1)</f>
        <v>42016.706678240742</v>
      </c>
      <c r="T3459" s="13">
        <f t="shared" ref="T3459:T3522" si="329">(((J3459/60)/60)/24)+DATE(1970,1,1)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>
        <f t="shared" si="324"/>
        <v>1.2433537832310839</v>
      </c>
      <c r="G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8271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>
        <f t="shared" si="324"/>
        <v>1.262</v>
      </c>
      <c r="G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8271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>
        <f t="shared" si="324"/>
        <v>1.9</v>
      </c>
      <c r="G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8271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>
        <f t="shared" si="324"/>
        <v>1.39</v>
      </c>
      <c r="G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8271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>
        <f t="shared" si="324"/>
        <v>2.02</v>
      </c>
      <c r="G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8271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>
        <f t="shared" si="324"/>
        <v>1.0338000000000001</v>
      </c>
      <c r="G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8271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>
        <f t="shared" si="324"/>
        <v>1.023236</v>
      </c>
      <c r="G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8271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>
        <f t="shared" si="324"/>
        <v>1.03</v>
      </c>
      <c r="G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8271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>
        <f t="shared" si="324"/>
        <v>1.2714285714285714</v>
      </c>
      <c r="G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8271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>
        <f t="shared" si="324"/>
        <v>1.01</v>
      </c>
      <c r="G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8271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>
        <f t="shared" si="324"/>
        <v>1.2178</v>
      </c>
      <c r="G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8271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>
        <f t="shared" si="324"/>
        <v>1.1339285714285714</v>
      </c>
      <c r="G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8271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>
        <f t="shared" si="324"/>
        <v>1.5</v>
      </c>
      <c r="G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8271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>
        <f t="shared" si="324"/>
        <v>2.1459999999999999</v>
      </c>
      <c r="G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8271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>
        <f t="shared" si="324"/>
        <v>1.0205</v>
      </c>
      <c r="G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8271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>
        <f t="shared" si="324"/>
        <v>1</v>
      </c>
      <c r="G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8271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>
        <f t="shared" si="324"/>
        <v>1.01</v>
      </c>
      <c r="G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8271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>
        <f t="shared" si="324"/>
        <v>1.1333333333333333</v>
      </c>
      <c r="G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8271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>
        <f t="shared" si="324"/>
        <v>1.04</v>
      </c>
      <c r="G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8271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>
        <f t="shared" si="324"/>
        <v>1.1533333333333333</v>
      </c>
      <c r="G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8271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>
        <f t="shared" si="324"/>
        <v>1.1285000000000001</v>
      </c>
      <c r="G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8271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>
        <f t="shared" si="324"/>
        <v>1.2786666666666666</v>
      </c>
      <c r="G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8271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>
        <f t="shared" si="324"/>
        <v>1.4266666666666667</v>
      </c>
      <c r="G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8271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>
        <f t="shared" si="324"/>
        <v>1.1879999999999999</v>
      </c>
      <c r="G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8271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>
        <f t="shared" si="324"/>
        <v>1.3833333333333333</v>
      </c>
      <c r="G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8271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>
        <f t="shared" si="324"/>
        <v>1.599402985074627</v>
      </c>
      <c r="G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8271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>
        <f t="shared" si="324"/>
        <v>1.1424000000000001</v>
      </c>
      <c r="G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8271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>
        <f t="shared" si="324"/>
        <v>1.0060606060606061</v>
      </c>
      <c r="G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8271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>
        <f t="shared" si="324"/>
        <v>1.552</v>
      </c>
      <c r="G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8271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>
        <f t="shared" si="324"/>
        <v>1.2775000000000001</v>
      </c>
      <c r="G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8271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>
        <f t="shared" si="324"/>
        <v>1.212</v>
      </c>
      <c r="G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8271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>
        <f t="shared" si="324"/>
        <v>1.127</v>
      </c>
      <c r="G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8271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>
        <f t="shared" si="324"/>
        <v>1.2749999999999999</v>
      </c>
      <c r="G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8271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>
        <f t="shared" si="324"/>
        <v>1.5820000000000001</v>
      </c>
      <c r="G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8271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>
        <f t="shared" si="324"/>
        <v>1.0526894736842105</v>
      </c>
      <c r="G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8271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>
        <f t="shared" si="324"/>
        <v>1</v>
      </c>
      <c r="G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8271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>
        <f t="shared" si="324"/>
        <v>1</v>
      </c>
      <c r="G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8271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>
        <f t="shared" si="324"/>
        <v>1.0686</v>
      </c>
      <c r="G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8271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>
        <f t="shared" si="324"/>
        <v>1.244</v>
      </c>
      <c r="G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8271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>
        <f t="shared" si="324"/>
        <v>1.0870406189555126</v>
      </c>
      <c r="G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8271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>
        <f t="shared" si="324"/>
        <v>1.0242424242424242</v>
      </c>
      <c r="G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8271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>
        <f t="shared" si="324"/>
        <v>1.0549999999999999</v>
      </c>
      <c r="G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8271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>
        <f t="shared" si="324"/>
        <v>1.0629999999999999</v>
      </c>
      <c r="G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8271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>
        <f t="shared" si="324"/>
        <v>1.0066666666666666</v>
      </c>
      <c r="G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8271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>
        <f t="shared" si="324"/>
        <v>1.054</v>
      </c>
      <c r="G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8271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>
        <f t="shared" si="324"/>
        <v>1.0755999999999999</v>
      </c>
      <c r="G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8271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>
        <f t="shared" si="324"/>
        <v>1</v>
      </c>
      <c r="G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8271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>
        <f t="shared" si="324"/>
        <v>1.0376000000000001</v>
      </c>
      <c r="G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8271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>
        <f t="shared" si="324"/>
        <v>1.0149999999999999</v>
      </c>
      <c r="G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8271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>
        <f t="shared" si="324"/>
        <v>1.044</v>
      </c>
      <c r="G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8271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>
        <f t="shared" si="324"/>
        <v>1.8</v>
      </c>
      <c r="G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8271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>
        <f t="shared" si="324"/>
        <v>1.0633333333333332</v>
      </c>
      <c r="G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8271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>
        <f t="shared" si="324"/>
        <v>1.0055555555555555</v>
      </c>
      <c r="G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8271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>
        <f t="shared" si="324"/>
        <v>1.012</v>
      </c>
      <c r="G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8271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>
        <f t="shared" si="324"/>
        <v>1</v>
      </c>
      <c r="G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8271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>
        <f t="shared" si="324"/>
        <v>1.1839285714285714</v>
      </c>
      <c r="G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8271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>
        <f t="shared" si="324"/>
        <v>1.1000000000000001</v>
      </c>
      <c r="G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8271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>
        <f t="shared" si="324"/>
        <v>1.0266666666666666</v>
      </c>
      <c r="G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8271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>
        <f t="shared" si="324"/>
        <v>1</v>
      </c>
      <c r="G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8271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>
        <f t="shared" si="324"/>
        <v>1</v>
      </c>
      <c r="G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8271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>
        <f t="shared" si="324"/>
        <v>1.10046</v>
      </c>
      <c r="G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8271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>
        <f t="shared" si="324"/>
        <v>1.0135000000000001</v>
      </c>
      <c r="G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8271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>
        <f t="shared" si="324"/>
        <v>1.0075000000000001</v>
      </c>
      <c r="G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8271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>
        <f t="shared" ref="F3523:F3586" si="330">E3523/D3523</f>
        <v>1.6942857142857144</v>
      </c>
      <c r="G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8271</v>
      </c>
      <c r="P3523" s="7">
        <f t="shared" ref="P3523:P3586" si="331">E3523/M3523</f>
        <v>45.615384615384613</v>
      </c>
      <c r="Q3523" t="str">
        <f t="shared" ref="Q3523:Q3586" si="332">LEFT(O:O, (FIND("/",O3523)) -1)</f>
        <v>theater</v>
      </c>
      <c r="R3523" t="str">
        <f t="shared" ref="R3523:R3586" si="333">RIGHT(O:O,LEN(O:O)-(FIND("/",O3523)))</f>
        <v>plays</v>
      </c>
      <c r="S3523" s="13">
        <f t="shared" ref="S3523:S3586" si="334">(((K3523/60)/60)/24)+DATE(1970,1,1)</f>
        <v>41881.361342592594</v>
      </c>
      <c r="T3523" s="13">
        <f t="shared" ref="T3523:T3586" si="335">(((J3523/60)/60)/24)+DATE(1970,1,1)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>
        <f t="shared" si="330"/>
        <v>1</v>
      </c>
      <c r="G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8271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>
        <f t="shared" si="330"/>
        <v>1.1365000000000001</v>
      </c>
      <c r="G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8271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>
        <f t="shared" si="330"/>
        <v>1.0156000000000001</v>
      </c>
      <c r="G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8271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>
        <f t="shared" si="330"/>
        <v>1.06</v>
      </c>
      <c r="G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8271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>
        <f t="shared" si="330"/>
        <v>1.02</v>
      </c>
      <c r="G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8271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>
        <f t="shared" si="330"/>
        <v>1.1691666666666667</v>
      </c>
      <c r="G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8271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>
        <f t="shared" si="330"/>
        <v>1.0115151515151515</v>
      </c>
      <c r="G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8271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>
        <f t="shared" si="330"/>
        <v>1.32</v>
      </c>
      <c r="G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8271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>
        <f t="shared" si="330"/>
        <v>1</v>
      </c>
      <c r="G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8271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>
        <f t="shared" si="330"/>
        <v>1.28</v>
      </c>
      <c r="G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8271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>
        <f t="shared" si="330"/>
        <v>1.1895833333333334</v>
      </c>
      <c r="G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8271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>
        <f t="shared" si="330"/>
        <v>1.262</v>
      </c>
      <c r="G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8271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>
        <f t="shared" si="330"/>
        <v>1.5620000000000001</v>
      </c>
      <c r="G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8271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>
        <f t="shared" si="330"/>
        <v>1.0315000000000001</v>
      </c>
      <c r="G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8271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>
        <f t="shared" si="330"/>
        <v>1.5333333333333334</v>
      </c>
      <c r="G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8271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>
        <f t="shared" si="330"/>
        <v>1.8044444444444445</v>
      </c>
      <c r="G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8271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>
        <f t="shared" si="330"/>
        <v>1.2845</v>
      </c>
      <c r="G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8271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>
        <f t="shared" si="330"/>
        <v>1.1966666666666668</v>
      </c>
      <c r="G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8271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>
        <f t="shared" si="330"/>
        <v>1.23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8271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>
        <f t="shared" si="330"/>
        <v>1.05</v>
      </c>
      <c r="G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8271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>
        <f t="shared" si="330"/>
        <v>1.0223636363636364</v>
      </c>
      <c r="G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8271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>
        <f t="shared" si="330"/>
        <v>1.0466666666666666</v>
      </c>
      <c r="G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8271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>
        <f t="shared" si="330"/>
        <v>1</v>
      </c>
      <c r="G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8271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>
        <f t="shared" si="330"/>
        <v>1.004</v>
      </c>
      <c r="G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8271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>
        <f t="shared" si="330"/>
        <v>1.0227272727272727</v>
      </c>
      <c r="G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8271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>
        <f t="shared" si="330"/>
        <v>1.1440928571428572</v>
      </c>
      <c r="G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8271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>
        <f t="shared" si="330"/>
        <v>1.019047619047619</v>
      </c>
      <c r="G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8271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>
        <f t="shared" si="330"/>
        <v>1.02</v>
      </c>
      <c r="G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8271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>
        <f t="shared" si="330"/>
        <v>1.048</v>
      </c>
      <c r="G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8271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>
        <f t="shared" si="330"/>
        <v>1.0183333333333333</v>
      </c>
      <c r="G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8271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>
        <f t="shared" si="330"/>
        <v>1</v>
      </c>
      <c r="G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8271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>
        <f t="shared" si="330"/>
        <v>1.0627272727272727</v>
      </c>
      <c r="G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8271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>
        <f t="shared" si="330"/>
        <v>1.1342219999999998</v>
      </c>
      <c r="G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8271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>
        <f t="shared" si="330"/>
        <v>1</v>
      </c>
      <c r="G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8271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>
        <f t="shared" si="330"/>
        <v>1.0045454545454546</v>
      </c>
      <c r="G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8271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>
        <f t="shared" si="330"/>
        <v>1.0003599999999999</v>
      </c>
      <c r="G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8271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>
        <f t="shared" si="330"/>
        <v>1.44</v>
      </c>
      <c r="G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8271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>
        <f t="shared" si="330"/>
        <v>1.0349999999999999</v>
      </c>
      <c r="G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8271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>
        <f t="shared" si="330"/>
        <v>1.0843750000000001</v>
      </c>
      <c r="G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8271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>
        <f t="shared" si="330"/>
        <v>1.024</v>
      </c>
      <c r="G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8271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>
        <f t="shared" si="330"/>
        <v>1.4888888888888889</v>
      </c>
      <c r="G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8271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>
        <f t="shared" si="330"/>
        <v>1.0549000000000002</v>
      </c>
      <c r="G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8271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>
        <f t="shared" si="330"/>
        <v>1.0049999999999999</v>
      </c>
      <c r="G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8271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>
        <f t="shared" si="330"/>
        <v>1.3055555555555556</v>
      </c>
      <c r="G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8271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>
        <f t="shared" si="330"/>
        <v>1.0475000000000001</v>
      </c>
      <c r="G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8271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>
        <f t="shared" si="330"/>
        <v>1.0880000000000001</v>
      </c>
      <c r="G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8271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>
        <f t="shared" si="330"/>
        <v>1.1100000000000001</v>
      </c>
      <c r="G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8271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>
        <f t="shared" si="330"/>
        <v>1.0047999999999999</v>
      </c>
      <c r="G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8271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>
        <f t="shared" si="330"/>
        <v>1.1435</v>
      </c>
      <c r="G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8271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>
        <f t="shared" si="330"/>
        <v>1.2206666666666666</v>
      </c>
      <c r="G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8271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>
        <f t="shared" si="330"/>
        <v>1</v>
      </c>
      <c r="G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8271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>
        <f t="shared" si="330"/>
        <v>1.028</v>
      </c>
      <c r="G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8271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>
        <f t="shared" si="330"/>
        <v>1.0612068965517241</v>
      </c>
      <c r="G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8271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>
        <f t="shared" si="330"/>
        <v>1.0133000000000001</v>
      </c>
      <c r="G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8271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>
        <f t="shared" si="330"/>
        <v>1</v>
      </c>
      <c r="G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8271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>
        <f t="shared" si="330"/>
        <v>1.3</v>
      </c>
      <c r="G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8271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>
        <f t="shared" si="330"/>
        <v>1.0001333333333333</v>
      </c>
      <c r="G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8271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>
        <f t="shared" si="330"/>
        <v>1</v>
      </c>
      <c r="G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8271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>
        <f t="shared" si="330"/>
        <v>1.1388888888888888</v>
      </c>
      <c r="G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8271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>
        <f t="shared" si="330"/>
        <v>1</v>
      </c>
      <c r="G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8271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>
        <f t="shared" si="330"/>
        <v>2.87</v>
      </c>
      <c r="G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8271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>
        <f t="shared" si="330"/>
        <v>1.085</v>
      </c>
      <c r="G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8271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>
        <f t="shared" si="330"/>
        <v>1.155</v>
      </c>
      <c r="G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8271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>
        <f t="shared" ref="F3587:F3650" si="336">E3587/D3587</f>
        <v>1.1911764705882353</v>
      </c>
      <c r="G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8271</v>
      </c>
      <c r="P3587" s="7">
        <f t="shared" ref="P3587:P3650" si="337">E3587/M3587</f>
        <v>176.08695652173913</v>
      </c>
      <c r="Q3587" t="str">
        <f t="shared" ref="Q3587:Q3650" si="338">LEFT(O:O, (FIND("/",O3587)) -1)</f>
        <v>theater</v>
      </c>
      <c r="R3587" t="str">
        <f t="shared" ref="R3587:R3650" si="339">RIGHT(O:O,LEN(O:O)-(FIND("/",O3587)))</f>
        <v>plays</v>
      </c>
      <c r="S3587" s="13">
        <f t="shared" ref="S3587:S3650" si="340">(((K3587/60)/60)/24)+DATE(1970,1,1)</f>
        <v>41964.716319444444</v>
      </c>
      <c r="T3587" s="13">
        <f t="shared" ref="T3587:T3650" si="341">(((J3587/60)/60)/24)+DATE(1970,1,1)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>
        <f t="shared" si="336"/>
        <v>1.0942666666666667</v>
      </c>
      <c r="G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8271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>
        <f t="shared" si="336"/>
        <v>1.266</v>
      </c>
      <c r="G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8271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>
        <f t="shared" si="336"/>
        <v>1.0049999999999999</v>
      </c>
      <c r="G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8271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>
        <f t="shared" si="336"/>
        <v>1.2749999999999999</v>
      </c>
      <c r="G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8271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>
        <f t="shared" si="336"/>
        <v>1.0005999999999999</v>
      </c>
      <c r="G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8271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>
        <f t="shared" si="336"/>
        <v>1.75</v>
      </c>
      <c r="G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8271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>
        <f t="shared" si="336"/>
        <v>1.2725</v>
      </c>
      <c r="G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8271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>
        <f t="shared" si="336"/>
        <v>1.1063333333333334</v>
      </c>
      <c r="G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8271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>
        <f t="shared" si="336"/>
        <v>1.2593749999999999</v>
      </c>
      <c r="G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8271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>
        <f t="shared" si="336"/>
        <v>1.1850000000000001</v>
      </c>
      <c r="G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8271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>
        <f t="shared" si="336"/>
        <v>1.0772727272727274</v>
      </c>
      <c r="G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8271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>
        <f t="shared" si="336"/>
        <v>1.026</v>
      </c>
      <c r="G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8271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>
        <f t="shared" si="336"/>
        <v>1.101</v>
      </c>
      <c r="G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8271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>
        <f t="shared" si="336"/>
        <v>2.02</v>
      </c>
      <c r="G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8271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>
        <f t="shared" si="336"/>
        <v>1.3</v>
      </c>
      <c r="G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8271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>
        <f t="shared" si="336"/>
        <v>1.0435000000000001</v>
      </c>
      <c r="G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8271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>
        <f t="shared" si="336"/>
        <v>1.0004999999999999</v>
      </c>
      <c r="G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8271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>
        <f t="shared" si="336"/>
        <v>1.7066666666666668</v>
      </c>
      <c r="G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8271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>
        <f t="shared" si="336"/>
        <v>1.1283333333333334</v>
      </c>
      <c r="G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8271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>
        <f t="shared" si="336"/>
        <v>1.84</v>
      </c>
      <c r="G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8271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>
        <f t="shared" si="336"/>
        <v>1.3026666666666666</v>
      </c>
      <c r="G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8271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>
        <f t="shared" si="336"/>
        <v>1.0545454545454545</v>
      </c>
      <c r="G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8271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>
        <f t="shared" si="336"/>
        <v>1</v>
      </c>
      <c r="G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8271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>
        <f t="shared" si="336"/>
        <v>1.5331632653061225</v>
      </c>
      <c r="G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8271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>
        <f t="shared" si="336"/>
        <v>1.623</v>
      </c>
      <c r="G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8271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>
        <f t="shared" si="336"/>
        <v>1.36</v>
      </c>
      <c r="G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8271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>
        <f t="shared" si="336"/>
        <v>1.444</v>
      </c>
      <c r="G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8271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>
        <f t="shared" si="336"/>
        <v>1</v>
      </c>
      <c r="G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8271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>
        <f t="shared" si="336"/>
        <v>1.008</v>
      </c>
      <c r="G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8271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>
        <f t="shared" si="336"/>
        <v>1.0680000000000001</v>
      </c>
      <c r="G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8271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>
        <f t="shared" si="336"/>
        <v>1.248</v>
      </c>
      <c r="G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8271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>
        <f t="shared" si="336"/>
        <v>1.1891891891891893</v>
      </c>
      <c r="G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8271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>
        <f t="shared" si="336"/>
        <v>1.01</v>
      </c>
      <c r="G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8271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>
        <f t="shared" si="336"/>
        <v>1.1299999999999999</v>
      </c>
      <c r="G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8271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>
        <f t="shared" si="336"/>
        <v>1.0519047619047619</v>
      </c>
      <c r="G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8271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>
        <f t="shared" si="336"/>
        <v>1.0973333333333333</v>
      </c>
      <c r="G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8271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>
        <f t="shared" si="336"/>
        <v>1.00099</v>
      </c>
      <c r="G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8271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>
        <f t="shared" si="336"/>
        <v>1.2</v>
      </c>
      <c r="G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8271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>
        <f t="shared" si="336"/>
        <v>1.0493333333333332</v>
      </c>
      <c r="G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8271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>
        <f t="shared" si="336"/>
        <v>1.0266666666666666</v>
      </c>
      <c r="G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8271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>
        <f t="shared" si="336"/>
        <v>1.0182500000000001</v>
      </c>
      <c r="G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8271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>
        <f t="shared" si="336"/>
        <v>1</v>
      </c>
      <c r="G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8271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>
        <f t="shared" si="336"/>
        <v>0</v>
      </c>
      <c r="G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8305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>
        <f t="shared" si="336"/>
        <v>1.9999999999999999E-6</v>
      </c>
      <c r="G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8305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>
        <f t="shared" si="336"/>
        <v>3.3333333333333332E-4</v>
      </c>
      <c r="G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8305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>
        <f t="shared" si="336"/>
        <v>0.51023391812865493</v>
      </c>
      <c r="G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8305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>
        <f t="shared" si="336"/>
        <v>0.2</v>
      </c>
      <c r="G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8305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>
        <f t="shared" si="336"/>
        <v>0.35239999999999999</v>
      </c>
      <c r="G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8305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>
        <f t="shared" si="336"/>
        <v>4.2466666666666666E-2</v>
      </c>
      <c r="G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8305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>
        <f t="shared" si="336"/>
        <v>0.36457142857142855</v>
      </c>
      <c r="G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>
        <f t="shared" si="336"/>
        <v>0</v>
      </c>
      <c r="G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8305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>
        <f t="shared" si="336"/>
        <v>0.30866666666666664</v>
      </c>
      <c r="G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8305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>
        <f t="shared" si="336"/>
        <v>6.545454545454546E-2</v>
      </c>
      <c r="G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8305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>
        <f t="shared" si="336"/>
        <v>4.0000000000000003E-5</v>
      </c>
      <c r="G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>
        <f t="shared" si="336"/>
        <v>5.5E-2</v>
      </c>
      <c r="G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>
        <f t="shared" si="336"/>
        <v>0</v>
      </c>
      <c r="G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8305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>
        <f t="shared" si="336"/>
        <v>2.1428571428571429E-2</v>
      </c>
      <c r="G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8305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>
        <f t="shared" si="336"/>
        <v>0</v>
      </c>
      <c r="G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8305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>
        <f t="shared" si="336"/>
        <v>0.16420000000000001</v>
      </c>
      <c r="G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8305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>
        <f t="shared" si="336"/>
        <v>1E-3</v>
      </c>
      <c r="G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8305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>
        <f t="shared" si="336"/>
        <v>4.8099999999999997E-2</v>
      </c>
      <c r="G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8305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>
        <f t="shared" si="336"/>
        <v>0.06</v>
      </c>
      <c r="G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8305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>
        <f t="shared" si="336"/>
        <v>1.003825</v>
      </c>
      <c r="G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8271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>
        <f t="shared" ref="F3651:F3714" si="342">E3651/D3651</f>
        <v>1.04</v>
      </c>
      <c r="G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8271</v>
      </c>
      <c r="P3651" s="7">
        <f t="shared" ref="P3651:P3714" si="343">E3651/M3651</f>
        <v>97.5</v>
      </c>
      <c r="Q3651" t="str">
        <f t="shared" ref="Q3651:Q3714" si="344">LEFT(O:O, (FIND("/",O3651)) -1)</f>
        <v>theater</v>
      </c>
      <c r="R3651" t="str">
        <f t="shared" ref="R3651:R3714" si="345">RIGHT(O:O,LEN(O:O)-(FIND("/",O3651)))</f>
        <v>plays</v>
      </c>
      <c r="S3651" s="13">
        <f t="shared" ref="S3651:S3714" si="346">(((K3651/60)/60)/24)+DATE(1970,1,1)</f>
        <v>41780.712893518517</v>
      </c>
      <c r="T3651" s="13">
        <f t="shared" ref="T3651:T3714" si="347">(((J3651/60)/60)/24)+DATE(1970,1,1)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>
        <f t="shared" si="342"/>
        <v>1</v>
      </c>
      <c r="G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8271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>
        <f t="shared" si="342"/>
        <v>1.04</v>
      </c>
      <c r="G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8271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>
        <f t="shared" si="342"/>
        <v>2.5066666666666668</v>
      </c>
      <c r="G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8271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>
        <f t="shared" si="342"/>
        <v>1.0049999999999999</v>
      </c>
      <c r="G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8271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>
        <f t="shared" si="342"/>
        <v>1.744</v>
      </c>
      <c r="G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8271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>
        <f t="shared" si="342"/>
        <v>1.1626000000000001</v>
      </c>
      <c r="G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8271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>
        <f t="shared" si="342"/>
        <v>1.0582</v>
      </c>
      <c r="G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8271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>
        <f t="shared" si="342"/>
        <v>1.1074999999999999</v>
      </c>
      <c r="G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8271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>
        <f t="shared" si="342"/>
        <v>1.0066666666666666</v>
      </c>
      <c r="G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8271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>
        <f t="shared" si="342"/>
        <v>1.0203333333333333</v>
      </c>
      <c r="G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8271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>
        <f t="shared" si="342"/>
        <v>1</v>
      </c>
      <c r="G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8271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>
        <f t="shared" si="342"/>
        <v>1.1100000000000001</v>
      </c>
      <c r="G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8271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>
        <f t="shared" si="342"/>
        <v>1.0142500000000001</v>
      </c>
      <c r="G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8271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>
        <f t="shared" si="342"/>
        <v>1.04</v>
      </c>
      <c r="G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8271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>
        <f t="shared" si="342"/>
        <v>1.09375</v>
      </c>
      <c r="G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8271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>
        <f t="shared" si="342"/>
        <v>1.1516129032258065</v>
      </c>
      <c r="G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8271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>
        <f t="shared" si="342"/>
        <v>1</v>
      </c>
      <c r="G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8271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>
        <f t="shared" si="342"/>
        <v>1.0317033333333334</v>
      </c>
      <c r="G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8271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>
        <f t="shared" si="342"/>
        <v>1.0349999999999999</v>
      </c>
      <c r="G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8271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>
        <f t="shared" si="342"/>
        <v>1.3819999999999999</v>
      </c>
      <c r="G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8271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>
        <f t="shared" si="342"/>
        <v>1.0954545454545455</v>
      </c>
      <c r="G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8271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>
        <f t="shared" si="342"/>
        <v>1.0085714285714287</v>
      </c>
      <c r="G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8271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>
        <f t="shared" si="342"/>
        <v>1.0153333333333334</v>
      </c>
      <c r="G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8271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>
        <f t="shared" si="342"/>
        <v>1.13625</v>
      </c>
      <c r="G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8271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>
        <f t="shared" si="342"/>
        <v>1</v>
      </c>
      <c r="G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8271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>
        <f t="shared" si="342"/>
        <v>1.4</v>
      </c>
      <c r="G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8271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>
        <f t="shared" si="342"/>
        <v>1.2875000000000001</v>
      </c>
      <c r="G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8271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>
        <f t="shared" si="342"/>
        <v>1.0290416666666666</v>
      </c>
      <c r="G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8271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>
        <f t="shared" si="342"/>
        <v>1.0249999999999999</v>
      </c>
      <c r="G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8271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>
        <f t="shared" si="342"/>
        <v>1.101</v>
      </c>
      <c r="G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8271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>
        <f t="shared" si="342"/>
        <v>1.1276666666666666</v>
      </c>
      <c r="G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8271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>
        <f t="shared" si="342"/>
        <v>1.119</v>
      </c>
      <c r="G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8271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>
        <f t="shared" si="342"/>
        <v>1.3919999999999999</v>
      </c>
      <c r="G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8271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>
        <f t="shared" si="342"/>
        <v>1.1085714285714285</v>
      </c>
      <c r="G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8271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>
        <f t="shared" si="342"/>
        <v>1.3906666666666667</v>
      </c>
      <c r="G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8271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>
        <f t="shared" si="342"/>
        <v>1.0569999999999999</v>
      </c>
      <c r="G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8271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>
        <f t="shared" si="342"/>
        <v>1.0142857142857142</v>
      </c>
      <c r="G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8271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>
        <f t="shared" si="342"/>
        <v>1.0024500000000001</v>
      </c>
      <c r="G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8271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>
        <f t="shared" si="342"/>
        <v>1.0916666666666666</v>
      </c>
      <c r="G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8271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>
        <f t="shared" si="342"/>
        <v>1.1833333333333333</v>
      </c>
      <c r="G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8271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>
        <f t="shared" si="342"/>
        <v>1.2</v>
      </c>
      <c r="G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8271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>
        <f t="shared" si="342"/>
        <v>1.2796000000000001</v>
      </c>
      <c r="G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8271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>
        <f t="shared" si="342"/>
        <v>1.26</v>
      </c>
      <c r="G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8271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>
        <f t="shared" si="342"/>
        <v>1.2912912912912913</v>
      </c>
      <c r="G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8271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>
        <f t="shared" si="342"/>
        <v>1.0742857142857143</v>
      </c>
      <c r="G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8271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>
        <f t="shared" si="342"/>
        <v>1.00125</v>
      </c>
      <c r="G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8271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>
        <f t="shared" si="342"/>
        <v>1.55</v>
      </c>
      <c r="G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8271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>
        <f t="shared" si="342"/>
        <v>1.08</v>
      </c>
      <c r="G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8271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>
        <f t="shared" si="342"/>
        <v>1.1052</v>
      </c>
      <c r="G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8271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>
        <f t="shared" si="342"/>
        <v>1.008</v>
      </c>
      <c r="G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8271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>
        <f t="shared" si="342"/>
        <v>1.212</v>
      </c>
      <c r="G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8271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>
        <f t="shared" si="342"/>
        <v>1.0033333333333334</v>
      </c>
      <c r="G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8271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>
        <f t="shared" si="342"/>
        <v>1.0916666666666666</v>
      </c>
      <c r="G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8271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>
        <f t="shared" si="342"/>
        <v>1.2342857142857142</v>
      </c>
      <c r="G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8271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>
        <f t="shared" si="342"/>
        <v>1.3633666666666666</v>
      </c>
      <c r="G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8271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>
        <f t="shared" si="342"/>
        <v>1.0346657233816767</v>
      </c>
      <c r="G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8271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>
        <f t="shared" si="342"/>
        <v>1.2133333333333334</v>
      </c>
      <c r="G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8271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>
        <f t="shared" si="342"/>
        <v>1.86</v>
      </c>
      <c r="G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8271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>
        <f t="shared" si="342"/>
        <v>3</v>
      </c>
      <c r="G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8271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>
        <f t="shared" si="342"/>
        <v>1.0825</v>
      </c>
      <c r="G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8271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>
        <f t="shared" si="342"/>
        <v>1.4115384615384616</v>
      </c>
      <c r="G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8271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>
        <f t="shared" si="342"/>
        <v>1.1399999999999999</v>
      </c>
      <c r="G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8271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>
        <f t="shared" si="342"/>
        <v>1.5373333333333334</v>
      </c>
      <c r="G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8271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>
        <f t="shared" ref="F3715:F3778" si="348">E3715/D3715</f>
        <v>1.0149999999999999</v>
      </c>
      <c r="G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8271</v>
      </c>
      <c r="P3715" s="7">
        <f t="shared" ref="P3715:P3778" si="349">E3715/M3715</f>
        <v>106.84210526315789</v>
      </c>
      <c r="Q3715" t="str">
        <f t="shared" ref="Q3715:Q3778" si="350">LEFT(O:O, (FIND("/",O3715)) -1)</f>
        <v>theater</v>
      </c>
      <c r="R3715" t="str">
        <f t="shared" ref="R3715:R3778" si="351">RIGHT(O:O,LEN(O:O)-(FIND("/",O3715)))</f>
        <v>plays</v>
      </c>
      <c r="S3715" s="13">
        <f t="shared" ref="S3715:S3778" si="352">(((K3715/60)/60)/24)+DATE(1970,1,1)</f>
        <v>42505.738032407404</v>
      </c>
      <c r="T3715" s="13">
        <f t="shared" ref="T3715:T3778" si="353">(((J3715/60)/60)/24)+DATE(1970,1,1)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>
        <f t="shared" si="348"/>
        <v>1.0235000000000001</v>
      </c>
      <c r="G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8271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>
        <f t="shared" si="348"/>
        <v>1.0257142857142858</v>
      </c>
      <c r="G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8271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>
        <f t="shared" si="348"/>
        <v>1.5575000000000001</v>
      </c>
      <c r="G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8271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>
        <f t="shared" si="348"/>
        <v>1.0075000000000001</v>
      </c>
      <c r="G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8271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>
        <f t="shared" si="348"/>
        <v>2.3940000000000001</v>
      </c>
      <c r="G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8271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>
        <f t="shared" si="348"/>
        <v>2.1</v>
      </c>
      <c r="G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8271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>
        <f t="shared" si="348"/>
        <v>1.0451515151515152</v>
      </c>
      <c r="G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8271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>
        <f t="shared" si="348"/>
        <v>1.008</v>
      </c>
      <c r="G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8271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>
        <f t="shared" si="348"/>
        <v>1.1120000000000001</v>
      </c>
      <c r="G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8271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>
        <f t="shared" si="348"/>
        <v>1.0204444444444445</v>
      </c>
      <c r="G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8271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>
        <f t="shared" si="348"/>
        <v>1.0254767441860466</v>
      </c>
      <c r="G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8271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>
        <f t="shared" si="348"/>
        <v>1.27</v>
      </c>
      <c r="G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8271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>
        <f t="shared" si="348"/>
        <v>3.3870588235294119</v>
      </c>
      <c r="G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8271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>
        <f t="shared" si="348"/>
        <v>1.0075000000000001</v>
      </c>
      <c r="G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8271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>
        <f t="shared" si="348"/>
        <v>9.3100000000000002E-2</v>
      </c>
      <c r="G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8271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>
        <f t="shared" si="348"/>
        <v>7.2400000000000006E-2</v>
      </c>
      <c r="G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8271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>
        <f t="shared" si="348"/>
        <v>0.1</v>
      </c>
      <c r="G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8271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>
        <f t="shared" si="348"/>
        <v>0.11272727272727273</v>
      </c>
      <c r="G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8271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>
        <f t="shared" si="348"/>
        <v>0.15411764705882353</v>
      </c>
      <c r="G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8271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>
        <f t="shared" si="348"/>
        <v>0</v>
      </c>
      <c r="G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8271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>
        <f t="shared" si="348"/>
        <v>0.28466666666666668</v>
      </c>
      <c r="G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8271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>
        <f t="shared" si="348"/>
        <v>0.13333333333333333</v>
      </c>
      <c r="G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8271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>
        <f t="shared" si="348"/>
        <v>6.6666666666666671E-3</v>
      </c>
      <c r="G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8271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>
        <f t="shared" si="348"/>
        <v>0.21428571428571427</v>
      </c>
      <c r="G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8271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>
        <f t="shared" si="348"/>
        <v>0.18</v>
      </c>
      <c r="G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8271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>
        <f t="shared" si="348"/>
        <v>0.20125000000000001</v>
      </c>
      <c r="G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8271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>
        <f t="shared" si="348"/>
        <v>0.17899999999999999</v>
      </c>
      <c r="G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8271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>
        <f t="shared" si="348"/>
        <v>0</v>
      </c>
      <c r="G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8271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>
        <f t="shared" si="348"/>
        <v>0.02</v>
      </c>
      <c r="G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8271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>
        <f t="shared" si="348"/>
        <v>0</v>
      </c>
      <c r="G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8271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>
        <f t="shared" si="348"/>
        <v>0</v>
      </c>
      <c r="G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8271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>
        <f t="shared" si="348"/>
        <v>0.1</v>
      </c>
      <c r="G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8271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>
        <f t="shared" si="348"/>
        <v>2.3764705882352941E-2</v>
      </c>
      <c r="G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8271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>
        <f t="shared" si="348"/>
        <v>0.01</v>
      </c>
      <c r="G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8271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>
        <f t="shared" si="348"/>
        <v>1.0351999999999999</v>
      </c>
      <c r="G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8305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>
        <f t="shared" si="348"/>
        <v>1.05</v>
      </c>
      <c r="G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>
        <f t="shared" si="348"/>
        <v>1.0044999999999999</v>
      </c>
      <c r="G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8305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>
        <f t="shared" si="348"/>
        <v>1.3260000000000001</v>
      </c>
      <c r="G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8305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>
        <f t="shared" si="348"/>
        <v>1.1299999999999999</v>
      </c>
      <c r="G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8305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>
        <f t="shared" si="348"/>
        <v>1.0334000000000001</v>
      </c>
      <c r="G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8305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>
        <f t="shared" si="348"/>
        <v>1.2</v>
      </c>
      <c r="G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8305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>
        <f t="shared" si="348"/>
        <v>1.2963636363636364</v>
      </c>
      <c r="G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8305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>
        <f t="shared" si="348"/>
        <v>1.0111111111111111</v>
      </c>
      <c r="G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8305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>
        <f t="shared" si="348"/>
        <v>1.0851428571428572</v>
      </c>
      <c r="G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8305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>
        <f t="shared" si="348"/>
        <v>1.0233333333333334</v>
      </c>
      <c r="G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8305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>
        <f t="shared" si="348"/>
        <v>1.1024425000000002</v>
      </c>
      <c r="G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8305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>
        <f t="shared" si="348"/>
        <v>1.010154</v>
      </c>
      <c r="G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8305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>
        <f t="shared" si="348"/>
        <v>1</v>
      </c>
      <c r="G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8305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>
        <f t="shared" si="348"/>
        <v>1.0624</v>
      </c>
      <c r="G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8305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>
        <f t="shared" si="348"/>
        <v>1</v>
      </c>
      <c r="G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8305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>
        <f t="shared" si="348"/>
        <v>1</v>
      </c>
      <c r="G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8305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>
        <f t="shared" si="348"/>
        <v>1.1345714285714286</v>
      </c>
      <c r="G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8305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>
        <f t="shared" si="348"/>
        <v>1.0265010000000001</v>
      </c>
      <c r="G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8305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>
        <f t="shared" si="348"/>
        <v>1.1675</v>
      </c>
      <c r="G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>
        <f t="shared" si="348"/>
        <v>1.0765274999999999</v>
      </c>
      <c r="G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8305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>
        <f t="shared" si="348"/>
        <v>1</v>
      </c>
      <c r="G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8305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>
        <f t="shared" si="348"/>
        <v>1</v>
      </c>
      <c r="G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8305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>
        <f t="shared" si="348"/>
        <v>1.46</v>
      </c>
      <c r="G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8305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>
        <f t="shared" si="348"/>
        <v>1.1020000000000001</v>
      </c>
      <c r="G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8305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>
        <f t="shared" si="348"/>
        <v>1.0820000000000001</v>
      </c>
      <c r="G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8305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>
        <f t="shared" si="348"/>
        <v>1</v>
      </c>
      <c r="G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8305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>
        <f t="shared" si="348"/>
        <v>1.0024999999999999</v>
      </c>
      <c r="G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>
        <f t="shared" si="348"/>
        <v>1.0671250000000001</v>
      </c>
      <c r="G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8305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>
        <f t="shared" ref="F3779:F3842" si="354">E3779/D3779</f>
        <v>1.4319999999999999</v>
      </c>
      <c r="G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8305</v>
      </c>
      <c r="P3779" s="7">
        <f t="shared" ref="P3779:P3842" si="355">E3779/M3779</f>
        <v>48.542372881355931</v>
      </c>
      <c r="Q3779" t="str">
        <f t="shared" ref="Q3779:Q3842" si="356">LEFT(O:O, (FIND("/",O3779)) -1)</f>
        <v>theater</v>
      </c>
      <c r="R3779" t="str">
        <f t="shared" ref="R3779:R3842" si="357">RIGHT(O:O,LEN(O:O)-(FIND("/",O3779)))</f>
        <v>musical</v>
      </c>
      <c r="S3779" s="13">
        <f t="shared" ref="S3779:S3842" si="358">(((K3779/60)/60)/24)+DATE(1970,1,1)</f>
        <v>41887.111354166671</v>
      </c>
      <c r="T3779" s="13">
        <f t="shared" ref="T3779:T3842" si="359">(((J3779/60)/60)/24)+DATE(1970,1,1)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>
        <f t="shared" si="354"/>
        <v>1.0504166666666668</v>
      </c>
      <c r="G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8305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>
        <f t="shared" si="354"/>
        <v>1.0398000000000001</v>
      </c>
      <c r="G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8305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>
        <f t="shared" si="354"/>
        <v>1.2</v>
      </c>
      <c r="G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8305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>
        <f t="shared" si="354"/>
        <v>1.0966666666666667</v>
      </c>
      <c r="G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8305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>
        <f t="shared" si="354"/>
        <v>1.0175000000000001</v>
      </c>
      <c r="G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>
        <f t="shared" si="354"/>
        <v>1.2891666666666666</v>
      </c>
      <c r="G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8305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>
        <f t="shared" si="354"/>
        <v>1.1499999999999999</v>
      </c>
      <c r="G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8305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>
        <f t="shared" si="354"/>
        <v>1.5075000000000001</v>
      </c>
      <c r="G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>
        <f t="shared" si="354"/>
        <v>1.1096666666666666</v>
      </c>
      <c r="G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>
        <f t="shared" si="354"/>
        <v>1.0028571428571429</v>
      </c>
      <c r="G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8305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>
        <f t="shared" si="354"/>
        <v>6.6666666666666671E-3</v>
      </c>
      <c r="G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8305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>
        <f t="shared" si="354"/>
        <v>3.267605633802817E-2</v>
      </c>
      <c r="G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8305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>
        <f t="shared" si="354"/>
        <v>0</v>
      </c>
      <c r="G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8305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>
        <f t="shared" si="354"/>
        <v>0</v>
      </c>
      <c r="G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8305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>
        <f t="shared" si="354"/>
        <v>2.8E-3</v>
      </c>
      <c r="G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8305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>
        <f t="shared" si="354"/>
        <v>0.59657142857142853</v>
      </c>
      <c r="G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8305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>
        <f t="shared" si="354"/>
        <v>0.01</v>
      </c>
      <c r="G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8305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>
        <f t="shared" si="354"/>
        <v>1.6666666666666666E-2</v>
      </c>
      <c r="G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8305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>
        <f t="shared" si="354"/>
        <v>4.4444444444444447E-5</v>
      </c>
      <c r="G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>
        <f t="shared" si="354"/>
        <v>0.89666666666666661</v>
      </c>
      <c r="G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8305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>
        <f t="shared" si="354"/>
        <v>1.4642857142857143E-2</v>
      </c>
      <c r="G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8305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>
        <f t="shared" si="354"/>
        <v>4.02E-2</v>
      </c>
      <c r="G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8305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>
        <f t="shared" si="354"/>
        <v>4.0045454545454544E-2</v>
      </c>
      <c r="G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8305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>
        <f t="shared" si="354"/>
        <v>8.5199999999999998E-2</v>
      </c>
      <c r="G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8305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>
        <f t="shared" si="354"/>
        <v>0</v>
      </c>
      <c r="G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8305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>
        <f t="shared" si="354"/>
        <v>0.19650000000000001</v>
      </c>
      <c r="G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8305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>
        <f t="shared" si="354"/>
        <v>0</v>
      </c>
      <c r="G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8305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>
        <f t="shared" si="354"/>
        <v>2.0000000000000002E-5</v>
      </c>
      <c r="G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>
        <f t="shared" si="354"/>
        <v>6.6666666666666664E-4</v>
      </c>
      <c r="G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8305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>
        <f t="shared" si="354"/>
        <v>0.30333333333333334</v>
      </c>
      <c r="G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8305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>
        <f t="shared" si="354"/>
        <v>1</v>
      </c>
      <c r="G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8271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>
        <f t="shared" si="354"/>
        <v>1.0125</v>
      </c>
      <c r="G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8271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>
        <f t="shared" si="354"/>
        <v>1.2173333333333334</v>
      </c>
      <c r="G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8271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>
        <f t="shared" si="354"/>
        <v>3.3</v>
      </c>
      <c r="G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8271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>
        <f t="shared" si="354"/>
        <v>1.0954999999999999</v>
      </c>
      <c r="G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8271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>
        <f t="shared" si="354"/>
        <v>1.0095190476190474</v>
      </c>
      <c r="G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8271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>
        <f t="shared" si="354"/>
        <v>1.4013333333333333</v>
      </c>
      <c r="G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8271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>
        <f t="shared" si="354"/>
        <v>1.0000100000000001</v>
      </c>
      <c r="G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8271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>
        <f t="shared" si="354"/>
        <v>1.19238</v>
      </c>
      <c r="G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8271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>
        <f t="shared" si="354"/>
        <v>1.0725</v>
      </c>
      <c r="G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8271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>
        <f t="shared" si="354"/>
        <v>2.2799999999999998</v>
      </c>
      <c r="G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8271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>
        <f t="shared" si="354"/>
        <v>1.0640000000000001</v>
      </c>
      <c r="G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8271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>
        <f t="shared" si="354"/>
        <v>1.4333333333333333</v>
      </c>
      <c r="G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8271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>
        <f t="shared" si="354"/>
        <v>1.0454285714285714</v>
      </c>
      <c r="G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8271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>
        <f t="shared" si="354"/>
        <v>1.1002000000000001</v>
      </c>
      <c r="G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8271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>
        <f t="shared" si="354"/>
        <v>1.06</v>
      </c>
      <c r="G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8271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>
        <f t="shared" si="354"/>
        <v>1.08</v>
      </c>
      <c r="G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8271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>
        <f t="shared" si="354"/>
        <v>1.0542</v>
      </c>
      <c r="G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8271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>
        <f t="shared" si="354"/>
        <v>1.1916666666666667</v>
      </c>
      <c r="G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8271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>
        <f t="shared" si="354"/>
        <v>1.5266666666666666</v>
      </c>
      <c r="G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8271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>
        <f t="shared" si="354"/>
        <v>1</v>
      </c>
      <c r="G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8271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>
        <f t="shared" si="354"/>
        <v>1.002</v>
      </c>
      <c r="G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8271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>
        <f t="shared" si="354"/>
        <v>2.25</v>
      </c>
      <c r="G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8271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>
        <f t="shared" si="354"/>
        <v>1.0602199999999999</v>
      </c>
      <c r="G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8271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>
        <f t="shared" si="354"/>
        <v>1.0466666666666666</v>
      </c>
      <c r="G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8271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>
        <f t="shared" si="354"/>
        <v>1.1666666666666667</v>
      </c>
      <c r="G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8271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>
        <f t="shared" si="354"/>
        <v>1.0903333333333334</v>
      </c>
      <c r="G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8271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>
        <f t="shared" si="354"/>
        <v>1.6</v>
      </c>
      <c r="G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8271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>
        <f t="shared" si="354"/>
        <v>1.125</v>
      </c>
      <c r="G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8271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>
        <f t="shared" si="354"/>
        <v>1.0209999999999999</v>
      </c>
      <c r="G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8271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>
        <f t="shared" si="354"/>
        <v>1.00824</v>
      </c>
      <c r="G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8271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>
        <f t="shared" si="354"/>
        <v>1.0125</v>
      </c>
      <c r="G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8271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>
        <f t="shared" si="354"/>
        <v>65</v>
      </c>
      <c r="G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8271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>
        <f t="shared" ref="F3843:F3906" si="360">E3843/D3843</f>
        <v>8.72E-2</v>
      </c>
      <c r="G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8271</v>
      </c>
      <c r="P3843" s="7">
        <f t="shared" ref="P3843:P3906" si="361">E3843/M3843</f>
        <v>25.647058823529413</v>
      </c>
      <c r="Q3843" t="str">
        <f t="shared" ref="Q3843:Q3906" si="362">LEFT(O:O, (FIND("/",O3843)) -1)</f>
        <v>theater</v>
      </c>
      <c r="R3843" t="str">
        <f t="shared" ref="R3843:R3906" si="363">RIGHT(O:O,LEN(O:O)-(FIND("/",O3843)))</f>
        <v>plays</v>
      </c>
      <c r="S3843" s="13">
        <f t="shared" ref="S3843:S3906" si="364">(((K3843/60)/60)/24)+DATE(1970,1,1)</f>
        <v>41780.785729166666</v>
      </c>
      <c r="T3843" s="13">
        <f t="shared" ref="T3843:T3906" si="365">(((J3843/60)/60)/24)+DATE(1970,1,1)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>
        <f t="shared" si="360"/>
        <v>0.21940000000000001</v>
      </c>
      <c r="G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8271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>
        <f t="shared" si="360"/>
        <v>0.21299999999999999</v>
      </c>
      <c r="G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8271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>
        <f t="shared" si="360"/>
        <v>0.41489795918367345</v>
      </c>
      <c r="G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8271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>
        <f t="shared" si="360"/>
        <v>2.1049999999999999E-2</v>
      </c>
      <c r="G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8271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>
        <f t="shared" si="360"/>
        <v>2.7E-2</v>
      </c>
      <c r="G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8271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>
        <f t="shared" si="360"/>
        <v>0.16161904761904761</v>
      </c>
      <c r="G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8271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>
        <f t="shared" si="360"/>
        <v>0.16376923076923078</v>
      </c>
      <c r="G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8271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>
        <f t="shared" si="360"/>
        <v>7.0433333333333334E-2</v>
      </c>
      <c r="G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8271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>
        <f t="shared" si="360"/>
        <v>3.7999999999999999E-2</v>
      </c>
      <c r="G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8271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>
        <f t="shared" si="360"/>
        <v>0.34079999999999999</v>
      </c>
      <c r="G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8271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>
        <f t="shared" si="360"/>
        <v>2E-3</v>
      </c>
      <c r="G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8271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>
        <f t="shared" si="360"/>
        <v>2.5999999999999998E-4</v>
      </c>
      <c r="G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8271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>
        <f t="shared" si="360"/>
        <v>0.16254545454545455</v>
      </c>
      <c r="G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8271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>
        <f t="shared" si="360"/>
        <v>2.5000000000000001E-2</v>
      </c>
      <c r="G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8271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>
        <f t="shared" si="360"/>
        <v>2.0000000000000001E-4</v>
      </c>
      <c r="G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8271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>
        <f t="shared" si="360"/>
        <v>5.1999999999999998E-2</v>
      </c>
      <c r="G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8271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>
        <f t="shared" si="360"/>
        <v>0.02</v>
      </c>
      <c r="G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8271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>
        <f t="shared" si="360"/>
        <v>4.0000000000000002E-4</v>
      </c>
      <c r="G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8271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>
        <f t="shared" si="360"/>
        <v>0.17666666666666667</v>
      </c>
      <c r="G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8271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>
        <f t="shared" si="360"/>
        <v>0.05</v>
      </c>
      <c r="G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8271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>
        <f t="shared" si="360"/>
        <v>1.3333333333333334E-4</v>
      </c>
      <c r="G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8271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>
        <f t="shared" si="360"/>
        <v>0</v>
      </c>
      <c r="G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8271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>
        <f t="shared" si="360"/>
        <v>1.2E-2</v>
      </c>
      <c r="G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8271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>
        <f t="shared" si="360"/>
        <v>0.26937422295897223</v>
      </c>
      <c r="G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8271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>
        <f t="shared" si="360"/>
        <v>5.4999999999999997E-3</v>
      </c>
      <c r="G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8271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>
        <f t="shared" si="360"/>
        <v>0.1255</v>
      </c>
      <c r="G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8271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>
        <f t="shared" si="360"/>
        <v>2E-3</v>
      </c>
      <c r="G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8305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>
        <f t="shared" si="360"/>
        <v>3.44748684310884E-2</v>
      </c>
      <c r="G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8305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>
        <f t="shared" si="360"/>
        <v>0.15</v>
      </c>
      <c r="G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>
        <f t="shared" si="360"/>
        <v>2.6666666666666668E-2</v>
      </c>
      <c r="G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8305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>
        <f t="shared" si="360"/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8305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>
        <f t="shared" si="360"/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8305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>
        <f t="shared" si="360"/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8305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>
        <f t="shared" si="360"/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8305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>
        <f t="shared" si="360"/>
        <v>0.52794871794871789</v>
      </c>
      <c r="G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8305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>
        <f t="shared" si="360"/>
        <v>4.9639999999999997E-2</v>
      </c>
      <c r="G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>
        <f t="shared" si="360"/>
        <v>5.5555555555555556E-4</v>
      </c>
      <c r="G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8305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>
        <f t="shared" si="360"/>
        <v>0</v>
      </c>
      <c r="G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8305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>
        <f t="shared" si="360"/>
        <v>0.13066666666666665</v>
      </c>
      <c r="G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>
        <f t="shared" si="360"/>
        <v>0.05</v>
      </c>
      <c r="G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>
        <f t="shared" si="360"/>
        <v>0</v>
      </c>
      <c r="G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8305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>
        <f t="shared" si="360"/>
        <v>0</v>
      </c>
      <c r="G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8305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>
        <f t="shared" si="360"/>
        <v>0</v>
      </c>
      <c r="G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8305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>
        <f t="shared" si="360"/>
        <v>0</v>
      </c>
      <c r="G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8305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>
        <f t="shared" si="360"/>
        <v>0</v>
      </c>
      <c r="G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8305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>
        <f t="shared" si="360"/>
        <v>1.7500000000000002E-2</v>
      </c>
      <c r="G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8305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>
        <f t="shared" si="360"/>
        <v>0.27100000000000002</v>
      </c>
      <c r="G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8271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>
        <f t="shared" si="360"/>
        <v>1.4749999999999999E-2</v>
      </c>
      <c r="G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8271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>
        <f t="shared" si="360"/>
        <v>0.16826666666666668</v>
      </c>
      <c r="G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8271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>
        <f t="shared" si="360"/>
        <v>0.32500000000000001</v>
      </c>
      <c r="G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8271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>
        <f t="shared" si="360"/>
        <v>0</v>
      </c>
      <c r="G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8271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>
        <f t="shared" si="360"/>
        <v>0.2155</v>
      </c>
      <c r="G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8271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>
        <f t="shared" si="360"/>
        <v>3.4666666666666665E-2</v>
      </c>
      <c r="G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8271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>
        <f t="shared" si="360"/>
        <v>0.05</v>
      </c>
      <c r="G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8271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>
        <f t="shared" si="360"/>
        <v>0.10625</v>
      </c>
      <c r="G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8271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>
        <f t="shared" si="360"/>
        <v>0.17599999999999999</v>
      </c>
      <c r="G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8271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>
        <f t="shared" si="360"/>
        <v>0.3256</v>
      </c>
      <c r="G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8271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>
        <f t="shared" si="360"/>
        <v>1.2500000000000001E-2</v>
      </c>
      <c r="G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8271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>
        <f t="shared" si="360"/>
        <v>5.3999999999999999E-2</v>
      </c>
      <c r="G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8271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>
        <f t="shared" si="360"/>
        <v>8.3333333333333332E-3</v>
      </c>
      <c r="G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8271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>
        <f t="shared" si="360"/>
        <v>0.48833333333333334</v>
      </c>
      <c r="G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8271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>
        <f t="shared" si="360"/>
        <v>0</v>
      </c>
      <c r="G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8271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>
        <f t="shared" si="360"/>
        <v>2.9999999999999997E-4</v>
      </c>
      <c r="G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8271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>
        <f t="shared" ref="F3907:F3970" si="366">E3907/D3907</f>
        <v>0.11533333333333333</v>
      </c>
      <c r="G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8271</v>
      </c>
      <c r="P3907" s="7">
        <f t="shared" ref="P3907:P3970" si="367">E3907/M3907</f>
        <v>24.714285714285715</v>
      </c>
      <c r="Q3907" t="str">
        <f t="shared" ref="Q3907:Q3970" si="368">LEFT(O:O, (FIND("/",O3907)) -1)</f>
        <v>theater</v>
      </c>
      <c r="R3907" t="str">
        <f t="shared" ref="R3907:R3970" si="369">RIGHT(O:O,LEN(O:O)-(FIND("/",O3907)))</f>
        <v>plays</v>
      </c>
      <c r="S3907" s="13">
        <f t="shared" ref="S3907:S3970" si="370">(((K3907/60)/60)/24)+DATE(1970,1,1)</f>
        <v>42124.623877314814</v>
      </c>
      <c r="T3907" s="13">
        <f t="shared" ref="T3907:T3970" si="371">(((J3907/60)/60)/24)+DATE(1970,1,1)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>
        <f t="shared" si="366"/>
        <v>0.67333333333333334</v>
      </c>
      <c r="G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8271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>
        <f t="shared" si="366"/>
        <v>0.153</v>
      </c>
      <c r="G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8271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>
        <f t="shared" si="366"/>
        <v>8.666666666666667E-2</v>
      </c>
      <c r="G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8271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>
        <f t="shared" si="366"/>
        <v>2.2499999999999998E-3</v>
      </c>
      <c r="G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8271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>
        <f t="shared" si="366"/>
        <v>3.0833333333333334E-2</v>
      </c>
      <c r="G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8271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>
        <f t="shared" si="366"/>
        <v>0.37412499999999999</v>
      </c>
      <c r="G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8271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>
        <f t="shared" si="366"/>
        <v>6.666666666666667E-5</v>
      </c>
      <c r="G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8271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>
        <f t="shared" si="366"/>
        <v>0.1</v>
      </c>
      <c r="G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8271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>
        <f t="shared" si="366"/>
        <v>0.36359999999999998</v>
      </c>
      <c r="G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8271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>
        <f t="shared" si="366"/>
        <v>3.3333333333333335E-3</v>
      </c>
      <c r="G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8271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>
        <f t="shared" si="366"/>
        <v>0</v>
      </c>
      <c r="G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8271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>
        <f t="shared" si="366"/>
        <v>2.8571428571428571E-3</v>
      </c>
      <c r="G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8271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>
        <f t="shared" si="366"/>
        <v>2E-3</v>
      </c>
      <c r="G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8271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>
        <f t="shared" si="366"/>
        <v>1.7999999999999999E-2</v>
      </c>
      <c r="G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8271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>
        <f t="shared" si="366"/>
        <v>5.3999999999999999E-2</v>
      </c>
      <c r="G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8271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>
        <f t="shared" si="366"/>
        <v>0</v>
      </c>
      <c r="G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8271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>
        <f t="shared" si="366"/>
        <v>8.1333333333333327E-2</v>
      </c>
      <c r="G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8271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>
        <f t="shared" si="366"/>
        <v>0.12034782608695652</v>
      </c>
      <c r="G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8271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>
        <f t="shared" si="366"/>
        <v>0.15266666666666667</v>
      </c>
      <c r="G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8271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>
        <f t="shared" si="366"/>
        <v>0.1</v>
      </c>
      <c r="G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8271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>
        <f t="shared" si="366"/>
        <v>3.0000000000000001E-3</v>
      </c>
      <c r="G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8271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>
        <f t="shared" si="366"/>
        <v>0.01</v>
      </c>
      <c r="G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8271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>
        <f t="shared" si="366"/>
        <v>0.13020000000000001</v>
      </c>
      <c r="G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8271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>
        <f t="shared" si="366"/>
        <v>2.265E-2</v>
      </c>
      <c r="G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8271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>
        <f t="shared" si="366"/>
        <v>0</v>
      </c>
      <c r="G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8271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>
        <f t="shared" si="366"/>
        <v>0</v>
      </c>
      <c r="G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8271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>
        <f t="shared" si="366"/>
        <v>8.3333333333333331E-5</v>
      </c>
      <c r="G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8271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>
        <f t="shared" si="366"/>
        <v>0.15742857142857142</v>
      </c>
      <c r="G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8271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>
        <f t="shared" si="366"/>
        <v>0.11</v>
      </c>
      <c r="G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8271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>
        <f t="shared" si="366"/>
        <v>0.43833333333333335</v>
      </c>
      <c r="G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8271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>
        <f t="shared" si="366"/>
        <v>0</v>
      </c>
      <c r="G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8271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>
        <f t="shared" si="366"/>
        <v>0.86135181975736563</v>
      </c>
      <c r="G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8271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>
        <f t="shared" si="366"/>
        <v>0.12196620583717357</v>
      </c>
      <c r="G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8271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>
        <f t="shared" si="366"/>
        <v>1E-3</v>
      </c>
      <c r="G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8271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>
        <f t="shared" si="366"/>
        <v>2.2000000000000001E-3</v>
      </c>
      <c r="G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8271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>
        <f t="shared" si="366"/>
        <v>9.0909090909090905E-3</v>
      </c>
      <c r="G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8271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>
        <f t="shared" si="366"/>
        <v>0</v>
      </c>
      <c r="G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8271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>
        <f t="shared" si="366"/>
        <v>0.35639999999999999</v>
      </c>
      <c r="G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8271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>
        <f t="shared" si="366"/>
        <v>0</v>
      </c>
      <c r="G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8271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>
        <f t="shared" si="366"/>
        <v>2.5000000000000001E-3</v>
      </c>
      <c r="G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8271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>
        <f t="shared" si="366"/>
        <v>3.2500000000000001E-2</v>
      </c>
      <c r="G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8271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>
        <f t="shared" si="366"/>
        <v>3.3666666666666664E-2</v>
      </c>
      <c r="G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8271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>
        <f t="shared" si="366"/>
        <v>0</v>
      </c>
      <c r="G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8271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>
        <f t="shared" si="366"/>
        <v>0.15770000000000001</v>
      </c>
      <c r="G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8271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>
        <f t="shared" si="366"/>
        <v>6.2500000000000003E-3</v>
      </c>
      <c r="G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8271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>
        <f t="shared" si="366"/>
        <v>5.0000000000000004E-6</v>
      </c>
      <c r="G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8271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>
        <f t="shared" si="366"/>
        <v>9.6153846153846159E-4</v>
      </c>
      <c r="G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8271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>
        <f t="shared" si="366"/>
        <v>0</v>
      </c>
      <c r="G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8271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>
        <f t="shared" si="366"/>
        <v>0</v>
      </c>
      <c r="G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8271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>
        <f t="shared" si="366"/>
        <v>0.24285714285714285</v>
      </c>
      <c r="G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8271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>
        <f t="shared" si="366"/>
        <v>0</v>
      </c>
      <c r="G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8271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>
        <f t="shared" si="366"/>
        <v>2.5000000000000001E-4</v>
      </c>
      <c r="G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8271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>
        <f t="shared" si="366"/>
        <v>0.32050000000000001</v>
      </c>
      <c r="G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8271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>
        <f t="shared" si="366"/>
        <v>0.24333333333333335</v>
      </c>
      <c r="G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8271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>
        <f t="shared" si="366"/>
        <v>1.4999999999999999E-2</v>
      </c>
      <c r="G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8271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>
        <f t="shared" si="366"/>
        <v>4.1999999999999997E-3</v>
      </c>
      <c r="G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8271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>
        <f t="shared" si="366"/>
        <v>3.214285714285714E-2</v>
      </c>
      <c r="G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8271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>
        <f t="shared" si="366"/>
        <v>0</v>
      </c>
      <c r="G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8271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>
        <f t="shared" si="366"/>
        <v>6.3E-2</v>
      </c>
      <c r="G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8271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>
        <f t="shared" si="366"/>
        <v>0.14249999999999999</v>
      </c>
      <c r="G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8271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>
        <f t="shared" si="366"/>
        <v>6.0000000000000001E-3</v>
      </c>
      <c r="G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8271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>
        <f t="shared" si="366"/>
        <v>0.2411764705882353</v>
      </c>
      <c r="G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8271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>
        <f t="shared" si="366"/>
        <v>0.10539999999999999</v>
      </c>
      <c r="G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8271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>
        <f t="shared" ref="F3971:F4034" si="372">E3971/D3971</f>
        <v>7.4690265486725665E-2</v>
      </c>
      <c r="G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8271</v>
      </c>
      <c r="P3971" s="7">
        <f t="shared" ref="P3971:P4034" si="373">E3971/M3971</f>
        <v>35.166666666666664</v>
      </c>
      <c r="Q3971" t="str">
        <f t="shared" ref="Q3971:Q4034" si="374">LEFT(O:O, (FIND("/",O3971)) -1)</f>
        <v>theater</v>
      </c>
      <c r="R3971" t="str">
        <f t="shared" ref="R3971:R4034" si="375">RIGHT(O:O,LEN(O:O)-(FIND("/",O3971)))</f>
        <v>plays</v>
      </c>
      <c r="S3971" s="13">
        <f t="shared" ref="S3971:S4034" si="376">(((K3971/60)/60)/24)+DATE(1970,1,1)</f>
        <v>42601.854699074072</v>
      </c>
      <c r="T3971" s="13">
        <f t="shared" ref="T3971:T4034" si="377">(((J3971/60)/60)/24)+DATE(1970,1,1)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>
        <f t="shared" si="372"/>
        <v>7.3333333333333334E-4</v>
      </c>
      <c r="G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8271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>
        <f t="shared" si="372"/>
        <v>9.7142857142857135E-3</v>
      </c>
      <c r="G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8271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>
        <f t="shared" si="372"/>
        <v>0.21099999999999999</v>
      </c>
      <c r="G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8271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>
        <f t="shared" si="372"/>
        <v>0.78100000000000003</v>
      </c>
      <c r="G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8271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>
        <f t="shared" si="372"/>
        <v>0.32</v>
      </c>
      <c r="G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8271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>
        <f t="shared" si="372"/>
        <v>0</v>
      </c>
      <c r="G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8271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>
        <f t="shared" si="372"/>
        <v>0.47692307692307695</v>
      </c>
      <c r="G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8271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>
        <f t="shared" si="372"/>
        <v>1.4500000000000001E-2</v>
      </c>
      <c r="G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8271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>
        <f t="shared" si="372"/>
        <v>0.107</v>
      </c>
      <c r="G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8271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>
        <f t="shared" si="372"/>
        <v>1.8333333333333333E-2</v>
      </c>
      <c r="G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8271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>
        <f t="shared" si="372"/>
        <v>0.18</v>
      </c>
      <c r="G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8271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>
        <f t="shared" si="372"/>
        <v>4.0833333333333333E-2</v>
      </c>
      <c r="G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8271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>
        <f t="shared" si="372"/>
        <v>0.2</v>
      </c>
      <c r="G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8271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>
        <f t="shared" si="372"/>
        <v>0.34802513464991025</v>
      </c>
      <c r="G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8271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>
        <f t="shared" si="372"/>
        <v>6.3333333333333339E-2</v>
      </c>
      <c r="G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8271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>
        <f t="shared" si="372"/>
        <v>0.32050000000000001</v>
      </c>
      <c r="G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8271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>
        <f t="shared" si="372"/>
        <v>9.7600000000000006E-2</v>
      </c>
      <c r="G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8271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>
        <f t="shared" si="372"/>
        <v>0.3775</v>
      </c>
      <c r="G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8271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>
        <f t="shared" si="372"/>
        <v>2.1333333333333333E-2</v>
      </c>
      <c r="G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8271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>
        <f t="shared" si="372"/>
        <v>0</v>
      </c>
      <c r="G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8271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>
        <f t="shared" si="372"/>
        <v>4.1818181818181817E-2</v>
      </c>
      <c r="G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8271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>
        <f t="shared" si="372"/>
        <v>0.2</v>
      </c>
      <c r="G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8271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>
        <f t="shared" si="372"/>
        <v>5.4100000000000002E-2</v>
      </c>
      <c r="G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8271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>
        <f t="shared" si="372"/>
        <v>6.0000000000000002E-5</v>
      </c>
      <c r="G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8271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>
        <f t="shared" si="372"/>
        <v>2.5000000000000001E-3</v>
      </c>
      <c r="G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8271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>
        <f t="shared" si="372"/>
        <v>0.35</v>
      </c>
      <c r="G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8271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>
        <f t="shared" si="372"/>
        <v>0.16566666666666666</v>
      </c>
      <c r="G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8271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>
        <f t="shared" si="372"/>
        <v>0</v>
      </c>
      <c r="G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8271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>
        <f t="shared" si="372"/>
        <v>0.57199999999999995</v>
      </c>
      <c r="G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8271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>
        <f t="shared" si="372"/>
        <v>0.16514285714285715</v>
      </c>
      <c r="G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8271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>
        <f t="shared" si="372"/>
        <v>1.25E-3</v>
      </c>
      <c r="G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8271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>
        <f t="shared" si="372"/>
        <v>0.3775</v>
      </c>
      <c r="G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8271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>
        <f t="shared" si="372"/>
        <v>1.84E-2</v>
      </c>
      <c r="G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8271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>
        <f t="shared" si="372"/>
        <v>0.10050000000000001</v>
      </c>
      <c r="G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8271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>
        <f t="shared" si="372"/>
        <v>2E-3</v>
      </c>
      <c r="G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8271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>
        <f t="shared" si="372"/>
        <v>1.3333333333333334E-2</v>
      </c>
      <c r="G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8271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>
        <f t="shared" si="372"/>
        <v>6.666666666666667E-5</v>
      </c>
      <c r="G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8271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>
        <f t="shared" si="372"/>
        <v>2.5000000000000001E-3</v>
      </c>
      <c r="G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8271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>
        <f t="shared" si="372"/>
        <v>0.06</v>
      </c>
      <c r="G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8271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>
        <f t="shared" si="372"/>
        <v>3.8860103626943004E-2</v>
      </c>
      <c r="G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8271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>
        <f t="shared" si="372"/>
        <v>0.24194444444444443</v>
      </c>
      <c r="G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8271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>
        <f t="shared" si="372"/>
        <v>7.5999999999999998E-2</v>
      </c>
      <c r="G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8271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>
        <f t="shared" si="372"/>
        <v>0</v>
      </c>
      <c r="G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8271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>
        <f t="shared" si="372"/>
        <v>1.2999999999999999E-2</v>
      </c>
      <c r="G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8271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>
        <f t="shared" si="372"/>
        <v>0</v>
      </c>
      <c r="G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8271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>
        <f t="shared" si="372"/>
        <v>1.4285714285714287E-4</v>
      </c>
      <c r="G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8271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>
        <f t="shared" si="372"/>
        <v>0.14000000000000001</v>
      </c>
      <c r="G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8271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>
        <f t="shared" si="372"/>
        <v>1.0500000000000001E-2</v>
      </c>
      <c r="G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8271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>
        <f t="shared" si="372"/>
        <v>8.666666666666667E-2</v>
      </c>
      <c r="G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8271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>
        <f t="shared" si="372"/>
        <v>8.2857142857142851E-3</v>
      </c>
      <c r="G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8271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>
        <f t="shared" si="372"/>
        <v>0.16666666666666666</v>
      </c>
      <c r="G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8271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>
        <f t="shared" si="372"/>
        <v>8.3333333333333332E-3</v>
      </c>
      <c r="G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8271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>
        <f t="shared" si="372"/>
        <v>0.69561111111111107</v>
      </c>
      <c r="G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8271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>
        <f t="shared" si="372"/>
        <v>0</v>
      </c>
      <c r="G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8271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>
        <f t="shared" si="372"/>
        <v>1.2500000000000001E-2</v>
      </c>
      <c r="G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8271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>
        <f t="shared" si="372"/>
        <v>0.05</v>
      </c>
      <c r="G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8271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>
        <f t="shared" si="372"/>
        <v>0</v>
      </c>
      <c r="G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8271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>
        <f t="shared" si="372"/>
        <v>7.166666666666667E-2</v>
      </c>
      <c r="G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8271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>
        <f t="shared" si="372"/>
        <v>0.28050000000000003</v>
      </c>
      <c r="G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8271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>
        <f t="shared" si="372"/>
        <v>0</v>
      </c>
      <c r="G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8271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>
        <f t="shared" si="372"/>
        <v>0.16</v>
      </c>
      <c r="G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8271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>
        <f t="shared" si="372"/>
        <v>0</v>
      </c>
      <c r="G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8271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>
        <f t="shared" si="372"/>
        <v>6.8287037037037035E-2</v>
      </c>
      <c r="G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8271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>
        <f t="shared" ref="F4035:F4098" si="378">E4035/D4035</f>
        <v>0.25698702928870293</v>
      </c>
      <c r="G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8271</v>
      </c>
      <c r="P4035" s="7">
        <f t="shared" ref="P4035:P4098" si="379">E4035/M4035</f>
        <v>65.340319148936175</v>
      </c>
      <c r="Q4035" t="str">
        <f t="shared" ref="Q4035:Q4098" si="380">LEFT(O:O, (FIND("/",O4035)) -1)</f>
        <v>theater</v>
      </c>
      <c r="R4035" t="str">
        <f t="shared" ref="R4035:R4098" si="381">RIGHT(O:O,LEN(O:O)-(FIND("/",O4035)))</f>
        <v>plays</v>
      </c>
      <c r="S4035" s="13">
        <f t="shared" ref="S4035:S4098" si="382">(((K4035/60)/60)/24)+DATE(1970,1,1)</f>
        <v>42614.268796296295</v>
      </c>
      <c r="T4035" s="13">
        <f t="shared" ref="T4035:T4098" si="383">(((J4035/60)/60)/24)+DATE(1970,1,1)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>
        <f t="shared" si="378"/>
        <v>1.4814814814814815E-2</v>
      </c>
      <c r="G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8271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>
        <f t="shared" si="378"/>
        <v>0.36849999999999999</v>
      </c>
      <c r="G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8271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>
        <f t="shared" si="378"/>
        <v>0.47049999999999997</v>
      </c>
      <c r="G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8271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>
        <f t="shared" si="378"/>
        <v>0.11428571428571428</v>
      </c>
      <c r="G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8271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>
        <f t="shared" si="378"/>
        <v>0.12039999999999999</v>
      </c>
      <c r="G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8271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>
        <f t="shared" si="378"/>
        <v>0.6</v>
      </c>
      <c r="G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8271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>
        <f t="shared" si="378"/>
        <v>0.3125</v>
      </c>
      <c r="G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8271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>
        <f t="shared" si="378"/>
        <v>4.1999999999999997E-3</v>
      </c>
      <c r="G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8271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>
        <f t="shared" si="378"/>
        <v>2.0999999999999999E-3</v>
      </c>
      <c r="G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8271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>
        <f t="shared" si="378"/>
        <v>0</v>
      </c>
      <c r="G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8271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>
        <f t="shared" si="378"/>
        <v>0.375</v>
      </c>
      <c r="G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8271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>
        <f t="shared" si="378"/>
        <v>2.0000000000000001E-4</v>
      </c>
      <c r="G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8271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>
        <f t="shared" si="378"/>
        <v>8.2142857142857142E-2</v>
      </c>
      <c r="G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8271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>
        <f t="shared" si="378"/>
        <v>2.1999999999999999E-2</v>
      </c>
      <c r="G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8271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>
        <f t="shared" si="378"/>
        <v>0.17652941176470588</v>
      </c>
      <c r="G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8271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>
        <f t="shared" si="378"/>
        <v>8.0000000000000004E-4</v>
      </c>
      <c r="G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8271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>
        <f t="shared" si="378"/>
        <v>6.6666666666666664E-4</v>
      </c>
      <c r="G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8271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>
        <f t="shared" si="378"/>
        <v>0</v>
      </c>
      <c r="G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8271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>
        <f t="shared" si="378"/>
        <v>0.37533333333333335</v>
      </c>
      <c r="G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8271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>
        <f t="shared" si="378"/>
        <v>0.22</v>
      </c>
      <c r="G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8271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>
        <f t="shared" si="378"/>
        <v>0</v>
      </c>
      <c r="G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8271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>
        <f t="shared" si="378"/>
        <v>0.1762</v>
      </c>
      <c r="G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8271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>
        <f t="shared" si="378"/>
        <v>0.53</v>
      </c>
      <c r="G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8271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>
        <f t="shared" si="378"/>
        <v>0.22142857142857142</v>
      </c>
      <c r="G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8271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>
        <f t="shared" si="378"/>
        <v>2.5333333333333333E-2</v>
      </c>
      <c r="G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8271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>
        <f t="shared" si="378"/>
        <v>2.5000000000000001E-2</v>
      </c>
      <c r="G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8271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>
        <f t="shared" si="378"/>
        <v>2.8500000000000001E-2</v>
      </c>
      <c r="G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8271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>
        <f t="shared" si="378"/>
        <v>0</v>
      </c>
      <c r="G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8271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>
        <f t="shared" si="378"/>
        <v>2.4500000000000001E-2</v>
      </c>
      <c r="G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8271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>
        <f t="shared" si="378"/>
        <v>1.4210526315789474E-2</v>
      </c>
      <c r="G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8271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>
        <f t="shared" si="378"/>
        <v>0.1925</v>
      </c>
      <c r="G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8271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>
        <f t="shared" si="378"/>
        <v>6.7499999999999999E-3</v>
      </c>
      <c r="G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8271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>
        <f t="shared" si="378"/>
        <v>1.6666666666666668E-3</v>
      </c>
      <c r="G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8271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>
        <f t="shared" si="378"/>
        <v>0.60899999999999999</v>
      </c>
      <c r="G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8271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>
        <f t="shared" si="378"/>
        <v>0.01</v>
      </c>
      <c r="G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8271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>
        <f t="shared" si="378"/>
        <v>0.34399999999999997</v>
      </c>
      <c r="G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8271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>
        <f t="shared" si="378"/>
        <v>0.16500000000000001</v>
      </c>
      <c r="G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8271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>
        <f t="shared" si="378"/>
        <v>0</v>
      </c>
      <c r="G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8271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>
        <f t="shared" si="378"/>
        <v>4.0000000000000001E-3</v>
      </c>
      <c r="G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8271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>
        <f t="shared" si="378"/>
        <v>1.0571428571428572E-2</v>
      </c>
      <c r="G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8271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>
        <f t="shared" si="378"/>
        <v>0.26727272727272727</v>
      </c>
      <c r="G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8271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>
        <f t="shared" si="378"/>
        <v>0.28799999999999998</v>
      </c>
      <c r="G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8271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>
        <f t="shared" si="378"/>
        <v>0</v>
      </c>
      <c r="G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8271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>
        <f t="shared" si="378"/>
        <v>8.8999999999999996E-2</v>
      </c>
      <c r="G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8271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>
        <f t="shared" si="378"/>
        <v>0</v>
      </c>
      <c r="G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8271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>
        <f t="shared" si="378"/>
        <v>1.6666666666666668E-3</v>
      </c>
      <c r="G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8271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>
        <f t="shared" si="378"/>
        <v>0</v>
      </c>
      <c r="G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8271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>
        <f t="shared" si="378"/>
        <v>0.15737410071942445</v>
      </c>
      <c r="G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8271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>
        <f t="shared" si="378"/>
        <v>0.02</v>
      </c>
      <c r="G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8271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>
        <f t="shared" si="378"/>
        <v>0.21685714285714286</v>
      </c>
      <c r="G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8271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>
        <f t="shared" si="378"/>
        <v>3.3333333333333335E-3</v>
      </c>
      <c r="G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8271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>
        <f t="shared" si="378"/>
        <v>2.8571428571428571E-3</v>
      </c>
      <c r="G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8271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>
        <f t="shared" si="378"/>
        <v>4.7E-2</v>
      </c>
      <c r="G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8271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>
        <f t="shared" si="378"/>
        <v>0</v>
      </c>
      <c r="G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8271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>
        <f t="shared" si="378"/>
        <v>0.108</v>
      </c>
      <c r="G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8271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>
        <f t="shared" si="378"/>
        <v>4.8000000000000001E-2</v>
      </c>
      <c r="G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8271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>
        <f t="shared" si="378"/>
        <v>3.2000000000000001E-2</v>
      </c>
      <c r="G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8271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>
        <f t="shared" si="378"/>
        <v>0.1275</v>
      </c>
      <c r="G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8271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>
        <f t="shared" si="378"/>
        <v>1.8181818181818181E-4</v>
      </c>
      <c r="G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8271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>
        <f t="shared" si="378"/>
        <v>2.4E-2</v>
      </c>
      <c r="G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8271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>
        <f t="shared" si="378"/>
        <v>0.36499999999999999</v>
      </c>
      <c r="G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8271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>
        <f t="shared" si="378"/>
        <v>2.6666666666666668E-2</v>
      </c>
      <c r="G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8271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>
        <f t="shared" si="378"/>
        <v>0.11428571428571428</v>
      </c>
      <c r="G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8271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>
        <f t="shared" ref="F4099:F4115" si="384">E4099/D4099</f>
        <v>0</v>
      </c>
      <c r="G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8271</v>
      </c>
      <c r="P4099" s="7" t="e">
        <f t="shared" ref="P4099:P4115" si="385">E4099/M4099</f>
        <v>#DIV/0!</v>
      </c>
      <c r="Q4099" t="str">
        <f t="shared" ref="Q4099:Q4115" si="386">LEFT(O:O, (FIND("/",O4099)) -1)</f>
        <v>theater</v>
      </c>
      <c r="R4099" t="str">
        <f t="shared" ref="R4099:R4115" si="387">RIGHT(O:O,LEN(O:O)-(FIND("/",O4099)))</f>
        <v>plays</v>
      </c>
      <c r="S4099" s="13">
        <f t="shared" ref="S4099:S4115" si="388">(((K4099/60)/60)/24)+DATE(1970,1,1)</f>
        <v>42344.824502314819</v>
      </c>
      <c r="T4099" s="13">
        <f t="shared" ref="T4099:T4115" si="389">(((J4099/60)/60)/24)+DATE(1970,1,1)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>
        <f t="shared" si="384"/>
        <v>0</v>
      </c>
      <c r="G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8271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>
        <f t="shared" si="384"/>
        <v>1.1111111111111112E-2</v>
      </c>
      <c r="G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8271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>
        <f t="shared" si="384"/>
        <v>0</v>
      </c>
      <c r="G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8271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>
        <f t="shared" si="384"/>
        <v>0</v>
      </c>
      <c r="G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8271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>
        <f t="shared" si="384"/>
        <v>0.27400000000000002</v>
      </c>
      <c r="G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8271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>
        <f t="shared" si="384"/>
        <v>0.1</v>
      </c>
      <c r="G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8271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>
        <f t="shared" si="384"/>
        <v>0.21366666666666667</v>
      </c>
      <c r="G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8271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>
        <f t="shared" si="384"/>
        <v>6.9696969696969702E-2</v>
      </c>
      <c r="G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8271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>
        <f t="shared" si="384"/>
        <v>0.70599999999999996</v>
      </c>
      <c r="G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8271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>
        <f t="shared" si="384"/>
        <v>2.0500000000000001E-2</v>
      </c>
      <c r="G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8271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>
        <f t="shared" si="384"/>
        <v>1.9666666666666666E-2</v>
      </c>
      <c r="G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8271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>
        <f t="shared" si="384"/>
        <v>0</v>
      </c>
      <c r="G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8271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>
        <f t="shared" si="384"/>
        <v>0.28666666666666668</v>
      </c>
      <c r="G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8271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>
        <f t="shared" si="384"/>
        <v>3.1333333333333331E-2</v>
      </c>
      <c r="G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8271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>
        <f t="shared" si="384"/>
        <v>4.0000000000000002E-4</v>
      </c>
      <c r="G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8271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>
        <f t="shared" si="384"/>
        <v>2E-3</v>
      </c>
      <c r="G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8271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autoFilter ref="A1:R1" xr:uid="{38A036F0-35E2-427C-AC09-B66BC3AF412B}"/>
  <conditionalFormatting sqref="G1:G1048576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F1:F1048576">
    <cfRule type="colorScale" priority="1">
      <colorScale>
        <cfvo type="min"/>
        <cfvo type="percentile" val="50"/>
        <cfvo type="max"/>
        <color rgb="FFF8696B"/>
        <color rgb="FF00B050"/>
        <color rgb="FF0070C0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</cp:lastModifiedBy>
  <dcterms:created xsi:type="dcterms:W3CDTF">2017-04-20T15:17:24Z</dcterms:created>
  <dcterms:modified xsi:type="dcterms:W3CDTF">2019-08-14T22:50:30Z</dcterms:modified>
</cp:coreProperties>
</file>