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ei_Cigets\Documents\GitHub\Sebrae_2023\Análises Econométricas\Análises Daniel\"/>
    </mc:Choice>
  </mc:AlternateContent>
  <xr:revisionPtr revIDLastSave="0" documentId="13_ncr:1_{0479B339-0809-4781-8A16-37282A9986C5}" xr6:coauthVersionLast="47" xr6:coauthVersionMax="47" xr10:uidLastSave="{00000000-0000-0000-0000-000000000000}"/>
  <bookViews>
    <workbookView xWindow="-108" yWindow="-108" windowWidth="23256" windowHeight="12456" xr2:uid="{94ACAB7D-40F1-45E8-A6ED-AF1D809849E3}"/>
  </bookViews>
  <sheets>
    <sheet name="Planilha1" sheetId="1" r:id="rId1"/>
  </sheets>
  <definedNames>
    <definedName name="_xlnm._FilterDatabase" localSheetId="0" hidden="1">Planilha1!$A$1:$AE$1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14" i="1" l="1"/>
  <c r="AE53" i="1"/>
  <c r="AE145" i="1"/>
  <c r="AE234" i="1"/>
  <c r="AE123" i="1"/>
  <c r="AE193" i="1"/>
  <c r="AE95" i="1"/>
  <c r="AE127" i="1"/>
  <c r="AE68" i="1"/>
  <c r="AE2" i="1"/>
  <c r="AE132" i="1"/>
  <c r="AE242" i="1"/>
  <c r="AE160" i="1"/>
  <c r="AE226" i="1"/>
  <c r="AE34" i="1"/>
  <c r="AE107" i="1"/>
  <c r="AE84" i="1"/>
  <c r="AE116" i="1"/>
  <c r="AE36" i="1"/>
  <c r="AE50" i="1"/>
  <c r="AE78" i="1"/>
  <c r="AE138" i="1"/>
  <c r="AE154" i="1"/>
  <c r="AE129" i="1"/>
  <c r="AE83" i="1"/>
  <c r="AE103" i="1"/>
  <c r="AE135" i="1"/>
  <c r="AE74" i="1"/>
  <c r="AE246" i="1"/>
  <c r="AE165" i="1"/>
  <c r="AE111" i="1"/>
  <c r="AE147" i="1"/>
  <c r="AE182" i="1"/>
  <c r="AE130" i="1"/>
  <c r="AE207" i="1"/>
  <c r="AE56" i="1"/>
  <c r="AE63" i="1"/>
  <c r="AE108" i="1"/>
  <c r="AE59" i="1"/>
  <c r="AE241" i="1"/>
  <c r="AE184" i="1"/>
  <c r="AE148" i="1"/>
  <c r="AE133" i="1"/>
  <c r="AE98" i="1"/>
  <c r="AE58" i="1"/>
  <c r="AE163" i="1"/>
  <c r="AE9" i="1"/>
  <c r="AE196" i="1"/>
  <c r="AE175" i="1"/>
  <c r="AE220" i="1"/>
  <c r="AE52" i="1"/>
  <c r="AE42" i="1"/>
  <c r="AE204" i="1"/>
  <c r="AE41" i="1"/>
  <c r="AE3" i="1"/>
  <c r="AE158" i="1"/>
  <c r="AE218" i="1"/>
  <c r="AE19" i="1"/>
  <c r="AE166" i="1"/>
  <c r="AE125" i="1"/>
  <c r="AE24" i="1"/>
  <c r="AE150" i="1"/>
  <c r="AE6" i="1"/>
  <c r="AE90" i="1"/>
  <c r="AE224" i="1"/>
  <c r="AE191" i="1"/>
  <c r="AE199" i="1"/>
  <c r="AE212" i="1"/>
  <c r="AE156" i="1"/>
  <c r="AE157" i="1"/>
  <c r="AE43" i="1"/>
  <c r="AE149" i="1"/>
  <c r="AE38" i="1"/>
  <c r="AE114" i="1"/>
  <c r="AE180" i="1"/>
  <c r="AE72" i="1"/>
  <c r="AE169" i="1"/>
  <c r="AE228" i="1"/>
  <c r="AE186" i="1"/>
  <c r="AE142" i="1"/>
  <c r="AE65" i="1"/>
  <c r="AE96" i="1"/>
  <c r="AE45" i="1"/>
  <c r="AE195" i="1"/>
  <c r="AE86" i="1"/>
  <c r="AE62" i="1"/>
  <c r="AE247" i="1"/>
  <c r="AE126" i="1"/>
  <c r="AE12" i="1"/>
  <c r="AE240" i="1"/>
  <c r="AE94" i="1"/>
  <c r="AE51" i="1"/>
  <c r="AE88" i="1"/>
  <c r="AE10" i="1"/>
  <c r="AE39" i="1"/>
  <c r="AE70" i="1"/>
  <c r="AE67" i="1"/>
  <c r="AE187" i="1"/>
  <c r="AE118" i="1"/>
  <c r="AE194" i="1"/>
  <c r="AE245" i="1"/>
  <c r="AE153" i="1"/>
  <c r="AE201" i="1"/>
  <c r="AE91" i="1"/>
  <c r="AE117" i="1"/>
  <c r="AE217" i="1"/>
  <c r="AE173" i="1"/>
  <c r="AE134" i="1"/>
  <c r="AE79" i="1"/>
  <c r="AE60" i="1"/>
  <c r="AE236" i="1"/>
  <c r="AE33" i="1"/>
  <c r="AE190" i="1"/>
  <c r="AE121" i="1"/>
  <c r="AE28" i="1"/>
  <c r="AE89" i="1"/>
  <c r="AE15" i="1"/>
  <c r="AE144" i="1"/>
  <c r="AE13" i="1"/>
  <c r="AE61" i="1"/>
  <c r="AE200" i="1"/>
  <c r="AE80" i="1"/>
  <c r="AE25" i="1"/>
  <c r="AE183" i="1"/>
  <c r="AE120" i="1"/>
  <c r="AE140" i="1"/>
  <c r="AE27" i="1"/>
  <c r="AE69" i="1"/>
  <c r="AE227" i="1"/>
  <c r="AE159" i="1"/>
  <c r="AE26" i="1"/>
  <c r="AE31" i="1"/>
  <c r="AE197" i="1"/>
  <c r="AE119" i="1"/>
  <c r="AE104" i="1"/>
  <c r="AE225" i="1"/>
  <c r="AE5" i="1"/>
  <c r="AE64" i="1"/>
  <c r="AE167" i="1"/>
  <c r="AE230" i="1"/>
  <c r="AE233" i="1"/>
  <c r="AE106" i="1"/>
  <c r="AE46" i="1"/>
  <c r="AE124" i="1"/>
  <c r="AE243" i="1"/>
  <c r="AE16" i="1"/>
  <c r="AE152" i="1"/>
  <c r="AE237" i="1"/>
  <c r="AE75" i="1"/>
  <c r="AE229" i="1"/>
  <c r="AE137" i="1"/>
  <c r="AE122" i="1"/>
  <c r="AE47" i="1"/>
  <c r="AE146" i="1"/>
  <c r="AE151" i="1"/>
  <c r="AE112" i="1"/>
  <c r="AE202" i="1"/>
  <c r="AE181" i="1"/>
  <c r="AE216" i="1"/>
  <c r="AE189" i="1"/>
  <c r="AE213" i="1"/>
  <c r="AE131" i="1"/>
  <c r="AE231" i="1"/>
  <c r="AE110" i="1"/>
  <c r="AE14" i="1"/>
  <c r="AE222" i="1"/>
  <c r="AE177" i="1"/>
  <c r="AE155" i="1"/>
  <c r="AE178" i="1"/>
  <c r="AE49" i="1"/>
  <c r="AE198" i="1"/>
  <c r="AE221" i="1"/>
  <c r="AE82" i="1"/>
  <c r="AE8" i="1"/>
  <c r="AE143" i="1"/>
  <c r="AE101" i="1"/>
  <c r="AE176" i="1"/>
  <c r="AE21" i="1"/>
  <c r="AE102" i="1"/>
  <c r="AE92" i="1"/>
  <c r="AE85" i="1"/>
  <c r="AE77" i="1"/>
  <c r="AE100" i="1"/>
  <c r="AE40" i="1"/>
  <c r="AE22" i="1"/>
  <c r="AE57" i="1"/>
  <c r="AE48" i="1"/>
  <c r="AE139" i="1"/>
  <c r="AE81" i="1"/>
  <c r="AE87" i="1"/>
  <c r="AE170" i="1"/>
  <c r="AE115" i="1"/>
  <c r="AE141" i="1"/>
  <c r="AE11" i="1"/>
  <c r="AE161" i="1"/>
  <c r="AE44" i="1"/>
  <c r="AE97" i="1"/>
  <c r="AE55" i="1"/>
  <c r="AE37" i="1"/>
  <c r="AE20" i="1"/>
  <c r="AE192" i="1"/>
  <c r="AE206" i="1"/>
  <c r="AE73" i="1"/>
  <c r="AE219" i="1"/>
  <c r="AE109" i="1"/>
  <c r="AE232" i="1"/>
  <c r="AE168" i="1"/>
  <c r="AE29" i="1"/>
  <c r="AE18" i="1"/>
  <c r="AE4" i="1"/>
  <c r="AE215" i="1"/>
  <c r="AE208" i="1"/>
  <c r="AE128" i="1"/>
  <c r="AE185" i="1"/>
  <c r="AE172" i="1"/>
  <c r="AE17" i="1"/>
  <c r="AE30" i="1"/>
  <c r="AE188" i="1"/>
  <c r="AE162" i="1"/>
  <c r="AE164" i="1"/>
  <c r="AE235" i="1"/>
  <c r="AE93" i="1"/>
  <c r="AE54" i="1"/>
  <c r="AE179" i="1"/>
  <c r="AE113" i="1"/>
  <c r="AE211" i="1"/>
  <c r="AE244" i="1"/>
  <c r="AE35" i="1"/>
  <c r="AE209" i="1"/>
  <c r="AE136" i="1"/>
  <c r="AE7" i="1"/>
  <c r="AE99" i="1"/>
  <c r="AE223" i="1"/>
  <c r="AE66" i="1"/>
  <c r="AE203" i="1"/>
  <c r="AE210" i="1"/>
  <c r="AE71" i="1"/>
  <c r="AE171" i="1"/>
  <c r="AE32" i="1"/>
  <c r="AE76" i="1"/>
  <c r="AE174" i="1"/>
  <c r="AE105" i="1"/>
  <c r="AE205" i="1"/>
  <c r="AE238" i="1"/>
  <c r="AE239" i="1"/>
  <c r="AE23" i="1"/>
  <c r="AD214" i="1"/>
  <c r="AD53" i="1"/>
  <c r="AD145" i="1"/>
  <c r="AD234" i="1"/>
  <c r="AD123" i="1"/>
  <c r="AD193" i="1"/>
  <c r="AD95" i="1"/>
  <c r="AD127" i="1"/>
  <c r="AD68" i="1"/>
  <c r="AD2" i="1"/>
  <c r="AD132" i="1"/>
  <c r="AD242" i="1"/>
  <c r="AD160" i="1"/>
  <c r="AD226" i="1"/>
  <c r="AD34" i="1"/>
  <c r="AD107" i="1"/>
  <c r="AD84" i="1"/>
  <c r="AD116" i="1"/>
  <c r="AD36" i="1"/>
  <c r="AD50" i="1"/>
  <c r="AD78" i="1"/>
  <c r="AD138" i="1"/>
  <c r="AD154" i="1"/>
  <c r="AD129" i="1"/>
  <c r="AD83" i="1"/>
  <c r="AD103" i="1"/>
  <c r="AD135" i="1"/>
  <c r="AD74" i="1"/>
  <c r="AD246" i="1"/>
  <c r="AD165" i="1"/>
  <c r="AD111" i="1"/>
  <c r="AD147" i="1"/>
  <c r="AD182" i="1"/>
  <c r="AD130" i="1"/>
  <c r="AD207" i="1"/>
  <c r="AD56" i="1"/>
  <c r="AD63" i="1"/>
  <c r="AD108" i="1"/>
  <c r="AD59" i="1"/>
  <c r="AD241" i="1"/>
  <c r="AD184" i="1"/>
  <c r="AD148" i="1"/>
  <c r="AD133" i="1"/>
  <c r="AD98" i="1"/>
  <c r="AD58" i="1"/>
  <c r="AD163" i="1"/>
  <c r="AD9" i="1"/>
  <c r="AD196" i="1"/>
  <c r="AD175" i="1"/>
  <c r="AD220" i="1"/>
  <c r="AD52" i="1"/>
  <c r="AD42" i="1"/>
  <c r="AD204" i="1"/>
  <c r="AD41" i="1"/>
  <c r="AD3" i="1"/>
  <c r="AD158" i="1"/>
  <c r="AD218" i="1"/>
  <c r="AD19" i="1"/>
  <c r="AD166" i="1"/>
  <c r="AD125" i="1"/>
  <c r="AD24" i="1"/>
  <c r="AD150" i="1"/>
  <c r="AD6" i="1"/>
  <c r="AD90" i="1"/>
  <c r="AD224" i="1"/>
  <c r="AD191" i="1"/>
  <c r="AD199" i="1"/>
  <c r="AD212" i="1"/>
  <c r="AD156" i="1"/>
  <c r="AD157" i="1"/>
  <c r="AD43" i="1"/>
  <c r="AD149" i="1"/>
  <c r="AD38" i="1"/>
  <c r="AD114" i="1"/>
  <c r="AD180" i="1"/>
  <c r="AD72" i="1"/>
  <c r="AD169" i="1"/>
  <c r="AD228" i="1"/>
  <c r="AD186" i="1"/>
  <c r="AD142" i="1"/>
  <c r="AD65" i="1"/>
  <c r="AD96" i="1"/>
  <c r="AD45" i="1"/>
  <c r="AD195" i="1"/>
  <c r="AD86" i="1"/>
  <c r="AD62" i="1"/>
  <c r="AD247" i="1"/>
  <c r="AD126" i="1"/>
  <c r="AD12" i="1"/>
  <c r="AD240" i="1"/>
  <c r="AD94" i="1"/>
  <c r="AD51" i="1"/>
  <c r="AD88" i="1"/>
  <c r="AD10" i="1"/>
  <c r="AD39" i="1"/>
  <c r="AD70" i="1"/>
  <c r="AD67" i="1"/>
  <c r="AD187" i="1"/>
  <c r="AD118" i="1"/>
  <c r="AD194" i="1"/>
  <c r="AD245" i="1"/>
  <c r="AD153" i="1"/>
  <c r="AD201" i="1"/>
  <c r="AD91" i="1"/>
  <c r="AD117" i="1"/>
  <c r="AD217" i="1"/>
  <c r="AD173" i="1"/>
  <c r="AD134" i="1"/>
  <c r="AD79" i="1"/>
  <c r="AD60" i="1"/>
  <c r="AD236" i="1"/>
  <c r="AD33" i="1"/>
  <c r="AD190" i="1"/>
  <c r="AD121" i="1"/>
  <c r="AD28" i="1"/>
  <c r="AD89" i="1"/>
  <c r="AD15" i="1"/>
  <c r="AD144" i="1"/>
  <c r="AD13" i="1"/>
  <c r="AD61" i="1"/>
  <c r="AD200" i="1"/>
  <c r="AD80" i="1"/>
  <c r="AD25" i="1"/>
  <c r="AD183" i="1"/>
  <c r="AD120" i="1"/>
  <c r="AD140" i="1"/>
  <c r="AD27" i="1"/>
  <c r="AD69" i="1"/>
  <c r="AD227" i="1"/>
  <c r="AD159" i="1"/>
  <c r="AD26" i="1"/>
  <c r="AD31" i="1"/>
  <c r="AD197" i="1"/>
  <c r="AD119" i="1"/>
  <c r="AD104" i="1"/>
  <c r="AD225" i="1"/>
  <c r="AD5" i="1"/>
  <c r="AD64" i="1"/>
  <c r="AD167" i="1"/>
  <c r="AD230" i="1"/>
  <c r="AD233" i="1"/>
  <c r="AD106" i="1"/>
  <c r="AD46" i="1"/>
  <c r="AD124" i="1"/>
  <c r="AD243" i="1"/>
  <c r="AD16" i="1"/>
  <c r="AD152" i="1"/>
  <c r="AD237" i="1"/>
  <c r="AD75" i="1"/>
  <c r="AD229" i="1"/>
  <c r="AD137" i="1"/>
  <c r="AD122" i="1"/>
  <c r="AD47" i="1"/>
  <c r="AD146" i="1"/>
  <c r="AD151" i="1"/>
  <c r="AD112" i="1"/>
  <c r="AD202" i="1"/>
  <c r="AD181" i="1"/>
  <c r="AD216" i="1"/>
  <c r="AD189" i="1"/>
  <c r="AD213" i="1"/>
  <c r="AD131" i="1"/>
  <c r="AD231" i="1"/>
  <c r="AD110" i="1"/>
  <c r="AD14" i="1"/>
  <c r="AD222" i="1"/>
  <c r="AD177" i="1"/>
  <c r="AD155" i="1"/>
  <c r="AD178" i="1"/>
  <c r="AD49" i="1"/>
  <c r="AD198" i="1"/>
  <c r="AD221" i="1"/>
  <c r="AD82" i="1"/>
  <c r="AD8" i="1"/>
  <c r="AD143" i="1"/>
  <c r="AD101" i="1"/>
  <c r="AD176" i="1"/>
  <c r="AD21" i="1"/>
  <c r="AD102" i="1"/>
  <c r="AD92" i="1"/>
  <c r="AD85" i="1"/>
  <c r="AD77" i="1"/>
  <c r="AD100" i="1"/>
  <c r="AD40" i="1"/>
  <c r="AD22" i="1"/>
  <c r="AD57" i="1"/>
  <c r="AD48" i="1"/>
  <c r="AD139" i="1"/>
  <c r="AD81" i="1"/>
  <c r="AD87" i="1"/>
  <c r="AD170" i="1"/>
  <c r="AD115" i="1"/>
  <c r="AD141" i="1"/>
  <c r="AD11" i="1"/>
  <c r="AD161" i="1"/>
  <c r="AD44" i="1"/>
  <c r="AD97" i="1"/>
  <c r="AD55" i="1"/>
  <c r="AD37" i="1"/>
  <c r="AD20" i="1"/>
  <c r="AD192" i="1"/>
  <c r="AD206" i="1"/>
  <c r="AD73" i="1"/>
  <c r="AD219" i="1"/>
  <c r="AD109" i="1"/>
  <c r="AD232" i="1"/>
  <c r="AD168" i="1"/>
  <c r="AD29" i="1"/>
  <c r="AD18" i="1"/>
  <c r="AD4" i="1"/>
  <c r="AD215" i="1"/>
  <c r="AD208" i="1"/>
  <c r="AD128" i="1"/>
  <c r="AD185" i="1"/>
  <c r="AD172" i="1"/>
  <c r="AD17" i="1"/>
  <c r="AD30" i="1"/>
  <c r="AD188" i="1"/>
  <c r="AD162" i="1"/>
  <c r="AD164" i="1"/>
  <c r="AD235" i="1"/>
  <c r="AD93" i="1"/>
  <c r="AD54" i="1"/>
  <c r="AD179" i="1"/>
  <c r="AD113" i="1"/>
  <c r="AD211" i="1"/>
  <c r="AD244" i="1"/>
  <c r="AD35" i="1"/>
  <c r="AD209" i="1"/>
  <c r="AD136" i="1"/>
  <c r="AD7" i="1"/>
  <c r="AD99" i="1"/>
  <c r="AD223" i="1"/>
  <c r="AD66" i="1"/>
  <c r="AD203" i="1"/>
  <c r="AD210" i="1"/>
  <c r="AD71" i="1"/>
  <c r="AD171" i="1"/>
  <c r="AD32" i="1"/>
  <c r="AD76" i="1"/>
  <c r="AD174" i="1"/>
  <c r="AD105" i="1"/>
  <c r="AD205" i="1"/>
  <c r="AD238" i="1"/>
  <c r="AD239" i="1"/>
  <c r="AD23" i="1"/>
  <c r="Z214" i="1"/>
  <c r="Z53" i="1"/>
  <c r="Z145" i="1"/>
  <c r="Z234" i="1"/>
  <c r="Z123" i="1"/>
  <c r="Z193" i="1"/>
  <c r="Z95" i="1"/>
  <c r="Z127" i="1"/>
  <c r="Z68" i="1"/>
  <c r="Z2" i="1"/>
  <c r="Z132" i="1"/>
  <c r="Z242" i="1"/>
  <c r="Z160" i="1"/>
  <c r="Z226" i="1"/>
  <c r="Z34" i="1"/>
  <c r="Z107" i="1"/>
  <c r="Z84" i="1"/>
  <c r="Z116" i="1"/>
  <c r="Z36" i="1"/>
  <c r="Z50" i="1"/>
  <c r="Z78" i="1"/>
  <c r="Z138" i="1"/>
  <c r="Z154" i="1"/>
  <c r="Z129" i="1"/>
  <c r="Z83" i="1"/>
  <c r="Z103" i="1"/>
  <c r="Z135" i="1"/>
  <c r="Z74" i="1"/>
  <c r="Z246" i="1"/>
  <c r="Z165" i="1"/>
  <c r="Z111" i="1"/>
  <c r="Z147" i="1"/>
  <c r="Z182" i="1"/>
  <c r="Z130" i="1"/>
  <c r="Z207" i="1"/>
  <c r="Z56" i="1"/>
  <c r="Z63" i="1"/>
  <c r="Z108" i="1"/>
  <c r="Z59" i="1"/>
  <c r="Z241" i="1"/>
  <c r="Z184" i="1"/>
  <c r="Z148" i="1"/>
  <c r="Z133" i="1"/>
  <c r="Z98" i="1"/>
  <c r="Z58" i="1"/>
  <c r="Z163" i="1"/>
  <c r="Z9" i="1"/>
  <c r="Z196" i="1"/>
  <c r="Z175" i="1"/>
  <c r="Z220" i="1"/>
  <c r="Z52" i="1"/>
  <c r="Z42" i="1"/>
  <c r="Z204" i="1"/>
  <c r="Z41" i="1"/>
  <c r="Z3" i="1"/>
  <c r="Z158" i="1"/>
  <c r="Z218" i="1"/>
  <c r="Z19" i="1"/>
  <c r="Z166" i="1"/>
  <c r="Z125" i="1"/>
  <c r="Z24" i="1"/>
  <c r="Z150" i="1"/>
  <c r="Z6" i="1"/>
  <c r="Z90" i="1"/>
  <c r="Z224" i="1"/>
  <c r="Z191" i="1"/>
  <c r="Z199" i="1"/>
  <c r="Z212" i="1"/>
  <c r="Z156" i="1"/>
  <c r="Z157" i="1"/>
  <c r="Z43" i="1"/>
  <c r="Z149" i="1"/>
  <c r="Z38" i="1"/>
  <c r="Z114" i="1"/>
  <c r="Z180" i="1"/>
  <c r="Z72" i="1"/>
  <c r="Z169" i="1"/>
  <c r="Z228" i="1"/>
  <c r="Z186" i="1"/>
  <c r="Z142" i="1"/>
  <c r="Z65" i="1"/>
  <c r="Z96" i="1"/>
  <c r="Z45" i="1"/>
  <c r="Z195" i="1"/>
  <c r="Z86" i="1"/>
  <c r="Z62" i="1"/>
  <c r="Z247" i="1"/>
  <c r="Z126" i="1"/>
  <c r="Z12" i="1"/>
  <c r="Z240" i="1"/>
  <c r="Z94" i="1"/>
  <c r="Z51" i="1"/>
  <c r="Z88" i="1"/>
  <c r="Z10" i="1"/>
  <c r="Z39" i="1"/>
  <c r="Z70" i="1"/>
  <c r="Z67" i="1"/>
  <c r="Z187" i="1"/>
  <c r="Z118" i="1"/>
  <c r="Z194" i="1"/>
  <c r="Z245" i="1"/>
  <c r="Z153" i="1"/>
  <c r="Z201" i="1"/>
  <c r="Z91" i="1"/>
  <c r="Z117" i="1"/>
  <c r="Z217" i="1"/>
  <c r="Z173" i="1"/>
  <c r="Z134" i="1"/>
  <c r="Z79" i="1"/>
  <c r="Z60" i="1"/>
  <c r="Z236" i="1"/>
  <c r="Z33" i="1"/>
  <c r="Z190" i="1"/>
  <c r="Z121" i="1"/>
  <c r="Z28" i="1"/>
  <c r="Z89" i="1"/>
  <c r="Z15" i="1"/>
  <c r="Z144" i="1"/>
  <c r="Z13" i="1"/>
  <c r="Z61" i="1"/>
  <c r="Z200" i="1"/>
  <c r="Z80" i="1"/>
  <c r="Z25" i="1"/>
  <c r="Z183" i="1"/>
  <c r="Z120" i="1"/>
  <c r="Z140" i="1"/>
  <c r="Z27" i="1"/>
  <c r="Z69" i="1"/>
  <c r="Z227" i="1"/>
  <c r="Z159" i="1"/>
  <c r="Z26" i="1"/>
  <c r="Z31" i="1"/>
  <c r="Z197" i="1"/>
  <c r="Z119" i="1"/>
  <c r="Z104" i="1"/>
  <c r="Z225" i="1"/>
  <c r="Z5" i="1"/>
  <c r="Z64" i="1"/>
  <c r="Z167" i="1"/>
  <c r="Z230" i="1"/>
  <c r="Z233" i="1"/>
  <c r="Z106" i="1"/>
  <c r="Z46" i="1"/>
  <c r="Z124" i="1"/>
  <c r="Z243" i="1"/>
  <c r="Z16" i="1"/>
  <c r="Z152" i="1"/>
  <c r="Z237" i="1"/>
  <c r="Z75" i="1"/>
  <c r="Z229" i="1"/>
  <c r="Z137" i="1"/>
  <c r="Z122" i="1"/>
  <c r="Z47" i="1"/>
  <c r="Z146" i="1"/>
  <c r="Z151" i="1"/>
  <c r="Z112" i="1"/>
  <c r="Z202" i="1"/>
  <c r="Z181" i="1"/>
  <c r="Z216" i="1"/>
  <c r="Z189" i="1"/>
  <c r="Z213" i="1"/>
  <c r="Z131" i="1"/>
  <c r="Z231" i="1"/>
  <c r="Z110" i="1"/>
  <c r="Z14" i="1"/>
  <c r="Z222" i="1"/>
  <c r="Z177" i="1"/>
  <c r="Z155" i="1"/>
  <c r="Z178" i="1"/>
  <c r="Z49" i="1"/>
  <c r="Z198" i="1"/>
  <c r="Z221" i="1"/>
  <c r="Z82" i="1"/>
  <c r="Z8" i="1"/>
  <c r="Z143" i="1"/>
  <c r="Z101" i="1"/>
  <c r="Z176" i="1"/>
  <c r="Z21" i="1"/>
  <c r="Z102" i="1"/>
  <c r="Z92" i="1"/>
  <c r="Z85" i="1"/>
  <c r="Z77" i="1"/>
  <c r="Z100" i="1"/>
  <c r="Z40" i="1"/>
  <c r="Z22" i="1"/>
  <c r="Z57" i="1"/>
  <c r="Z48" i="1"/>
  <c r="Z139" i="1"/>
  <c r="Z81" i="1"/>
  <c r="Z87" i="1"/>
  <c r="Z170" i="1"/>
  <c r="Z115" i="1"/>
  <c r="Z141" i="1"/>
  <c r="Z11" i="1"/>
  <c r="Z161" i="1"/>
  <c r="Z44" i="1"/>
  <c r="Z97" i="1"/>
  <c r="Z55" i="1"/>
  <c r="Z37" i="1"/>
  <c r="Z20" i="1"/>
  <c r="Z192" i="1"/>
  <c r="Z206" i="1"/>
  <c r="Z73" i="1"/>
  <c r="Z219" i="1"/>
  <c r="Z109" i="1"/>
  <c r="Z232" i="1"/>
  <c r="Z168" i="1"/>
  <c r="Z29" i="1"/>
  <c r="Z18" i="1"/>
  <c r="Z4" i="1"/>
  <c r="Z215" i="1"/>
  <c r="Z208" i="1"/>
  <c r="Z128" i="1"/>
  <c r="Z185" i="1"/>
  <c r="Z172" i="1"/>
  <c r="Z17" i="1"/>
  <c r="Z30" i="1"/>
  <c r="Z188" i="1"/>
  <c r="Z162" i="1"/>
  <c r="Z164" i="1"/>
  <c r="Z235" i="1"/>
  <c r="Z93" i="1"/>
  <c r="Z54" i="1"/>
  <c r="Z179" i="1"/>
  <c r="Z113" i="1"/>
  <c r="Z211" i="1"/>
  <c r="Z244" i="1"/>
  <c r="Z35" i="1"/>
  <c r="Z209" i="1"/>
  <c r="Z136" i="1"/>
  <c r="Z7" i="1"/>
  <c r="Z99" i="1"/>
  <c r="Z223" i="1"/>
  <c r="Z66" i="1"/>
  <c r="Z203" i="1"/>
  <c r="Z210" i="1"/>
  <c r="Z71" i="1"/>
  <c r="Z171" i="1"/>
  <c r="Z32" i="1"/>
  <c r="Z76" i="1"/>
  <c r="Z174" i="1"/>
  <c r="Z105" i="1"/>
  <c r="Z205" i="1"/>
  <c r="Z238" i="1"/>
  <c r="Z239" i="1"/>
  <c r="Z23" i="1"/>
  <c r="M214" i="1"/>
  <c r="N214" i="1"/>
  <c r="M53" i="1"/>
  <c r="N53" i="1"/>
  <c r="M145" i="1"/>
  <c r="N145" i="1"/>
  <c r="M234" i="1"/>
  <c r="AC234" i="1" s="1"/>
  <c r="N234" i="1"/>
  <c r="M123" i="1"/>
  <c r="AC123" i="1" s="1"/>
  <c r="N123" i="1"/>
  <c r="M193" i="1"/>
  <c r="AC193" i="1" s="1"/>
  <c r="N193" i="1"/>
  <c r="M95" i="1"/>
  <c r="AC95" i="1" s="1"/>
  <c r="N95" i="1"/>
  <c r="M127" i="1"/>
  <c r="AC127" i="1" s="1"/>
  <c r="N127" i="1"/>
  <c r="M68" i="1"/>
  <c r="N68" i="1"/>
  <c r="M2" i="1"/>
  <c r="N2" i="1"/>
  <c r="M132" i="1"/>
  <c r="N132" i="1"/>
  <c r="M242" i="1"/>
  <c r="AC242" i="1" s="1"/>
  <c r="N242" i="1"/>
  <c r="M160" i="1"/>
  <c r="AC160" i="1" s="1"/>
  <c r="N160" i="1"/>
  <c r="M226" i="1"/>
  <c r="N226" i="1"/>
  <c r="M34" i="1"/>
  <c r="AC34" i="1" s="1"/>
  <c r="N34" i="1"/>
  <c r="M107" i="1"/>
  <c r="AC107" i="1" s="1"/>
  <c r="N107" i="1"/>
  <c r="M84" i="1"/>
  <c r="N84" i="1"/>
  <c r="M116" i="1"/>
  <c r="N116" i="1"/>
  <c r="M36" i="1"/>
  <c r="N36" i="1"/>
  <c r="M50" i="1"/>
  <c r="AC50" i="1" s="1"/>
  <c r="N50" i="1"/>
  <c r="M78" i="1"/>
  <c r="AC78" i="1" s="1"/>
  <c r="N78" i="1"/>
  <c r="M138" i="1"/>
  <c r="N138" i="1"/>
  <c r="M154" i="1"/>
  <c r="AC154" i="1" s="1"/>
  <c r="N154" i="1"/>
  <c r="M129" i="1"/>
  <c r="AC129" i="1" s="1"/>
  <c r="N129" i="1"/>
  <c r="M83" i="1"/>
  <c r="N83" i="1"/>
  <c r="M103" i="1"/>
  <c r="N103" i="1"/>
  <c r="M135" i="1"/>
  <c r="N135" i="1"/>
  <c r="M74" i="1"/>
  <c r="AC74" i="1" s="1"/>
  <c r="N74" i="1"/>
  <c r="M246" i="1"/>
  <c r="AC246" i="1" s="1"/>
  <c r="N246" i="1"/>
  <c r="M165" i="1"/>
  <c r="N165" i="1"/>
  <c r="M111" i="1"/>
  <c r="AC111" i="1" s="1"/>
  <c r="N111" i="1"/>
  <c r="M147" i="1"/>
  <c r="AC147" i="1" s="1"/>
  <c r="N147" i="1"/>
  <c r="M182" i="1"/>
  <c r="N182" i="1"/>
  <c r="M130" i="1"/>
  <c r="N130" i="1"/>
  <c r="M207" i="1"/>
  <c r="N207" i="1"/>
  <c r="M56" i="1"/>
  <c r="AC56" i="1" s="1"/>
  <c r="N56" i="1"/>
  <c r="M63" i="1"/>
  <c r="AC63" i="1" s="1"/>
  <c r="N63" i="1"/>
  <c r="M108" i="1"/>
  <c r="N108" i="1"/>
  <c r="M59" i="1"/>
  <c r="AC59" i="1" s="1"/>
  <c r="N59" i="1"/>
  <c r="M241" i="1"/>
  <c r="AC241" i="1" s="1"/>
  <c r="N241" i="1"/>
  <c r="M184" i="1"/>
  <c r="N184" i="1"/>
  <c r="M148" i="1"/>
  <c r="N148" i="1"/>
  <c r="M133" i="1"/>
  <c r="N133" i="1"/>
  <c r="M98" i="1"/>
  <c r="AC98" i="1" s="1"/>
  <c r="N98" i="1"/>
  <c r="M58" i="1"/>
  <c r="AC58" i="1" s="1"/>
  <c r="N58" i="1"/>
  <c r="M163" i="1"/>
  <c r="N163" i="1"/>
  <c r="M9" i="1"/>
  <c r="AC9" i="1" s="1"/>
  <c r="N9" i="1"/>
  <c r="M196" i="1"/>
  <c r="AC196" i="1" s="1"/>
  <c r="N196" i="1"/>
  <c r="M175" i="1"/>
  <c r="N175" i="1"/>
  <c r="M220" i="1"/>
  <c r="N220" i="1"/>
  <c r="M52" i="1"/>
  <c r="N52" i="1"/>
  <c r="M42" i="1"/>
  <c r="AC42" i="1" s="1"/>
  <c r="N42" i="1"/>
  <c r="M204" i="1"/>
  <c r="AC204" i="1" s="1"/>
  <c r="N204" i="1"/>
  <c r="M41" i="1"/>
  <c r="N41" i="1"/>
  <c r="M3" i="1"/>
  <c r="AC3" i="1" s="1"/>
  <c r="N3" i="1"/>
  <c r="M158" i="1"/>
  <c r="AC158" i="1" s="1"/>
  <c r="N158" i="1"/>
  <c r="M218" i="1"/>
  <c r="N218" i="1"/>
  <c r="M19" i="1"/>
  <c r="N19" i="1"/>
  <c r="M166" i="1"/>
  <c r="N166" i="1"/>
  <c r="M125" i="1"/>
  <c r="AC125" i="1" s="1"/>
  <c r="N125" i="1"/>
  <c r="M24" i="1"/>
  <c r="AC24" i="1" s="1"/>
  <c r="N24" i="1"/>
  <c r="M150" i="1"/>
  <c r="N150" i="1"/>
  <c r="M6" i="1"/>
  <c r="AC6" i="1" s="1"/>
  <c r="N6" i="1"/>
  <c r="M90" i="1"/>
  <c r="AC90" i="1" s="1"/>
  <c r="N90" i="1"/>
  <c r="M224" i="1"/>
  <c r="N224" i="1"/>
  <c r="M191" i="1"/>
  <c r="N191" i="1"/>
  <c r="M199" i="1"/>
  <c r="N199" i="1"/>
  <c r="M212" i="1"/>
  <c r="N212" i="1"/>
  <c r="M156" i="1"/>
  <c r="AC156" i="1" s="1"/>
  <c r="N156" i="1"/>
  <c r="M157" i="1"/>
  <c r="N157" i="1"/>
  <c r="M43" i="1"/>
  <c r="AC43" i="1" s="1"/>
  <c r="N43" i="1"/>
  <c r="M149" i="1"/>
  <c r="AC149" i="1" s="1"/>
  <c r="N149" i="1"/>
  <c r="M38" i="1"/>
  <c r="N38" i="1"/>
  <c r="M114" i="1"/>
  <c r="N114" i="1"/>
  <c r="M180" i="1"/>
  <c r="N180" i="1"/>
  <c r="M72" i="1"/>
  <c r="N72" i="1"/>
  <c r="M169" i="1"/>
  <c r="AC169" i="1" s="1"/>
  <c r="N169" i="1"/>
  <c r="M228" i="1"/>
  <c r="N228" i="1"/>
  <c r="M186" i="1"/>
  <c r="AC186" i="1" s="1"/>
  <c r="N186" i="1"/>
  <c r="M142" i="1"/>
  <c r="AC142" i="1" s="1"/>
  <c r="N142" i="1"/>
  <c r="M65" i="1"/>
  <c r="N65" i="1"/>
  <c r="M96" i="1"/>
  <c r="N96" i="1"/>
  <c r="M45" i="1"/>
  <c r="N45" i="1"/>
  <c r="M195" i="1"/>
  <c r="N195" i="1"/>
  <c r="M86" i="1"/>
  <c r="AC86" i="1" s="1"/>
  <c r="N86" i="1"/>
  <c r="M62" i="1"/>
  <c r="N62" i="1"/>
  <c r="M247" i="1"/>
  <c r="AC247" i="1" s="1"/>
  <c r="N247" i="1"/>
  <c r="M126" i="1"/>
  <c r="AC126" i="1" s="1"/>
  <c r="N126" i="1"/>
  <c r="M12" i="1"/>
  <c r="N12" i="1"/>
  <c r="M240" i="1"/>
  <c r="N240" i="1"/>
  <c r="M94" i="1"/>
  <c r="N94" i="1"/>
  <c r="M51" i="1"/>
  <c r="N51" i="1"/>
  <c r="M88" i="1"/>
  <c r="AC88" i="1" s="1"/>
  <c r="N88" i="1"/>
  <c r="M10" i="1"/>
  <c r="N10" i="1"/>
  <c r="M39" i="1"/>
  <c r="AC39" i="1" s="1"/>
  <c r="N39" i="1"/>
  <c r="M70" i="1"/>
  <c r="AC70" i="1" s="1"/>
  <c r="N70" i="1"/>
  <c r="M67" i="1"/>
  <c r="N67" i="1"/>
  <c r="M187" i="1"/>
  <c r="N187" i="1"/>
  <c r="M118" i="1"/>
  <c r="N118" i="1"/>
  <c r="M194" i="1"/>
  <c r="N194" i="1"/>
  <c r="M245" i="1"/>
  <c r="AC245" i="1" s="1"/>
  <c r="N245" i="1"/>
  <c r="M153" i="1"/>
  <c r="N153" i="1"/>
  <c r="M201" i="1"/>
  <c r="AC201" i="1" s="1"/>
  <c r="N201" i="1"/>
  <c r="M91" i="1"/>
  <c r="AC91" i="1" s="1"/>
  <c r="N91" i="1"/>
  <c r="M117" i="1"/>
  <c r="N117" i="1"/>
  <c r="M217" i="1"/>
  <c r="N217" i="1"/>
  <c r="M173" i="1"/>
  <c r="N173" i="1"/>
  <c r="M134" i="1"/>
  <c r="N134" i="1"/>
  <c r="M79" i="1"/>
  <c r="AC79" i="1" s="1"/>
  <c r="N79" i="1"/>
  <c r="M60" i="1"/>
  <c r="N60" i="1"/>
  <c r="M236" i="1"/>
  <c r="AC236" i="1" s="1"/>
  <c r="N236" i="1"/>
  <c r="M33" i="1"/>
  <c r="AC33" i="1" s="1"/>
  <c r="N33" i="1"/>
  <c r="M190" i="1"/>
  <c r="N190" i="1"/>
  <c r="M121" i="1"/>
  <c r="N121" i="1"/>
  <c r="M28" i="1"/>
  <c r="N28" i="1"/>
  <c r="M89" i="1"/>
  <c r="N89" i="1"/>
  <c r="M15" i="1"/>
  <c r="AC15" i="1" s="1"/>
  <c r="N15" i="1"/>
  <c r="M144" i="1"/>
  <c r="N144" i="1"/>
  <c r="M13" i="1"/>
  <c r="AC13" i="1" s="1"/>
  <c r="N13" i="1"/>
  <c r="M61" i="1"/>
  <c r="AC61" i="1" s="1"/>
  <c r="N61" i="1"/>
  <c r="M200" i="1"/>
  <c r="N200" i="1"/>
  <c r="M80" i="1"/>
  <c r="N80" i="1"/>
  <c r="M25" i="1"/>
  <c r="N25" i="1"/>
  <c r="M183" i="1"/>
  <c r="N183" i="1"/>
  <c r="M120" i="1"/>
  <c r="AC120" i="1" s="1"/>
  <c r="N120" i="1"/>
  <c r="M140" i="1"/>
  <c r="N140" i="1"/>
  <c r="M27" i="1"/>
  <c r="AC27" i="1" s="1"/>
  <c r="N27" i="1"/>
  <c r="M69" i="1"/>
  <c r="AC69" i="1" s="1"/>
  <c r="N69" i="1"/>
  <c r="M227" i="1"/>
  <c r="N227" i="1"/>
  <c r="M159" i="1"/>
  <c r="N159" i="1"/>
  <c r="M26" i="1"/>
  <c r="N26" i="1"/>
  <c r="M31" i="1"/>
  <c r="N31" i="1"/>
  <c r="M197" i="1"/>
  <c r="AC197" i="1" s="1"/>
  <c r="N197" i="1"/>
  <c r="M119" i="1"/>
  <c r="N119" i="1"/>
  <c r="M104" i="1"/>
  <c r="AC104" i="1" s="1"/>
  <c r="N104" i="1"/>
  <c r="M225" i="1"/>
  <c r="AC225" i="1" s="1"/>
  <c r="N225" i="1"/>
  <c r="M5" i="1"/>
  <c r="N5" i="1"/>
  <c r="M64" i="1"/>
  <c r="N64" i="1"/>
  <c r="M167" i="1"/>
  <c r="N167" i="1"/>
  <c r="M230" i="1"/>
  <c r="N230" i="1"/>
  <c r="M233" i="1"/>
  <c r="AC233" i="1" s="1"/>
  <c r="N233" i="1"/>
  <c r="M106" i="1"/>
  <c r="N106" i="1"/>
  <c r="M46" i="1"/>
  <c r="AC46" i="1" s="1"/>
  <c r="N46" i="1"/>
  <c r="M124" i="1"/>
  <c r="AC124" i="1" s="1"/>
  <c r="N124" i="1"/>
  <c r="M243" i="1"/>
  <c r="N243" i="1"/>
  <c r="M16" i="1"/>
  <c r="N16" i="1"/>
  <c r="M152" i="1"/>
  <c r="N152" i="1"/>
  <c r="M237" i="1"/>
  <c r="N237" i="1"/>
  <c r="M75" i="1"/>
  <c r="AC75" i="1" s="1"/>
  <c r="N75" i="1"/>
  <c r="M229" i="1"/>
  <c r="N229" i="1"/>
  <c r="M137" i="1"/>
  <c r="AC137" i="1" s="1"/>
  <c r="N137" i="1"/>
  <c r="M122" i="1"/>
  <c r="AC122" i="1" s="1"/>
  <c r="N122" i="1"/>
  <c r="M47" i="1"/>
  <c r="N47" i="1"/>
  <c r="M146" i="1"/>
  <c r="N146" i="1"/>
  <c r="M151" i="1"/>
  <c r="N151" i="1"/>
  <c r="M112" i="1"/>
  <c r="N112" i="1"/>
  <c r="M202" i="1"/>
  <c r="AC202" i="1" s="1"/>
  <c r="N202" i="1"/>
  <c r="M181" i="1"/>
  <c r="N181" i="1"/>
  <c r="M216" i="1"/>
  <c r="AC216" i="1" s="1"/>
  <c r="N216" i="1"/>
  <c r="M189" i="1"/>
  <c r="AC189" i="1" s="1"/>
  <c r="N189" i="1"/>
  <c r="M213" i="1"/>
  <c r="N213" i="1"/>
  <c r="M131" i="1"/>
  <c r="N131" i="1"/>
  <c r="M231" i="1"/>
  <c r="N231" i="1"/>
  <c r="M110" i="1"/>
  <c r="N110" i="1"/>
  <c r="M14" i="1"/>
  <c r="AC14" i="1" s="1"/>
  <c r="N14" i="1"/>
  <c r="M222" i="1"/>
  <c r="N222" i="1"/>
  <c r="M177" i="1"/>
  <c r="AC177" i="1" s="1"/>
  <c r="N177" i="1"/>
  <c r="M155" i="1"/>
  <c r="AC155" i="1" s="1"/>
  <c r="N155" i="1"/>
  <c r="M178" i="1"/>
  <c r="N178" i="1"/>
  <c r="M49" i="1"/>
  <c r="N49" i="1"/>
  <c r="M198" i="1"/>
  <c r="N198" i="1"/>
  <c r="M221" i="1"/>
  <c r="N221" i="1"/>
  <c r="M82" i="1"/>
  <c r="AC82" i="1" s="1"/>
  <c r="N82" i="1"/>
  <c r="M8" i="1"/>
  <c r="N8" i="1"/>
  <c r="M143" i="1"/>
  <c r="AC143" i="1" s="1"/>
  <c r="N143" i="1"/>
  <c r="M101" i="1"/>
  <c r="AC101" i="1" s="1"/>
  <c r="N101" i="1"/>
  <c r="M176" i="1"/>
  <c r="N176" i="1"/>
  <c r="M21" i="1"/>
  <c r="N21" i="1"/>
  <c r="M102" i="1"/>
  <c r="N102" i="1"/>
  <c r="M92" i="1"/>
  <c r="N92" i="1"/>
  <c r="M85" i="1"/>
  <c r="AC85" i="1" s="1"/>
  <c r="N85" i="1"/>
  <c r="M77" i="1"/>
  <c r="N77" i="1"/>
  <c r="M100" i="1"/>
  <c r="AC100" i="1" s="1"/>
  <c r="N100" i="1"/>
  <c r="M40" i="1"/>
  <c r="AC40" i="1" s="1"/>
  <c r="N40" i="1"/>
  <c r="M22" i="1"/>
  <c r="N22" i="1"/>
  <c r="M57" i="1"/>
  <c r="N57" i="1"/>
  <c r="M48" i="1"/>
  <c r="N48" i="1"/>
  <c r="M139" i="1"/>
  <c r="N139" i="1"/>
  <c r="M81" i="1"/>
  <c r="AC81" i="1" s="1"/>
  <c r="N81" i="1"/>
  <c r="M87" i="1"/>
  <c r="N87" i="1"/>
  <c r="M170" i="1"/>
  <c r="AC170" i="1" s="1"/>
  <c r="N170" i="1"/>
  <c r="M115" i="1"/>
  <c r="AC115" i="1" s="1"/>
  <c r="N115" i="1"/>
  <c r="M141" i="1"/>
  <c r="N141" i="1"/>
  <c r="M11" i="1"/>
  <c r="N11" i="1"/>
  <c r="M161" i="1"/>
  <c r="N161" i="1"/>
  <c r="M44" i="1"/>
  <c r="N44" i="1"/>
  <c r="M97" i="1"/>
  <c r="AC97" i="1" s="1"/>
  <c r="N97" i="1"/>
  <c r="M55" i="1"/>
  <c r="N55" i="1"/>
  <c r="M37" i="1"/>
  <c r="AC37" i="1" s="1"/>
  <c r="N37" i="1"/>
  <c r="M20" i="1"/>
  <c r="AC20" i="1" s="1"/>
  <c r="N20" i="1"/>
  <c r="M192" i="1"/>
  <c r="N192" i="1"/>
  <c r="M206" i="1"/>
  <c r="N206" i="1"/>
  <c r="M73" i="1"/>
  <c r="N73" i="1"/>
  <c r="M219" i="1"/>
  <c r="N219" i="1"/>
  <c r="M109" i="1"/>
  <c r="AC109" i="1" s="1"/>
  <c r="N109" i="1"/>
  <c r="M232" i="1"/>
  <c r="N232" i="1"/>
  <c r="M168" i="1"/>
  <c r="AC168" i="1" s="1"/>
  <c r="N168" i="1"/>
  <c r="M29" i="1"/>
  <c r="AC29" i="1" s="1"/>
  <c r="N29" i="1"/>
  <c r="M18" i="1"/>
  <c r="N18" i="1"/>
  <c r="M208" i="1"/>
  <c r="N208" i="1"/>
  <c r="M4" i="1"/>
  <c r="N4" i="1"/>
  <c r="M215" i="1"/>
  <c r="N215" i="1"/>
  <c r="M128" i="1"/>
  <c r="AC128" i="1" s="1"/>
  <c r="N128" i="1"/>
  <c r="M185" i="1"/>
  <c r="N185" i="1"/>
  <c r="M172" i="1"/>
  <c r="AC172" i="1" s="1"/>
  <c r="N172" i="1"/>
  <c r="M17" i="1"/>
  <c r="AC17" i="1" s="1"/>
  <c r="N17" i="1"/>
  <c r="M30" i="1"/>
  <c r="N30" i="1"/>
  <c r="M188" i="1"/>
  <c r="N188" i="1"/>
  <c r="M162" i="1"/>
  <c r="N162" i="1"/>
  <c r="M164" i="1"/>
  <c r="N164" i="1"/>
  <c r="M235" i="1"/>
  <c r="AC235" i="1" s="1"/>
  <c r="N235" i="1"/>
  <c r="M93" i="1"/>
  <c r="N93" i="1"/>
  <c r="M54" i="1"/>
  <c r="AC54" i="1" s="1"/>
  <c r="N54" i="1"/>
  <c r="M179" i="1"/>
  <c r="AC179" i="1" s="1"/>
  <c r="N179" i="1"/>
  <c r="M113" i="1"/>
  <c r="N113" i="1"/>
  <c r="M211" i="1"/>
  <c r="N211" i="1"/>
  <c r="M244" i="1"/>
  <c r="N244" i="1"/>
  <c r="M35" i="1"/>
  <c r="N35" i="1"/>
  <c r="M209" i="1"/>
  <c r="AC209" i="1" s="1"/>
  <c r="N209" i="1"/>
  <c r="M136" i="1"/>
  <c r="N136" i="1"/>
  <c r="M7" i="1"/>
  <c r="AC7" i="1" s="1"/>
  <c r="N7" i="1"/>
  <c r="M99" i="1"/>
  <c r="AC99" i="1" s="1"/>
  <c r="N99" i="1"/>
  <c r="M223" i="1"/>
  <c r="N223" i="1"/>
  <c r="M66" i="1"/>
  <c r="N66" i="1"/>
  <c r="M203" i="1"/>
  <c r="N203" i="1"/>
  <c r="M210" i="1"/>
  <c r="N210" i="1"/>
  <c r="M71" i="1"/>
  <c r="AC71" i="1" s="1"/>
  <c r="N71" i="1"/>
  <c r="M171" i="1"/>
  <c r="N171" i="1"/>
  <c r="M32" i="1"/>
  <c r="AC32" i="1" s="1"/>
  <c r="N32" i="1"/>
  <c r="M76" i="1"/>
  <c r="AC76" i="1" s="1"/>
  <c r="N76" i="1"/>
  <c r="M174" i="1"/>
  <c r="N174" i="1"/>
  <c r="M105" i="1"/>
  <c r="N105" i="1"/>
  <c r="M205" i="1"/>
  <c r="N205" i="1"/>
  <c r="M238" i="1"/>
  <c r="N238" i="1"/>
  <c r="M239" i="1"/>
  <c r="AC239" i="1" s="1"/>
  <c r="N239" i="1"/>
  <c r="N23" i="1"/>
  <c r="M23" i="1"/>
  <c r="G214" i="1"/>
  <c r="H214" i="1"/>
  <c r="G53" i="1"/>
  <c r="H53" i="1"/>
  <c r="G145" i="1"/>
  <c r="H145" i="1"/>
  <c r="G234" i="1"/>
  <c r="H234" i="1"/>
  <c r="G123" i="1"/>
  <c r="H123" i="1"/>
  <c r="G193" i="1"/>
  <c r="H193" i="1"/>
  <c r="G95" i="1"/>
  <c r="H95" i="1"/>
  <c r="G127" i="1"/>
  <c r="H127" i="1"/>
  <c r="G68" i="1"/>
  <c r="H68" i="1"/>
  <c r="G2" i="1"/>
  <c r="H2" i="1"/>
  <c r="G132" i="1"/>
  <c r="H132" i="1"/>
  <c r="G242" i="1"/>
  <c r="AB242" i="1" s="1"/>
  <c r="H242" i="1"/>
  <c r="G160" i="1"/>
  <c r="H160" i="1"/>
  <c r="G226" i="1"/>
  <c r="H226" i="1"/>
  <c r="G34" i="1"/>
  <c r="H34" i="1"/>
  <c r="G107" i="1"/>
  <c r="H107" i="1"/>
  <c r="G84" i="1"/>
  <c r="H84" i="1"/>
  <c r="G116" i="1"/>
  <c r="H116" i="1"/>
  <c r="G36" i="1"/>
  <c r="H36" i="1"/>
  <c r="G50" i="1"/>
  <c r="AB50" i="1" s="1"/>
  <c r="H50" i="1"/>
  <c r="G78" i="1"/>
  <c r="H78" i="1"/>
  <c r="G138" i="1"/>
  <c r="H138" i="1"/>
  <c r="G154" i="1"/>
  <c r="H154" i="1"/>
  <c r="G129" i="1"/>
  <c r="H129" i="1"/>
  <c r="G83" i="1"/>
  <c r="H83" i="1"/>
  <c r="G103" i="1"/>
  <c r="H103" i="1"/>
  <c r="G135" i="1"/>
  <c r="H135" i="1"/>
  <c r="G74" i="1"/>
  <c r="AB74" i="1" s="1"/>
  <c r="H74" i="1"/>
  <c r="G246" i="1"/>
  <c r="H246" i="1"/>
  <c r="G165" i="1"/>
  <c r="H165" i="1"/>
  <c r="G111" i="1"/>
  <c r="H111" i="1"/>
  <c r="G147" i="1"/>
  <c r="H147" i="1"/>
  <c r="G182" i="1"/>
  <c r="H182" i="1"/>
  <c r="G130" i="1"/>
  <c r="H130" i="1"/>
  <c r="G207" i="1"/>
  <c r="H207" i="1"/>
  <c r="G56" i="1"/>
  <c r="AB56" i="1" s="1"/>
  <c r="H56" i="1"/>
  <c r="G63" i="1"/>
  <c r="H63" i="1"/>
  <c r="G108" i="1"/>
  <c r="H108" i="1"/>
  <c r="G59" i="1"/>
  <c r="H59" i="1"/>
  <c r="G241" i="1"/>
  <c r="H241" i="1"/>
  <c r="G184" i="1"/>
  <c r="H184" i="1"/>
  <c r="G148" i="1"/>
  <c r="H148" i="1"/>
  <c r="G133" i="1"/>
  <c r="H133" i="1"/>
  <c r="G98" i="1"/>
  <c r="AB98" i="1" s="1"/>
  <c r="H98" i="1"/>
  <c r="G58" i="1"/>
  <c r="H58" i="1"/>
  <c r="G163" i="1"/>
  <c r="H163" i="1"/>
  <c r="G9" i="1"/>
  <c r="H9" i="1"/>
  <c r="G196" i="1"/>
  <c r="H196" i="1"/>
  <c r="G175" i="1"/>
  <c r="H175" i="1"/>
  <c r="G220" i="1"/>
  <c r="H220" i="1"/>
  <c r="G52" i="1"/>
  <c r="H52" i="1"/>
  <c r="G42" i="1"/>
  <c r="AB42" i="1" s="1"/>
  <c r="H42" i="1"/>
  <c r="G204" i="1"/>
  <c r="H204" i="1"/>
  <c r="G41" i="1"/>
  <c r="H41" i="1"/>
  <c r="G3" i="1"/>
  <c r="H3" i="1"/>
  <c r="G158" i="1"/>
  <c r="AB158" i="1" s="1"/>
  <c r="H158" i="1"/>
  <c r="G218" i="1"/>
  <c r="H218" i="1"/>
  <c r="G19" i="1"/>
  <c r="H19" i="1"/>
  <c r="G166" i="1"/>
  <c r="H166" i="1"/>
  <c r="G125" i="1"/>
  <c r="AB125" i="1" s="1"/>
  <c r="H125" i="1"/>
  <c r="G24" i="1"/>
  <c r="H24" i="1"/>
  <c r="G150" i="1"/>
  <c r="H150" i="1"/>
  <c r="G6" i="1"/>
  <c r="H6" i="1"/>
  <c r="G90" i="1"/>
  <c r="H90" i="1"/>
  <c r="G224" i="1"/>
  <c r="H224" i="1"/>
  <c r="G191" i="1"/>
  <c r="H191" i="1"/>
  <c r="G199" i="1"/>
  <c r="H199" i="1"/>
  <c r="G212" i="1"/>
  <c r="H212" i="1"/>
  <c r="G156" i="1"/>
  <c r="H156" i="1"/>
  <c r="G157" i="1"/>
  <c r="H157" i="1"/>
  <c r="G43" i="1"/>
  <c r="H43" i="1"/>
  <c r="G149" i="1"/>
  <c r="H149" i="1"/>
  <c r="G38" i="1"/>
  <c r="H38" i="1"/>
  <c r="G114" i="1"/>
  <c r="H114" i="1"/>
  <c r="G180" i="1"/>
  <c r="H180" i="1"/>
  <c r="G72" i="1"/>
  <c r="H72" i="1"/>
  <c r="G169" i="1"/>
  <c r="H169" i="1"/>
  <c r="G228" i="1"/>
  <c r="H228" i="1"/>
  <c r="G186" i="1"/>
  <c r="H186" i="1"/>
  <c r="G142" i="1"/>
  <c r="H142" i="1"/>
  <c r="G65" i="1"/>
  <c r="H65" i="1"/>
  <c r="G96" i="1"/>
  <c r="H96" i="1"/>
  <c r="G45" i="1"/>
  <c r="H45" i="1"/>
  <c r="G195" i="1"/>
  <c r="H195" i="1"/>
  <c r="G86" i="1"/>
  <c r="H86" i="1"/>
  <c r="G62" i="1"/>
  <c r="H62" i="1"/>
  <c r="G247" i="1"/>
  <c r="H247" i="1"/>
  <c r="G126" i="1"/>
  <c r="H126" i="1"/>
  <c r="G12" i="1"/>
  <c r="H12" i="1"/>
  <c r="G240" i="1"/>
  <c r="H240" i="1"/>
  <c r="G94" i="1"/>
  <c r="H94" i="1"/>
  <c r="G51" i="1"/>
  <c r="H51" i="1"/>
  <c r="G88" i="1"/>
  <c r="H88" i="1"/>
  <c r="G10" i="1"/>
  <c r="H10" i="1"/>
  <c r="G39" i="1"/>
  <c r="H39" i="1"/>
  <c r="G70" i="1"/>
  <c r="H70" i="1"/>
  <c r="G67" i="1"/>
  <c r="H67" i="1"/>
  <c r="G187" i="1"/>
  <c r="H187" i="1"/>
  <c r="G118" i="1"/>
  <c r="H118" i="1"/>
  <c r="G194" i="1"/>
  <c r="H194" i="1"/>
  <c r="G245" i="1"/>
  <c r="H245" i="1"/>
  <c r="G153" i="1"/>
  <c r="H153" i="1"/>
  <c r="G201" i="1"/>
  <c r="H201" i="1"/>
  <c r="G91" i="1"/>
  <c r="H91" i="1"/>
  <c r="G117" i="1"/>
  <c r="H117" i="1"/>
  <c r="G217" i="1"/>
  <c r="H217" i="1"/>
  <c r="G173" i="1"/>
  <c r="H173" i="1"/>
  <c r="G134" i="1"/>
  <c r="H134" i="1"/>
  <c r="G79" i="1"/>
  <c r="H79" i="1"/>
  <c r="G60" i="1"/>
  <c r="H60" i="1"/>
  <c r="G236" i="1"/>
  <c r="H236" i="1"/>
  <c r="G33" i="1"/>
  <c r="H33" i="1"/>
  <c r="G190" i="1"/>
  <c r="H190" i="1"/>
  <c r="G121" i="1"/>
  <c r="H121" i="1"/>
  <c r="G28" i="1"/>
  <c r="H28" i="1"/>
  <c r="G89" i="1"/>
  <c r="H89" i="1"/>
  <c r="G15" i="1"/>
  <c r="H15" i="1"/>
  <c r="G144" i="1"/>
  <c r="H144" i="1"/>
  <c r="G13" i="1"/>
  <c r="H13" i="1"/>
  <c r="G61" i="1"/>
  <c r="AB61" i="1" s="1"/>
  <c r="H61" i="1"/>
  <c r="G200" i="1"/>
  <c r="H200" i="1"/>
  <c r="G80" i="1"/>
  <c r="H80" i="1"/>
  <c r="G25" i="1"/>
  <c r="H25" i="1"/>
  <c r="G183" i="1"/>
  <c r="H183" i="1"/>
  <c r="G120" i="1"/>
  <c r="H120" i="1"/>
  <c r="G140" i="1"/>
  <c r="H140" i="1"/>
  <c r="G27" i="1"/>
  <c r="H27" i="1"/>
  <c r="G69" i="1"/>
  <c r="H69" i="1"/>
  <c r="G227" i="1"/>
  <c r="H227" i="1"/>
  <c r="G159" i="1"/>
  <c r="H159" i="1"/>
  <c r="G26" i="1"/>
  <c r="H26" i="1"/>
  <c r="G31" i="1"/>
  <c r="H31" i="1"/>
  <c r="G197" i="1"/>
  <c r="H197" i="1"/>
  <c r="G119" i="1"/>
  <c r="H119" i="1"/>
  <c r="G104" i="1"/>
  <c r="H104" i="1"/>
  <c r="G225" i="1"/>
  <c r="H225" i="1"/>
  <c r="G5" i="1"/>
  <c r="H5" i="1"/>
  <c r="G64" i="1"/>
  <c r="H64" i="1"/>
  <c r="G167" i="1"/>
  <c r="H167" i="1"/>
  <c r="G230" i="1"/>
  <c r="H230" i="1"/>
  <c r="G233" i="1"/>
  <c r="H233" i="1"/>
  <c r="G106" i="1"/>
  <c r="H106" i="1"/>
  <c r="G46" i="1"/>
  <c r="H46" i="1"/>
  <c r="G124" i="1"/>
  <c r="H124" i="1"/>
  <c r="G243" i="1"/>
  <c r="H243" i="1"/>
  <c r="G16" i="1"/>
  <c r="H16" i="1"/>
  <c r="G152" i="1"/>
  <c r="H152" i="1"/>
  <c r="G237" i="1"/>
  <c r="H237" i="1"/>
  <c r="G75" i="1"/>
  <c r="H75" i="1"/>
  <c r="G229" i="1"/>
  <c r="H229" i="1"/>
  <c r="G137" i="1"/>
  <c r="H137" i="1"/>
  <c r="G122" i="1"/>
  <c r="H122" i="1"/>
  <c r="G47" i="1"/>
  <c r="H47" i="1"/>
  <c r="G146" i="1"/>
  <c r="H146" i="1"/>
  <c r="G151" i="1"/>
  <c r="H151" i="1"/>
  <c r="G112" i="1"/>
  <c r="H112" i="1"/>
  <c r="G202" i="1"/>
  <c r="H202" i="1"/>
  <c r="G181" i="1"/>
  <c r="H181" i="1"/>
  <c r="G216" i="1"/>
  <c r="H216" i="1"/>
  <c r="G189" i="1"/>
  <c r="H189" i="1"/>
  <c r="G213" i="1"/>
  <c r="H213" i="1"/>
  <c r="G131" i="1"/>
  <c r="H131" i="1"/>
  <c r="G231" i="1"/>
  <c r="H231" i="1"/>
  <c r="G110" i="1"/>
  <c r="H110" i="1"/>
  <c r="G14" i="1"/>
  <c r="H14" i="1"/>
  <c r="G222" i="1"/>
  <c r="H222" i="1"/>
  <c r="G177" i="1"/>
  <c r="H177" i="1"/>
  <c r="G155" i="1"/>
  <c r="H155" i="1"/>
  <c r="G178" i="1"/>
  <c r="H178" i="1"/>
  <c r="G49" i="1"/>
  <c r="H49" i="1"/>
  <c r="G198" i="1"/>
  <c r="H198" i="1"/>
  <c r="G221" i="1"/>
  <c r="H221" i="1"/>
  <c r="G82" i="1"/>
  <c r="H82" i="1"/>
  <c r="G8" i="1"/>
  <c r="H8" i="1"/>
  <c r="G143" i="1"/>
  <c r="H143" i="1"/>
  <c r="G101" i="1"/>
  <c r="H101" i="1"/>
  <c r="G176" i="1"/>
  <c r="H176" i="1"/>
  <c r="G21" i="1"/>
  <c r="H21" i="1"/>
  <c r="G102" i="1"/>
  <c r="H102" i="1"/>
  <c r="G92" i="1"/>
  <c r="H92" i="1"/>
  <c r="G85" i="1"/>
  <c r="H85" i="1"/>
  <c r="G77" i="1"/>
  <c r="H77" i="1"/>
  <c r="G100" i="1"/>
  <c r="H100" i="1"/>
  <c r="G40" i="1"/>
  <c r="H40" i="1"/>
  <c r="G22" i="1"/>
  <c r="H22" i="1"/>
  <c r="G57" i="1"/>
  <c r="H57" i="1"/>
  <c r="G48" i="1"/>
  <c r="H48" i="1"/>
  <c r="G139" i="1"/>
  <c r="H139" i="1"/>
  <c r="G81" i="1"/>
  <c r="H81" i="1"/>
  <c r="G87" i="1"/>
  <c r="H87" i="1"/>
  <c r="G170" i="1"/>
  <c r="H170" i="1"/>
  <c r="G115" i="1"/>
  <c r="H115" i="1"/>
  <c r="G141" i="1"/>
  <c r="H141" i="1"/>
  <c r="G11" i="1"/>
  <c r="H11" i="1"/>
  <c r="G161" i="1"/>
  <c r="H161" i="1"/>
  <c r="G44" i="1"/>
  <c r="H44" i="1"/>
  <c r="G97" i="1"/>
  <c r="H97" i="1"/>
  <c r="G55" i="1"/>
  <c r="H55" i="1"/>
  <c r="G37" i="1"/>
  <c r="H37" i="1"/>
  <c r="G20" i="1"/>
  <c r="H20" i="1"/>
  <c r="G192" i="1"/>
  <c r="H192" i="1"/>
  <c r="G206" i="1"/>
  <c r="H206" i="1"/>
  <c r="G73" i="1"/>
  <c r="H73" i="1"/>
  <c r="G219" i="1"/>
  <c r="H219" i="1"/>
  <c r="G109" i="1"/>
  <c r="H109" i="1"/>
  <c r="G232" i="1"/>
  <c r="H232" i="1"/>
  <c r="G168" i="1"/>
  <c r="H168" i="1"/>
  <c r="G29" i="1"/>
  <c r="H29" i="1"/>
  <c r="G18" i="1"/>
  <c r="H18" i="1"/>
  <c r="G208" i="1"/>
  <c r="H208" i="1"/>
  <c r="G4" i="1"/>
  <c r="H4" i="1"/>
  <c r="G215" i="1"/>
  <c r="H215" i="1"/>
  <c r="G128" i="1"/>
  <c r="H128" i="1"/>
  <c r="G185" i="1"/>
  <c r="H185" i="1"/>
  <c r="G172" i="1"/>
  <c r="H172" i="1"/>
  <c r="G17" i="1"/>
  <c r="H17" i="1"/>
  <c r="G30" i="1"/>
  <c r="H30" i="1"/>
  <c r="G188" i="1"/>
  <c r="H188" i="1"/>
  <c r="G162" i="1"/>
  <c r="H162" i="1"/>
  <c r="G164" i="1"/>
  <c r="H164" i="1"/>
  <c r="G235" i="1"/>
  <c r="H235" i="1"/>
  <c r="G93" i="1"/>
  <c r="H93" i="1"/>
  <c r="G54" i="1"/>
  <c r="H54" i="1"/>
  <c r="G179" i="1"/>
  <c r="H179" i="1"/>
  <c r="G113" i="1"/>
  <c r="H113" i="1"/>
  <c r="G211" i="1"/>
  <c r="H211" i="1"/>
  <c r="G244" i="1"/>
  <c r="H244" i="1"/>
  <c r="G35" i="1"/>
  <c r="H35" i="1"/>
  <c r="G209" i="1"/>
  <c r="H209" i="1"/>
  <c r="G136" i="1"/>
  <c r="H136" i="1"/>
  <c r="G7" i="1"/>
  <c r="H7" i="1"/>
  <c r="G99" i="1"/>
  <c r="H99" i="1"/>
  <c r="G223" i="1"/>
  <c r="H223" i="1"/>
  <c r="G66" i="1"/>
  <c r="H66" i="1"/>
  <c r="G203" i="1"/>
  <c r="H203" i="1"/>
  <c r="G210" i="1"/>
  <c r="H210" i="1"/>
  <c r="G71" i="1"/>
  <c r="H71" i="1"/>
  <c r="G171" i="1"/>
  <c r="H171" i="1"/>
  <c r="G32" i="1"/>
  <c r="H32" i="1"/>
  <c r="G76" i="1"/>
  <c r="H76" i="1"/>
  <c r="G174" i="1"/>
  <c r="H174" i="1"/>
  <c r="G105" i="1"/>
  <c r="H105" i="1"/>
  <c r="G205" i="1"/>
  <c r="H205" i="1"/>
  <c r="G238" i="1"/>
  <c r="H238" i="1"/>
  <c r="G239" i="1"/>
  <c r="H239" i="1"/>
  <c r="H23" i="1"/>
  <c r="G23" i="1"/>
  <c r="AB3" i="1" l="1"/>
  <c r="AB95" i="1"/>
  <c r="AB9" i="1"/>
  <c r="AB111" i="1"/>
  <c r="AB154" i="1"/>
  <c r="AB59" i="1"/>
  <c r="AB34" i="1"/>
  <c r="AB40" i="1"/>
  <c r="AB234" i="1"/>
  <c r="AB205" i="1"/>
  <c r="AB203" i="1"/>
  <c r="AB244" i="1"/>
  <c r="AB162" i="1"/>
  <c r="AB4" i="1"/>
  <c r="AB73" i="1"/>
  <c r="AB161" i="1"/>
  <c r="AB48" i="1"/>
  <c r="AB102" i="1"/>
  <c r="AB198" i="1"/>
  <c r="AB231" i="1"/>
  <c r="AB151" i="1"/>
  <c r="AB152" i="1"/>
  <c r="AB167" i="1"/>
  <c r="AB26" i="1"/>
  <c r="AB25" i="1"/>
  <c r="AB28" i="1"/>
  <c r="AB173" i="1"/>
  <c r="AB118" i="1"/>
  <c r="AB94" i="1"/>
  <c r="AB45" i="1"/>
  <c r="AB180" i="1"/>
  <c r="AB199" i="1"/>
  <c r="AB105" i="1"/>
  <c r="AB171" i="1"/>
  <c r="AB66" i="1"/>
  <c r="AB136" i="1"/>
  <c r="AB211" i="1"/>
  <c r="AB93" i="1"/>
  <c r="AB188" i="1"/>
  <c r="AB185" i="1"/>
  <c r="AB208" i="1"/>
  <c r="AB232" i="1"/>
  <c r="AB206" i="1"/>
  <c r="AB55" i="1"/>
  <c r="AB11" i="1"/>
  <c r="AB87" i="1"/>
  <c r="AB57" i="1"/>
  <c r="AB77" i="1"/>
  <c r="AB21" i="1"/>
  <c r="AB8" i="1"/>
  <c r="AB49" i="1"/>
  <c r="AB222" i="1"/>
  <c r="AB131" i="1"/>
  <c r="AB181" i="1"/>
  <c r="AB146" i="1"/>
  <c r="AB229" i="1"/>
  <c r="AB16" i="1"/>
  <c r="AB106" i="1"/>
  <c r="AB64" i="1"/>
  <c r="AB119" i="1"/>
  <c r="AB159" i="1"/>
  <c r="AB140" i="1"/>
  <c r="AB80" i="1"/>
  <c r="AB144" i="1"/>
  <c r="AB121" i="1"/>
  <c r="AB60" i="1"/>
  <c r="AB217" i="1"/>
  <c r="AB153" i="1"/>
  <c r="AB187" i="1"/>
  <c r="AB10" i="1"/>
  <c r="AB240" i="1"/>
  <c r="AB62" i="1"/>
  <c r="AB96" i="1"/>
  <c r="AB228" i="1"/>
  <c r="AB114" i="1"/>
  <c r="AB157" i="1"/>
  <c r="AB191" i="1"/>
  <c r="AB150" i="1"/>
  <c r="AB19" i="1"/>
  <c r="AB41" i="1"/>
  <c r="AB220" i="1"/>
  <c r="AB163" i="1"/>
  <c r="AB148" i="1"/>
  <c r="AB108" i="1"/>
  <c r="AB130" i="1"/>
  <c r="AB165" i="1"/>
  <c r="AB103" i="1"/>
  <c r="AB138" i="1"/>
  <c r="AB116" i="1"/>
  <c r="AB226" i="1"/>
  <c r="AB2" i="1"/>
  <c r="AB53" i="1"/>
  <c r="AC136" i="1"/>
  <c r="AC108" i="1"/>
  <c r="AB76" i="1"/>
  <c r="AB101" i="1"/>
  <c r="AB33" i="1"/>
  <c r="AB196" i="1"/>
  <c r="AC93" i="1"/>
  <c r="AC181" i="1"/>
  <c r="AC10" i="1"/>
  <c r="AC165" i="1"/>
  <c r="AC222" i="1"/>
  <c r="AB32" i="1"/>
  <c r="AB54" i="1"/>
  <c r="AB170" i="1"/>
  <c r="AB143" i="1"/>
  <c r="AB177" i="1"/>
  <c r="AB216" i="1"/>
  <c r="AB104" i="1"/>
  <c r="AB27" i="1"/>
  <c r="AB13" i="1"/>
  <c r="AB201" i="1"/>
  <c r="AB39" i="1"/>
  <c r="AB186" i="1"/>
  <c r="AB43" i="1"/>
  <c r="AB6" i="1"/>
  <c r="AB174" i="1"/>
  <c r="AB223" i="1"/>
  <c r="AB113" i="1"/>
  <c r="AB30" i="1"/>
  <c r="AB18" i="1"/>
  <c r="AB192" i="1"/>
  <c r="AB141" i="1"/>
  <c r="AB22" i="1"/>
  <c r="AB176" i="1"/>
  <c r="AB178" i="1"/>
  <c r="AB213" i="1"/>
  <c r="AB47" i="1"/>
  <c r="AB243" i="1"/>
  <c r="AB5" i="1"/>
  <c r="AB227" i="1"/>
  <c r="AB200" i="1"/>
  <c r="AB190" i="1"/>
  <c r="AB117" i="1"/>
  <c r="AB67" i="1"/>
  <c r="AB12" i="1"/>
  <c r="AB65" i="1"/>
  <c r="AB38" i="1"/>
  <c r="AB224" i="1"/>
  <c r="AB218" i="1"/>
  <c r="AB175" i="1"/>
  <c r="AB184" i="1"/>
  <c r="AB182" i="1"/>
  <c r="AB83" i="1"/>
  <c r="AB84" i="1"/>
  <c r="AB68" i="1"/>
  <c r="AB214" i="1"/>
  <c r="AB99" i="1"/>
  <c r="AB155" i="1"/>
  <c r="AB91" i="1"/>
  <c r="AB241" i="1"/>
  <c r="AC185" i="1"/>
  <c r="AC229" i="1"/>
  <c r="AC62" i="1"/>
  <c r="AC138" i="1"/>
  <c r="AB172" i="1"/>
  <c r="AB236" i="1"/>
  <c r="AB247" i="1"/>
  <c r="AB179" i="1"/>
  <c r="AB189" i="1"/>
  <c r="AB70" i="1"/>
  <c r="AB147" i="1"/>
  <c r="AC232" i="1"/>
  <c r="AC106" i="1"/>
  <c r="AC228" i="1"/>
  <c r="AC226" i="1"/>
  <c r="AB168" i="1"/>
  <c r="AB100" i="1"/>
  <c r="AB137" i="1"/>
  <c r="AB238" i="1"/>
  <c r="AB210" i="1"/>
  <c r="AB35" i="1"/>
  <c r="AB164" i="1"/>
  <c r="AB215" i="1"/>
  <c r="AB219" i="1"/>
  <c r="AB44" i="1"/>
  <c r="AB139" i="1"/>
  <c r="AB92" i="1"/>
  <c r="AB221" i="1"/>
  <c r="AB110" i="1"/>
  <c r="AB112" i="1"/>
  <c r="AB237" i="1"/>
  <c r="AB230" i="1"/>
  <c r="AB31" i="1"/>
  <c r="AB183" i="1"/>
  <c r="AB89" i="1"/>
  <c r="AB134" i="1"/>
  <c r="AB194" i="1"/>
  <c r="AB51" i="1"/>
  <c r="AB195" i="1"/>
  <c r="AB72" i="1"/>
  <c r="AB212" i="1"/>
  <c r="AB17" i="1"/>
  <c r="AB122" i="1"/>
  <c r="AB126" i="1"/>
  <c r="AB129" i="1"/>
  <c r="AC55" i="1"/>
  <c r="AC119" i="1"/>
  <c r="AC157" i="1"/>
  <c r="AC153" i="1"/>
  <c r="AB7" i="1"/>
  <c r="AB37" i="1"/>
  <c r="AB46" i="1"/>
  <c r="AB29" i="1"/>
  <c r="AB124" i="1"/>
  <c r="AB142" i="1"/>
  <c r="AB107" i="1"/>
  <c r="AC87" i="1"/>
  <c r="AC140" i="1"/>
  <c r="AC150" i="1"/>
  <c r="AB166" i="1"/>
  <c r="AB52" i="1"/>
  <c r="AB133" i="1"/>
  <c r="AB207" i="1"/>
  <c r="AB135" i="1"/>
  <c r="AB36" i="1"/>
  <c r="AB132" i="1"/>
  <c r="AB145" i="1"/>
  <c r="AB20" i="1"/>
  <c r="AB225" i="1"/>
  <c r="AB149" i="1"/>
  <c r="AB127" i="1"/>
  <c r="AC77" i="1"/>
  <c r="AC144" i="1"/>
  <c r="AC41" i="1"/>
  <c r="AB23" i="1"/>
  <c r="AB115" i="1"/>
  <c r="AB69" i="1"/>
  <c r="AB90" i="1"/>
  <c r="AC171" i="1"/>
  <c r="AC8" i="1"/>
  <c r="AC60" i="1"/>
  <c r="AC163" i="1"/>
  <c r="AC23" i="1"/>
  <c r="AB193" i="1"/>
  <c r="AC238" i="1"/>
  <c r="AC210" i="1"/>
  <c r="AC35" i="1"/>
  <c r="AC164" i="1"/>
  <c r="AC208" i="1"/>
  <c r="AC219" i="1"/>
  <c r="AC44" i="1"/>
  <c r="AC139" i="1"/>
  <c r="AC92" i="1"/>
  <c r="AC221" i="1"/>
  <c r="AC110" i="1"/>
  <c r="AC112" i="1"/>
  <c r="AC237" i="1"/>
  <c r="AC230" i="1"/>
  <c r="AC31" i="1"/>
  <c r="AC183" i="1"/>
  <c r="AC89" i="1"/>
  <c r="AC134" i="1"/>
  <c r="AC194" i="1"/>
  <c r="AC51" i="1"/>
  <c r="AC195" i="1"/>
  <c r="AC72" i="1"/>
  <c r="AC212" i="1"/>
  <c r="AB239" i="1"/>
  <c r="AB71" i="1"/>
  <c r="AB209" i="1"/>
  <c r="AB235" i="1"/>
  <c r="AB128" i="1"/>
  <c r="AB109" i="1"/>
  <c r="AB97" i="1"/>
  <c r="AB81" i="1"/>
  <c r="AB85" i="1"/>
  <c r="AB82" i="1"/>
  <c r="AB14" i="1"/>
  <c r="AB202" i="1"/>
  <c r="AB75" i="1"/>
  <c r="AB233" i="1"/>
  <c r="AB197" i="1"/>
  <c r="AB120" i="1"/>
  <c r="AB15" i="1"/>
  <c r="AB79" i="1"/>
  <c r="AB245" i="1"/>
  <c r="AB88" i="1"/>
  <c r="AB86" i="1"/>
  <c r="AB169" i="1"/>
  <c r="AB156" i="1"/>
  <c r="AB24" i="1"/>
  <c r="AB204" i="1"/>
  <c r="AB58" i="1"/>
  <c r="AB63" i="1"/>
  <c r="AB246" i="1"/>
  <c r="AB78" i="1"/>
  <c r="AB160" i="1"/>
  <c r="AB123" i="1"/>
  <c r="AC205" i="1"/>
  <c r="AC203" i="1"/>
  <c r="AC244" i="1"/>
  <c r="AC162" i="1"/>
  <c r="AC215" i="1"/>
  <c r="AC73" i="1"/>
  <c r="AC161" i="1"/>
  <c r="AC48" i="1"/>
  <c r="AC102" i="1"/>
  <c r="AC198" i="1"/>
  <c r="AC231" i="1"/>
  <c r="AC151" i="1"/>
  <c r="AC152" i="1"/>
  <c r="AC167" i="1"/>
  <c r="AC26" i="1"/>
  <c r="AC25" i="1"/>
  <c r="AC28" i="1"/>
  <c r="AC173" i="1"/>
  <c r="AC118" i="1"/>
  <c r="AC94" i="1"/>
  <c r="AC45" i="1"/>
  <c r="AC180" i="1"/>
  <c r="AC199" i="1"/>
  <c r="AC166" i="1"/>
  <c r="AC52" i="1"/>
  <c r="AC133" i="1"/>
  <c r="AC207" i="1"/>
  <c r="AC135" i="1"/>
  <c r="AC36" i="1"/>
  <c r="AC132" i="1"/>
  <c r="AC145" i="1"/>
  <c r="AC105" i="1"/>
  <c r="AC66" i="1"/>
  <c r="AC211" i="1"/>
  <c r="AC188" i="1"/>
  <c r="AC4" i="1"/>
  <c r="AC206" i="1"/>
  <c r="AC11" i="1"/>
  <c r="AC57" i="1"/>
  <c r="AC21" i="1"/>
  <c r="AC49" i="1"/>
  <c r="AC131" i="1"/>
  <c r="AC146" i="1"/>
  <c r="AC16" i="1"/>
  <c r="AC64" i="1"/>
  <c r="AC159" i="1"/>
  <c r="AC80" i="1"/>
  <c r="AC121" i="1"/>
  <c r="AC217" i="1"/>
  <c r="AC187" i="1"/>
  <c r="AC240" i="1"/>
  <c r="AC96" i="1"/>
  <c r="AC114" i="1"/>
  <c r="AC191" i="1"/>
  <c r="AC19" i="1"/>
  <c r="AC220" i="1"/>
  <c r="AC148" i="1"/>
  <c r="AC130" i="1"/>
  <c r="AC103" i="1"/>
  <c r="AC116" i="1"/>
  <c r="AC2" i="1"/>
  <c r="AC53" i="1"/>
  <c r="AC174" i="1"/>
  <c r="AC223" i="1"/>
  <c r="AC113" i="1"/>
  <c r="AC30" i="1"/>
  <c r="AC18" i="1"/>
  <c r="AC192" i="1"/>
  <c r="AC141" i="1"/>
  <c r="AC22" i="1"/>
  <c r="AC176" i="1"/>
  <c r="AC178" i="1"/>
  <c r="AC213" i="1"/>
  <c r="AC47" i="1"/>
  <c r="AC243" i="1"/>
  <c r="AC5" i="1"/>
  <c r="AC227" i="1"/>
  <c r="AC200" i="1"/>
  <c r="AC190" i="1"/>
  <c r="AC117" i="1"/>
  <c r="AC67" i="1"/>
  <c r="AC12" i="1"/>
  <c r="AC65" i="1"/>
  <c r="AC38" i="1"/>
  <c r="AC224" i="1"/>
  <c r="AC218" i="1"/>
  <c r="AC175" i="1"/>
  <c r="AC184" i="1"/>
  <c r="AC182" i="1"/>
  <c r="AC83" i="1"/>
  <c r="AC84" i="1"/>
  <c r="AC68" i="1"/>
  <c r="AC214" i="1"/>
</calcChain>
</file>

<file path=xl/sharedStrings.xml><?xml version="1.0" encoding="utf-8"?>
<sst xmlns="http://schemas.openxmlformats.org/spreadsheetml/2006/main" count="275" uniqueCount="274">
  <si>
    <t xml:space="preserve">ABADIA DE GOIÁS </t>
  </si>
  <si>
    <t xml:space="preserve">ABADIÂNIA </t>
  </si>
  <si>
    <t xml:space="preserve">ACREÚNA </t>
  </si>
  <si>
    <t xml:space="preserve">ADELÂNDIA </t>
  </si>
  <si>
    <t xml:space="preserve">ÁGUA FRIA DE GOIÁS </t>
  </si>
  <si>
    <t xml:space="preserve">ÁGUA LIMPA </t>
  </si>
  <si>
    <t xml:space="preserve">ÁGUAS LINDAS DE GOIÁS </t>
  </si>
  <si>
    <t xml:space="preserve">ALEXÂNIA </t>
  </si>
  <si>
    <t xml:space="preserve">ALOÂNDIA </t>
  </si>
  <si>
    <t xml:space="preserve">ALTO HORIZONTE </t>
  </si>
  <si>
    <t xml:space="preserve">ALTO PARAÍSO DE GOIÁS </t>
  </si>
  <si>
    <t xml:space="preserve">ALVORADA DO NORTE </t>
  </si>
  <si>
    <t xml:space="preserve">AMARALINA </t>
  </si>
  <si>
    <t xml:space="preserve">AMERICANO DO BRASIL </t>
  </si>
  <si>
    <t xml:space="preserve">AMORINÓPOLIS </t>
  </si>
  <si>
    <t xml:space="preserve">ANÁPOLIS </t>
  </si>
  <si>
    <t xml:space="preserve">ANHANGUERA </t>
  </si>
  <si>
    <t xml:space="preserve">ANICUNS </t>
  </si>
  <si>
    <t xml:space="preserve">APARECIDA DE GOIÂNIA </t>
  </si>
  <si>
    <t xml:space="preserve">APARECIDA DO RIO DOCE </t>
  </si>
  <si>
    <t xml:space="preserve">APORÉ </t>
  </si>
  <si>
    <t xml:space="preserve">ARACU </t>
  </si>
  <si>
    <t xml:space="preserve">ARAGARÇAS </t>
  </si>
  <si>
    <t xml:space="preserve">ARAGOIÂNIA </t>
  </si>
  <si>
    <t xml:space="preserve">ARAGUAPAZ </t>
  </si>
  <si>
    <t xml:space="preserve">ARENÓPOLIS </t>
  </si>
  <si>
    <t xml:space="preserve">ARUANÂ </t>
  </si>
  <si>
    <t xml:space="preserve">AURILÂNDIA </t>
  </si>
  <si>
    <t xml:space="preserve">AVELINÓPOLIS </t>
  </si>
  <si>
    <t xml:space="preserve">BALIZA </t>
  </si>
  <si>
    <t xml:space="preserve">BARRO ALTO </t>
  </si>
  <si>
    <t xml:space="preserve">BELA VISTA DE GOIÁS </t>
  </si>
  <si>
    <t xml:space="preserve">BOM JARDIM DE GOIÁS </t>
  </si>
  <si>
    <t xml:space="preserve">BOM JESUS </t>
  </si>
  <si>
    <t xml:space="preserve">BONFINÓPOLIS </t>
  </si>
  <si>
    <t xml:space="preserve">BONÓPOLIS </t>
  </si>
  <si>
    <t xml:space="preserve">BRAZABRANTES </t>
  </si>
  <si>
    <t xml:space="preserve">BRITÂNIA </t>
  </si>
  <si>
    <t xml:space="preserve">BURITI ALEGRE </t>
  </si>
  <si>
    <t xml:space="preserve">BURITI DE GOIÁS </t>
  </si>
  <si>
    <t xml:space="preserve">BURITINÓPOLIS </t>
  </si>
  <si>
    <t xml:space="preserve">CABECEIRAS </t>
  </si>
  <si>
    <t xml:space="preserve">CACHOEIRA ALTA </t>
  </si>
  <si>
    <t xml:space="preserve">CACHOEIRA DE GOIÁS </t>
  </si>
  <si>
    <t xml:space="preserve">CACHOEIRA DOURADA </t>
  </si>
  <si>
    <t xml:space="preserve">CAÇU </t>
  </si>
  <si>
    <t xml:space="preserve">CAIAPÔNIA </t>
  </si>
  <si>
    <t xml:space="preserve">CALDAS NOVAS </t>
  </si>
  <si>
    <t xml:space="preserve">CALDAZINHA </t>
  </si>
  <si>
    <t xml:space="preserve">CAMPESTRE DE GOIÁS </t>
  </si>
  <si>
    <t xml:space="preserve">CAMPINAÇU </t>
  </si>
  <si>
    <t xml:space="preserve">CAMPINORTE </t>
  </si>
  <si>
    <t xml:space="preserve">CAMPO ALEGRE DE GOIÁS </t>
  </si>
  <si>
    <t xml:space="preserve">CAMPO LIMPO DE GOIÁS </t>
  </si>
  <si>
    <t xml:space="preserve">CAMPOS BELOS </t>
  </si>
  <si>
    <t xml:space="preserve">CAMPOS VERDES </t>
  </si>
  <si>
    <t xml:space="preserve">CARMO DO RIO VERDE </t>
  </si>
  <si>
    <t xml:space="preserve">CASTELÂNDIA </t>
  </si>
  <si>
    <t xml:space="preserve">CATALÃO </t>
  </si>
  <si>
    <t xml:space="preserve">CATURAÍ </t>
  </si>
  <si>
    <t xml:space="preserve">CAVALCANTE </t>
  </si>
  <si>
    <t xml:space="preserve">CERES </t>
  </si>
  <si>
    <t xml:space="preserve">CEZARINA </t>
  </si>
  <si>
    <t xml:space="preserve">CHAPADÃO DO CÉU </t>
  </si>
  <si>
    <t xml:space="preserve">CIDADE OCIDENTAL </t>
  </si>
  <si>
    <t xml:space="preserve">COCALZINHO DE GOIÁS </t>
  </si>
  <si>
    <t xml:space="preserve">COLINAS DO SUL </t>
  </si>
  <si>
    <t xml:space="preserve">CORREGO DO OURO </t>
  </si>
  <si>
    <t xml:space="preserve">CORUMBÁ DE GOIÁS </t>
  </si>
  <si>
    <t xml:space="preserve">CORUMBAÍBA </t>
  </si>
  <si>
    <t xml:space="preserve">CRISTALINA </t>
  </si>
  <si>
    <t xml:space="preserve">CRISTIANÓPOLIS </t>
  </si>
  <si>
    <t xml:space="preserve">CRIXÁS </t>
  </si>
  <si>
    <t xml:space="preserve">CROMÍNIA </t>
  </si>
  <si>
    <t xml:space="preserve">CUMARI </t>
  </si>
  <si>
    <t xml:space="preserve">DAMIANÓPOLIS </t>
  </si>
  <si>
    <t xml:space="preserve">DAMOLÂNDIA </t>
  </si>
  <si>
    <t xml:space="preserve">DAVINÓPOLIS </t>
  </si>
  <si>
    <t xml:space="preserve">DIORAMA </t>
  </si>
  <si>
    <t xml:space="preserve">DIVINÓPOLIS DE GOIÁS </t>
  </si>
  <si>
    <t xml:space="preserve">DOVERLÂNDIA </t>
  </si>
  <si>
    <t xml:space="preserve">EDEALINA </t>
  </si>
  <si>
    <t xml:space="preserve">EDÉIA </t>
  </si>
  <si>
    <t xml:space="preserve">ESTRELA DO NORTE </t>
  </si>
  <si>
    <t xml:space="preserve">FAINA </t>
  </si>
  <si>
    <t xml:space="preserve">FAZENDA NOVA </t>
  </si>
  <si>
    <t xml:space="preserve">FIRMINÓPOLIS </t>
  </si>
  <si>
    <t xml:space="preserve">FLORES DE GOIÁS </t>
  </si>
  <si>
    <t xml:space="preserve">FORMOSA </t>
  </si>
  <si>
    <t xml:space="preserve">FORMOSO </t>
  </si>
  <si>
    <t xml:space="preserve">GAMELEIRA DE GOIÁS </t>
  </si>
  <si>
    <t xml:space="preserve">GOIANÁPOLIS </t>
  </si>
  <si>
    <t xml:space="preserve">GOIANDIRA </t>
  </si>
  <si>
    <t xml:space="preserve">GOIANÉSIA </t>
  </si>
  <si>
    <t xml:space="preserve">GOIÂNIA </t>
  </si>
  <si>
    <t xml:space="preserve">GOIANIRA </t>
  </si>
  <si>
    <t xml:space="preserve">GOIÁS </t>
  </si>
  <si>
    <t xml:space="preserve">GOIATUBA </t>
  </si>
  <si>
    <t xml:space="preserve">GOUVELÂNDIA </t>
  </si>
  <si>
    <t xml:space="preserve">GUAPÓ </t>
  </si>
  <si>
    <t xml:space="preserve">GUARAÍTA </t>
  </si>
  <si>
    <t xml:space="preserve">GUARANI DE GOIÁS </t>
  </si>
  <si>
    <t xml:space="preserve">GUARINOS </t>
  </si>
  <si>
    <t xml:space="preserve">HEITORAÍ </t>
  </si>
  <si>
    <t xml:space="preserve">HIDROLÂNDIA </t>
  </si>
  <si>
    <t xml:space="preserve">HIDROLINA </t>
  </si>
  <si>
    <t xml:space="preserve">IACIARA </t>
  </si>
  <si>
    <t xml:space="preserve">INACIOLÂNDIA </t>
  </si>
  <si>
    <t xml:space="preserve">INDIARA </t>
  </si>
  <si>
    <t xml:space="preserve">INHUMAS </t>
  </si>
  <si>
    <t xml:space="preserve">IPAMERI </t>
  </si>
  <si>
    <t xml:space="preserve">IPIRANGA DE GOIÁS </t>
  </si>
  <si>
    <t xml:space="preserve">IPORÁ </t>
  </si>
  <si>
    <t xml:space="preserve">ISRAELÂNDIA </t>
  </si>
  <si>
    <t xml:space="preserve">ITABERAÍ </t>
  </si>
  <si>
    <t xml:space="preserve">ITAGUARI </t>
  </si>
  <si>
    <t xml:space="preserve">ITAGUARU </t>
  </si>
  <si>
    <t xml:space="preserve">ITAJÁ </t>
  </si>
  <si>
    <t xml:space="preserve">ITAPACI </t>
  </si>
  <si>
    <t xml:space="preserve">ITAPIRAPUÃ </t>
  </si>
  <si>
    <t xml:space="preserve">ITAPURANGA </t>
  </si>
  <si>
    <t xml:space="preserve">ITARUMÃ </t>
  </si>
  <si>
    <t xml:space="preserve">ITAUÇU </t>
  </si>
  <si>
    <t xml:space="preserve">ITUMBIARA </t>
  </si>
  <si>
    <t xml:space="preserve">IVOLÂNDIA </t>
  </si>
  <si>
    <t xml:space="preserve">JANDAIA </t>
  </si>
  <si>
    <t xml:space="preserve">JARAGUÁ </t>
  </si>
  <si>
    <t xml:space="preserve">JATAÍ </t>
  </si>
  <si>
    <t xml:space="preserve">JAUPACI </t>
  </si>
  <si>
    <t xml:space="preserve">JESUPÓLIS </t>
  </si>
  <si>
    <t xml:space="preserve">JOVIÂNIA </t>
  </si>
  <si>
    <t xml:space="preserve">JUSSARA </t>
  </si>
  <si>
    <t xml:space="preserve">LAGOA SANTA </t>
  </si>
  <si>
    <t xml:space="preserve">LEOPOLDO DE BULHÕES </t>
  </si>
  <si>
    <t xml:space="preserve">LUZIÂNIA </t>
  </si>
  <si>
    <t xml:space="preserve">MAIRIPOTABA </t>
  </si>
  <si>
    <t xml:space="preserve">MAMBAÍ </t>
  </si>
  <si>
    <t xml:space="preserve">MARA ROSA </t>
  </si>
  <si>
    <t xml:space="preserve">MARZAGÃO </t>
  </si>
  <si>
    <t xml:space="preserve">MATRINCHÃ </t>
  </si>
  <si>
    <t xml:space="preserve">MAURILÂNDIA </t>
  </si>
  <si>
    <t xml:space="preserve">MIMOSO DE GOIÁS </t>
  </si>
  <si>
    <t xml:space="preserve">MINAÇU </t>
  </si>
  <si>
    <t xml:space="preserve">MINEIROS </t>
  </si>
  <si>
    <t xml:space="preserve">MOIPORÁ </t>
  </si>
  <si>
    <t xml:space="preserve">MONTE ALEGRE DE GOIÁS </t>
  </si>
  <si>
    <t xml:space="preserve">MONTES CLAROS DE GOIÁS </t>
  </si>
  <si>
    <t xml:space="preserve">MONTIVIDIU </t>
  </si>
  <si>
    <t xml:space="preserve">MONTIVIDIU DO NORTE </t>
  </si>
  <si>
    <t xml:space="preserve">MORRINHOS </t>
  </si>
  <si>
    <t xml:space="preserve">MORRO AGUDO DE GOIÁS </t>
  </si>
  <si>
    <t xml:space="preserve">MOSSÂMEDES </t>
  </si>
  <si>
    <t xml:space="preserve">MOZARLÂNDIA </t>
  </si>
  <si>
    <t xml:space="preserve">MUNDO NOVO </t>
  </si>
  <si>
    <t xml:space="preserve">MUTUNÓPOLIS </t>
  </si>
  <si>
    <t xml:space="preserve">NAZARIO </t>
  </si>
  <si>
    <t xml:space="preserve">NERÓPOLIS </t>
  </si>
  <si>
    <t xml:space="preserve">NIQUELÂNDIA </t>
  </si>
  <si>
    <t xml:space="preserve">NOVA AMÉRICA </t>
  </si>
  <si>
    <t xml:space="preserve">NOVA AURORA </t>
  </si>
  <si>
    <t xml:space="preserve">NOVA CRIXÁS </t>
  </si>
  <si>
    <t xml:space="preserve">NOVA GLORIA </t>
  </si>
  <si>
    <t xml:space="preserve">NOVA IGUAÇU DE GOIÁS </t>
  </si>
  <si>
    <t xml:space="preserve">NOVA ROMA </t>
  </si>
  <si>
    <t xml:space="preserve">NOVA VENEZA </t>
  </si>
  <si>
    <t xml:space="preserve">NOVO BRASIL </t>
  </si>
  <si>
    <t xml:space="preserve">NOVO GAMA </t>
  </si>
  <si>
    <t xml:space="preserve">NOVO PLANALTO </t>
  </si>
  <si>
    <t xml:space="preserve">ORIZONA </t>
  </si>
  <si>
    <t xml:space="preserve">OURO VERDE DE GOIÁS </t>
  </si>
  <si>
    <t xml:space="preserve">OUVIDOR </t>
  </si>
  <si>
    <t xml:space="preserve">PADRE BERNARDO </t>
  </si>
  <si>
    <t xml:space="preserve">PALESTINA DE GOIÁS </t>
  </si>
  <si>
    <t xml:space="preserve">PALMEIRAS DE GOIÁS </t>
  </si>
  <si>
    <t xml:space="preserve">PALMELO </t>
  </si>
  <si>
    <t xml:space="preserve">PALMINÓPOLIS </t>
  </si>
  <si>
    <t xml:space="preserve">PANAMÁ </t>
  </si>
  <si>
    <t xml:space="preserve">PARANAIGUARA </t>
  </si>
  <si>
    <t xml:space="preserve">PARAÚNA </t>
  </si>
  <si>
    <t xml:space="preserve">PEROLÂNDIA </t>
  </si>
  <si>
    <t xml:space="preserve">PETROLINA DE GOIÁS </t>
  </si>
  <si>
    <t xml:space="preserve">PILAR DE GOIÁS </t>
  </si>
  <si>
    <t xml:space="preserve">PIRACANJUBA </t>
  </si>
  <si>
    <t xml:space="preserve">PIRANHAS </t>
  </si>
  <si>
    <t xml:space="preserve">PIRENÓPOLIS </t>
  </si>
  <si>
    <t xml:space="preserve">PIRES DO RIO </t>
  </si>
  <si>
    <t xml:space="preserve">PLANALTINA </t>
  </si>
  <si>
    <t xml:space="preserve">PONTALINA </t>
  </si>
  <si>
    <t xml:space="preserve">PORANGATU </t>
  </si>
  <si>
    <t xml:space="preserve">PORTEIRÃO </t>
  </si>
  <si>
    <t xml:space="preserve">PORTELÂNDIA </t>
  </si>
  <si>
    <t xml:space="preserve">POSSE </t>
  </si>
  <si>
    <t xml:space="preserve">PROFESSOR JAMIL </t>
  </si>
  <si>
    <t xml:space="preserve">QUIRINÓPOLIS </t>
  </si>
  <si>
    <t xml:space="preserve">RIALMA </t>
  </si>
  <si>
    <t xml:space="preserve">RIANÁPOLIS </t>
  </si>
  <si>
    <t xml:space="preserve">RIO QUENTE </t>
  </si>
  <si>
    <t xml:space="preserve">RIO VERDE </t>
  </si>
  <si>
    <t xml:space="preserve">RUBIATABA </t>
  </si>
  <si>
    <t xml:space="preserve">SANCLERLÂNDIA </t>
  </si>
  <si>
    <t xml:space="preserve">SANTA BARBARA DE GOIÁS </t>
  </si>
  <si>
    <t xml:space="preserve">SANTA CRUZ DE GOIÁS </t>
  </si>
  <si>
    <t xml:space="preserve">SANTA FE DE GOIÁS </t>
  </si>
  <si>
    <t xml:space="preserve">SANTA HELENA DE GOIÁS </t>
  </si>
  <si>
    <t xml:space="preserve">SANTA ISABEL </t>
  </si>
  <si>
    <t xml:space="preserve">SANTA RITA DO ARAGUAIA </t>
  </si>
  <si>
    <t xml:space="preserve">SANTA RITA DO NOVO DESTINO </t>
  </si>
  <si>
    <t xml:space="preserve">SANTA ROSA DE GOIÁS </t>
  </si>
  <si>
    <t xml:space="preserve">SANTA TEREZA DE GOIÁS </t>
  </si>
  <si>
    <t xml:space="preserve">SANTA TEREZINHADE GOIÁS </t>
  </si>
  <si>
    <t xml:space="preserve">SANTO ANTÔNIODA BARRA </t>
  </si>
  <si>
    <t xml:space="preserve">SANTO ANTÔNIO DE GOIÁS </t>
  </si>
  <si>
    <t xml:space="preserve">SANTO ANTÔNIO DO DESCOBERTO </t>
  </si>
  <si>
    <t xml:space="preserve">SAO DOMINGOS </t>
  </si>
  <si>
    <t xml:space="preserve">SÃO FRANCISCO DE GOIÁS </t>
  </si>
  <si>
    <t xml:space="preserve">SÃO JOÃO D’ALIANÇA </t>
  </si>
  <si>
    <t xml:space="preserve">SÃO JOÃO DA PARAÚNA </t>
  </si>
  <si>
    <t xml:space="preserve">SÃO LUÍS DE MONTES BELOS </t>
  </si>
  <si>
    <t xml:space="preserve">SÃO LUIZ DO NORTE </t>
  </si>
  <si>
    <t xml:space="preserve">SÃO MIGUEL DO ARAGUAIA </t>
  </si>
  <si>
    <t xml:space="preserve">SÃO MIGUEL DO PASSA QUATRO </t>
  </si>
  <si>
    <t xml:space="preserve">SÃO PATRÍCIO </t>
  </si>
  <si>
    <t xml:space="preserve">SÃO SIMÃO </t>
  </si>
  <si>
    <t xml:space="preserve">SENADOR CANEDO </t>
  </si>
  <si>
    <t xml:space="preserve">SERRANÓPOLIS </t>
  </si>
  <si>
    <t xml:space="preserve">SILVÂNIA </t>
  </si>
  <si>
    <t xml:space="preserve">SIMOLÂNDIA </t>
  </si>
  <si>
    <t xml:space="preserve">SÍTIO D’ABADIA </t>
  </si>
  <si>
    <t xml:space="preserve">TAQUARAL DE GOIÁS </t>
  </si>
  <si>
    <t xml:space="preserve">TERESINA DE GOIÁS </t>
  </si>
  <si>
    <t xml:space="preserve">TEREZÓPOLIS DE GOIÁS </t>
  </si>
  <si>
    <t xml:space="preserve">TRÊS RANCHOS </t>
  </si>
  <si>
    <t xml:space="preserve">TRINDADE </t>
  </si>
  <si>
    <t xml:space="preserve">TROMBAS </t>
  </si>
  <si>
    <t xml:space="preserve">TURVÂNIA </t>
  </si>
  <si>
    <t xml:space="preserve">TURVELÂNDIA </t>
  </si>
  <si>
    <t xml:space="preserve">UIRAPURU </t>
  </si>
  <si>
    <t xml:space="preserve">URUAÇU </t>
  </si>
  <si>
    <t xml:space="preserve">URUANA </t>
  </si>
  <si>
    <t xml:space="preserve">URUTAÍ </t>
  </si>
  <si>
    <t xml:space="preserve">VALPARAÍSO DE GOIÁS </t>
  </si>
  <si>
    <t xml:space="preserve">VARJÃO </t>
  </si>
  <si>
    <t xml:space="preserve">VIANÓPOLIS </t>
  </si>
  <si>
    <t xml:space="preserve">VICENTINÓPOLIS </t>
  </si>
  <si>
    <t xml:space="preserve">VILA BOA </t>
  </si>
  <si>
    <t xml:space="preserve">VILA PROPÍCIO </t>
  </si>
  <si>
    <t>pop_fem_2020</t>
  </si>
  <si>
    <t>pop_masc_2020</t>
  </si>
  <si>
    <t>emp_fem_2020</t>
  </si>
  <si>
    <t>emp_masc_2020</t>
  </si>
  <si>
    <t>municipio</t>
  </si>
  <si>
    <t>taxa_masc_2020</t>
  </si>
  <si>
    <t>taxa_fem_2020</t>
  </si>
  <si>
    <t>emp_fem_2021</t>
  </si>
  <si>
    <t>emp_masc_2021</t>
  </si>
  <si>
    <t>pop_fem_2021</t>
  </si>
  <si>
    <t>taxa_fem_2021</t>
  </si>
  <si>
    <t>taxa_masc_2021</t>
  </si>
  <si>
    <t>pop_masc_2021</t>
  </si>
  <si>
    <t>emp_fem_2022</t>
  </si>
  <si>
    <t>emp_masc_2022</t>
  </si>
  <si>
    <t>pop_fem_2022</t>
  </si>
  <si>
    <t>pop_masc_2022</t>
  </si>
  <si>
    <t>taxa_fem_2022</t>
  </si>
  <si>
    <t>taxa_masc_2022</t>
  </si>
  <si>
    <t>emp_fem_2023</t>
  </si>
  <si>
    <t>pop_fem_2023</t>
  </si>
  <si>
    <t>taxa_fem_2023</t>
  </si>
  <si>
    <t>ibge</t>
  </si>
  <si>
    <t>emp_fem_2023_alternativa</t>
  </si>
  <si>
    <t>taxa_fem_2023_alternativa</t>
  </si>
  <si>
    <t>variação 2020 - 2021</t>
  </si>
  <si>
    <t>variação 2021 - 2022</t>
  </si>
  <si>
    <t>variação 2022 - 2023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</si>
</sst>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64" fontId="0" fillId="0" borderId="0" xfId="1" applyNumberFormat="1" applyFont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B3E2-AB0A-405F-B270-854A46544A70}">
  <dimension ref="A1:AE248"/>
  <sheetViews>
    <sheetView tabSelected="1" zoomScale="85" zoomScaleNormal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defaultRowHeight="14.4" x14ac:dyDescent="0.3"/>
  <cols>
    <col min="1" max="1" width="31.5546875" bestFit="1" customWidth="1"/>
    <col min="2" max="2" width="8" bestFit="1" customWidth="1"/>
    <col min="3" max="3" width="14.33203125" style="1" bestFit="1" customWidth="1"/>
    <col min="4" max="4" width="15.109375" style="1" bestFit="1" customWidth="1"/>
    <col min="5" max="5" width="13.77734375" style="1" bestFit="1" customWidth="1"/>
    <col min="6" max="6" width="14.5546875" style="1" bestFit="1" customWidth="1"/>
    <col min="7" max="7" width="14" style="6" bestFit="1" customWidth="1"/>
    <col min="8" max="8" width="14.88671875" style="1" bestFit="1" customWidth="1"/>
    <col min="9" max="9" width="14.33203125" style="1" bestFit="1" customWidth="1"/>
    <col min="10" max="10" width="15.109375" style="1" bestFit="1" customWidth="1"/>
    <col min="11" max="11" width="13.77734375" style="1" bestFit="1" customWidth="1"/>
    <col min="12" max="12" width="14.5546875" style="1" bestFit="1" customWidth="1"/>
    <col min="13" max="13" width="14" style="15" bestFit="1" customWidth="1"/>
    <col min="14" max="14" width="14.88671875" style="1" customWidth="1"/>
    <col min="15" max="15" width="14.33203125" bestFit="1" customWidth="1"/>
    <col min="16" max="16" width="15.109375" bestFit="1" customWidth="1"/>
    <col min="17" max="17" width="13.77734375" bestFit="1" customWidth="1"/>
    <col min="18" max="18" width="14.5546875" bestFit="1" customWidth="1"/>
    <col min="19" max="19" width="14" style="9" bestFit="1" customWidth="1"/>
    <col min="20" max="20" width="14.88671875" bestFit="1" customWidth="1"/>
    <col min="21" max="21" width="14.21875" bestFit="1" customWidth="1"/>
    <col min="22" max="22" width="13.77734375" bestFit="1" customWidth="1"/>
    <col min="23" max="23" width="14" style="14" bestFit="1" customWidth="1"/>
    <col min="25" max="25" width="8.88671875" style="9"/>
    <col min="28" max="31" width="18.88671875" bestFit="1" customWidth="1"/>
  </cols>
  <sheetData>
    <row r="1" spans="1:31" x14ac:dyDescent="0.3">
      <c r="A1" t="s">
        <v>250</v>
      </c>
      <c r="B1" t="s">
        <v>268</v>
      </c>
      <c r="C1" s="1" t="s">
        <v>248</v>
      </c>
      <c r="D1" s="1" t="s">
        <v>249</v>
      </c>
      <c r="E1" s="1" t="s">
        <v>246</v>
      </c>
      <c r="F1" s="1" t="s">
        <v>247</v>
      </c>
      <c r="G1" s="6" t="s">
        <v>252</v>
      </c>
      <c r="H1" s="1" t="s">
        <v>251</v>
      </c>
      <c r="I1" s="1" t="s">
        <v>253</v>
      </c>
      <c r="J1" s="1" t="s">
        <v>254</v>
      </c>
      <c r="K1" s="1" t="s">
        <v>255</v>
      </c>
      <c r="L1" s="1" t="s">
        <v>258</v>
      </c>
      <c r="M1" s="15" t="s">
        <v>256</v>
      </c>
      <c r="N1" s="1" t="s">
        <v>257</v>
      </c>
      <c r="O1" s="1" t="s">
        <v>259</v>
      </c>
      <c r="P1" s="1" t="s">
        <v>260</v>
      </c>
      <c r="Q1" s="1" t="s">
        <v>261</v>
      </c>
      <c r="R1" s="1" t="s">
        <v>262</v>
      </c>
      <c r="S1" s="6" t="s">
        <v>263</v>
      </c>
      <c r="T1" s="1" t="s">
        <v>264</v>
      </c>
      <c r="U1" s="2" t="s">
        <v>265</v>
      </c>
      <c r="V1" s="2" t="s">
        <v>266</v>
      </c>
      <c r="W1" s="12" t="s">
        <v>267</v>
      </c>
      <c r="X1" s="2" t="s">
        <v>269</v>
      </c>
      <c r="Y1" s="10" t="s">
        <v>270</v>
      </c>
      <c r="AB1" t="s">
        <v>271</v>
      </c>
      <c r="AC1" t="s">
        <v>272</v>
      </c>
      <c r="AD1" t="s">
        <v>273</v>
      </c>
      <c r="AE1" t="s">
        <v>273</v>
      </c>
    </row>
    <row r="2" spans="1:31" x14ac:dyDescent="0.3">
      <c r="A2" t="s">
        <v>10</v>
      </c>
      <c r="B2">
        <v>5200605</v>
      </c>
      <c r="C2" s="1">
        <v>942</v>
      </c>
      <c r="D2" s="1">
        <v>1168</v>
      </c>
      <c r="E2" s="1">
        <v>3093</v>
      </c>
      <c r="F2" s="1">
        <v>2722</v>
      </c>
      <c r="G2" s="7">
        <f t="shared" ref="G2:G65" si="0">C2/E2 * 100</f>
        <v>30.455868089233757</v>
      </c>
      <c r="H2" s="3">
        <f t="shared" ref="H2:H65" si="1">D2/F2 * 100</f>
        <v>42.909625275532697</v>
      </c>
      <c r="I2" s="1">
        <v>758</v>
      </c>
      <c r="J2" s="1">
        <v>756</v>
      </c>
      <c r="K2" s="1">
        <v>3093</v>
      </c>
      <c r="L2" s="1">
        <v>2722</v>
      </c>
      <c r="M2" s="16">
        <f t="shared" ref="M2:M65" si="2">I2/K2*100</f>
        <v>24.506951180084062</v>
      </c>
      <c r="N2" s="3">
        <f t="shared" ref="N2:N65" si="3">J2/L2*100</f>
        <v>27.773695811903011</v>
      </c>
      <c r="O2" s="2">
        <v>795</v>
      </c>
      <c r="P2" s="2">
        <v>868</v>
      </c>
      <c r="Q2" s="2">
        <v>4083</v>
      </c>
      <c r="R2" s="2">
        <v>3668</v>
      </c>
      <c r="S2" s="8">
        <v>19.47097722263042</v>
      </c>
      <c r="T2" s="4">
        <v>23.664122137404579</v>
      </c>
      <c r="U2">
        <v>1704</v>
      </c>
      <c r="V2">
        <v>4083</v>
      </c>
      <c r="W2" s="13">
        <v>41.734019103600303</v>
      </c>
      <c r="X2">
        <v>843</v>
      </c>
      <c r="Y2" s="9">
        <v>20.646583394562821</v>
      </c>
      <c r="Z2" s="5">
        <f>Y2-W2</f>
        <v>-21.087435709037482</v>
      </c>
      <c r="AB2" s="11">
        <f>(M2-G2)/M2</f>
        <v>-0.24274406332453832</v>
      </c>
      <c r="AC2" s="11">
        <f>(S2-M2)/S2</f>
        <v>-0.25864002098469457</v>
      </c>
      <c r="AD2" s="11">
        <f>(W2-S2)/W2</f>
        <v>0.53345070422535223</v>
      </c>
      <c r="AE2" s="11">
        <f>(Y2-S2)/Y2</f>
        <v>5.6939501779359344E-2</v>
      </c>
    </row>
    <row r="3" spans="1:31" x14ac:dyDescent="0.3">
      <c r="A3" t="s">
        <v>55</v>
      </c>
      <c r="B3">
        <v>5204953</v>
      </c>
      <c r="C3" s="1">
        <v>138</v>
      </c>
      <c r="D3" s="1">
        <v>347</v>
      </c>
      <c r="E3" s="1">
        <v>762</v>
      </c>
      <c r="F3" s="1">
        <v>755</v>
      </c>
      <c r="G3" s="7">
        <f t="shared" si="0"/>
        <v>18.110236220472441</v>
      </c>
      <c r="H3" s="3">
        <f t="shared" si="1"/>
        <v>45.960264900662253</v>
      </c>
      <c r="I3" s="1">
        <v>97</v>
      </c>
      <c r="J3" s="1">
        <v>180</v>
      </c>
      <c r="K3" s="1">
        <v>762</v>
      </c>
      <c r="L3" s="1">
        <v>755</v>
      </c>
      <c r="M3" s="16">
        <f t="shared" si="2"/>
        <v>12.72965879265092</v>
      </c>
      <c r="N3" s="3">
        <f t="shared" si="3"/>
        <v>23.841059602649008</v>
      </c>
      <c r="O3" s="2">
        <v>103</v>
      </c>
      <c r="P3" s="2">
        <v>176</v>
      </c>
      <c r="Q3" s="2">
        <v>760</v>
      </c>
      <c r="R3" s="2">
        <v>766</v>
      </c>
      <c r="S3" s="8">
        <v>13.55263157894737</v>
      </c>
      <c r="T3" s="4">
        <v>22.97650130548303</v>
      </c>
      <c r="U3">
        <v>262</v>
      </c>
      <c r="V3">
        <v>760</v>
      </c>
      <c r="W3" s="13">
        <v>34.473684210526322</v>
      </c>
      <c r="X3">
        <v>101</v>
      </c>
      <c r="Y3" s="9">
        <v>13.289473684210529</v>
      </c>
      <c r="Z3" s="5">
        <f>Y3-W3</f>
        <v>-21.184210526315795</v>
      </c>
      <c r="AB3" s="11">
        <f>(M3-G3)/M3</f>
        <v>-0.42268041237113391</v>
      </c>
      <c r="AC3" s="11">
        <f>(S3-M3)/S3</f>
        <v>6.0724205590806025E-2</v>
      </c>
      <c r="AD3" s="11">
        <f>(W3-S3)/W3</f>
        <v>0.60687022900763365</v>
      </c>
      <c r="AE3" s="11">
        <f>(Y3-S3)/Y3</f>
        <v>-1.9801980198019691E-2</v>
      </c>
    </row>
    <row r="4" spans="1:31" x14ac:dyDescent="0.3">
      <c r="A4" t="s">
        <v>211</v>
      </c>
      <c r="B4">
        <v>5219738</v>
      </c>
      <c r="C4" s="1">
        <v>897</v>
      </c>
      <c r="D4" s="1">
        <v>1666</v>
      </c>
      <c r="E4" s="1">
        <v>2550</v>
      </c>
      <c r="F4" s="1">
        <v>2433</v>
      </c>
      <c r="G4" s="7">
        <f t="shared" si="0"/>
        <v>35.17647058823529</v>
      </c>
      <c r="H4" s="3">
        <f t="shared" si="1"/>
        <v>68.475133579942465</v>
      </c>
      <c r="I4" s="1">
        <v>570</v>
      </c>
      <c r="J4" s="1">
        <v>1061</v>
      </c>
      <c r="K4" s="1">
        <v>2550</v>
      </c>
      <c r="L4" s="1">
        <v>2433</v>
      </c>
      <c r="M4" s="16">
        <f t="shared" si="2"/>
        <v>22.352941176470591</v>
      </c>
      <c r="N4" s="3">
        <f t="shared" si="3"/>
        <v>43.608713522400329</v>
      </c>
      <c r="O4" s="2">
        <v>645</v>
      </c>
      <c r="P4" s="2">
        <v>1071</v>
      </c>
      <c r="Q4" s="2">
        <v>3328</v>
      </c>
      <c r="R4" s="2">
        <v>3265</v>
      </c>
      <c r="S4" s="8">
        <v>19.38100961538461</v>
      </c>
      <c r="T4" s="4">
        <v>32.802450229709038</v>
      </c>
      <c r="U4">
        <v>1044</v>
      </c>
      <c r="V4">
        <v>3328</v>
      </c>
      <c r="W4" s="13">
        <v>31.37019230769231</v>
      </c>
      <c r="X4">
        <v>143</v>
      </c>
      <c r="Y4" s="9">
        <v>6.179775280898876</v>
      </c>
      <c r="Z4" s="5">
        <f>Y4-W4</f>
        <v>-25.190417026793433</v>
      </c>
      <c r="AB4" s="11">
        <f>(M4-G4)/M4</f>
        <v>-0.57368421052631546</v>
      </c>
      <c r="AC4" s="11">
        <f>(S4-M4)/S4</f>
        <v>-0.15334245326037438</v>
      </c>
      <c r="AD4" s="11">
        <f>(W4-S4)/W4</f>
        <v>0.38218390804597724</v>
      </c>
      <c r="AE4" s="11">
        <f>(Y4-S4)/Y4</f>
        <v>-2.136199737762237</v>
      </c>
    </row>
    <row r="5" spans="1:31" x14ac:dyDescent="0.3">
      <c r="A5" t="s">
        <v>137</v>
      </c>
      <c r="B5">
        <v>5212808</v>
      </c>
      <c r="C5" s="1">
        <v>570</v>
      </c>
      <c r="D5" s="1">
        <v>969</v>
      </c>
      <c r="E5" s="1">
        <v>3765</v>
      </c>
      <c r="F5" s="1">
        <v>3830</v>
      </c>
      <c r="G5" s="7">
        <f t="shared" si="0"/>
        <v>15.139442231075698</v>
      </c>
      <c r="H5" s="3">
        <f t="shared" si="1"/>
        <v>25.300261096605741</v>
      </c>
      <c r="I5" s="1">
        <v>437</v>
      </c>
      <c r="J5" s="1">
        <v>560</v>
      </c>
      <c r="K5" s="1">
        <v>3765</v>
      </c>
      <c r="L5" s="1">
        <v>3830</v>
      </c>
      <c r="M5" s="16">
        <f t="shared" si="2"/>
        <v>11.606905710491368</v>
      </c>
      <c r="N5" s="3">
        <f t="shared" si="3"/>
        <v>14.621409921671018</v>
      </c>
      <c r="O5" s="2">
        <v>530</v>
      </c>
      <c r="P5" s="2">
        <v>652</v>
      </c>
      <c r="Q5" s="2">
        <v>4551</v>
      </c>
      <c r="R5" s="2">
        <v>4683</v>
      </c>
      <c r="S5" s="8">
        <v>11.645792133597009</v>
      </c>
      <c r="T5" s="4">
        <v>13.92269912449285</v>
      </c>
      <c r="U5">
        <v>1130</v>
      </c>
      <c r="V5">
        <v>4551</v>
      </c>
      <c r="W5" s="13">
        <v>24.829707756537029</v>
      </c>
      <c r="X5">
        <v>469</v>
      </c>
      <c r="Y5" s="9">
        <v>10.305427378598109</v>
      </c>
      <c r="Z5" s="5">
        <f>Y5-W5</f>
        <v>-14.52428037793892</v>
      </c>
      <c r="AB5" s="11">
        <f>(M5-G5)/M5</f>
        <v>-0.30434782608695654</v>
      </c>
      <c r="AC5" s="11">
        <f>(S5-M5)/S5</f>
        <v>3.3390964444107918E-3</v>
      </c>
      <c r="AD5" s="11">
        <f>(W5-S5)/W5</f>
        <v>0.53097345132743379</v>
      </c>
      <c r="AE5" s="11">
        <f>(Y5-S5)/Y5</f>
        <v>-0.1300639658848613</v>
      </c>
    </row>
    <row r="6" spans="1:31" x14ac:dyDescent="0.3">
      <c r="A6" t="s">
        <v>63</v>
      </c>
      <c r="B6">
        <v>5205471</v>
      </c>
      <c r="C6" s="1">
        <v>782</v>
      </c>
      <c r="D6" s="1">
        <v>1312</v>
      </c>
      <c r="E6" s="1">
        <v>3580</v>
      </c>
      <c r="F6" s="1">
        <v>4185</v>
      </c>
      <c r="G6" s="7">
        <f t="shared" si="0"/>
        <v>21.843575418994412</v>
      </c>
      <c r="H6" s="3">
        <f t="shared" si="1"/>
        <v>31.35005973715651</v>
      </c>
      <c r="I6" s="1">
        <v>520</v>
      </c>
      <c r="J6" s="1">
        <v>650</v>
      </c>
      <c r="K6" s="1">
        <v>3580</v>
      </c>
      <c r="L6" s="1">
        <v>4185</v>
      </c>
      <c r="M6" s="16">
        <f t="shared" si="2"/>
        <v>14.52513966480447</v>
      </c>
      <c r="N6" s="3">
        <f t="shared" si="3"/>
        <v>15.531660692951016</v>
      </c>
      <c r="O6" s="2">
        <v>573</v>
      </c>
      <c r="P6" s="2">
        <v>713</v>
      </c>
      <c r="Q6" s="2">
        <v>5083</v>
      </c>
      <c r="R6" s="2">
        <v>5714</v>
      </c>
      <c r="S6" s="8">
        <v>11.272870352154239</v>
      </c>
      <c r="T6" s="4">
        <v>12.478123906195311</v>
      </c>
      <c r="U6">
        <v>1231</v>
      </c>
      <c r="V6">
        <v>5083</v>
      </c>
      <c r="W6" s="13">
        <v>24.217981506984071</v>
      </c>
      <c r="X6">
        <v>610</v>
      </c>
      <c r="Y6" s="9">
        <v>12.00078693684832</v>
      </c>
      <c r="Z6" s="5">
        <f>Y6-W6</f>
        <v>-12.217194570135751</v>
      </c>
      <c r="AB6" s="11">
        <f>(M6-G6)/M6</f>
        <v>-0.50384615384615361</v>
      </c>
      <c r="AC6" s="11">
        <f>(S6-M6)/S6</f>
        <v>-0.28850409975918195</v>
      </c>
      <c r="AD6" s="11">
        <f>(W6-S6)/W6</f>
        <v>0.5345247766043868</v>
      </c>
      <c r="AE6" s="11">
        <f>(Y6-S6)/Y6</f>
        <v>6.0655737704918188E-2</v>
      </c>
    </row>
    <row r="7" spans="1:31" x14ac:dyDescent="0.3">
      <c r="A7" t="s">
        <v>231</v>
      </c>
      <c r="B7">
        <v>5221304</v>
      </c>
      <c r="C7" s="1">
        <v>221</v>
      </c>
      <c r="D7" s="1">
        <v>336</v>
      </c>
      <c r="E7" s="1">
        <v>1188</v>
      </c>
      <c r="F7" s="1">
        <v>1168</v>
      </c>
      <c r="G7" s="7">
        <f t="shared" si="0"/>
        <v>18.602693602693606</v>
      </c>
      <c r="H7" s="3">
        <f t="shared" si="1"/>
        <v>28.767123287671232</v>
      </c>
      <c r="I7" s="1">
        <v>156</v>
      </c>
      <c r="J7" s="1">
        <v>228</v>
      </c>
      <c r="K7" s="1">
        <v>1188</v>
      </c>
      <c r="L7" s="1">
        <v>1168</v>
      </c>
      <c r="M7" s="16">
        <f t="shared" si="2"/>
        <v>13.131313131313133</v>
      </c>
      <c r="N7" s="3">
        <f t="shared" si="3"/>
        <v>19.520547945205479</v>
      </c>
      <c r="O7" s="2">
        <v>167</v>
      </c>
      <c r="P7" s="2">
        <v>241</v>
      </c>
      <c r="Q7" s="2">
        <v>1430</v>
      </c>
      <c r="R7" s="2">
        <v>1400</v>
      </c>
      <c r="S7" s="8">
        <v>11.67832167832168</v>
      </c>
      <c r="T7" s="4">
        <v>17.214285714285719</v>
      </c>
      <c r="U7">
        <v>333</v>
      </c>
      <c r="V7">
        <v>1430</v>
      </c>
      <c r="W7" s="13">
        <v>23.28671328671329</v>
      </c>
      <c r="X7">
        <v>177</v>
      </c>
      <c r="Y7" s="9">
        <v>12.37762237762238</v>
      </c>
      <c r="Z7" s="5">
        <f>Y7-W7</f>
        <v>-10.90909090909091</v>
      </c>
      <c r="AB7" s="11">
        <f>(M7-G7)/M7</f>
        <v>-0.41666666666666669</v>
      </c>
      <c r="AC7" s="11">
        <f>(S7-M7)/S7</f>
        <v>-0.12441783100465735</v>
      </c>
      <c r="AD7" s="11">
        <f>(W7-S7)/W7</f>
        <v>0.49849849849849848</v>
      </c>
      <c r="AE7" s="11">
        <f>(Y7-S7)/Y7</f>
        <v>5.6497175141242986E-2</v>
      </c>
    </row>
    <row r="8" spans="1:31" x14ac:dyDescent="0.3">
      <c r="A8" t="s">
        <v>174</v>
      </c>
      <c r="B8">
        <v>5215801</v>
      </c>
      <c r="C8" s="1">
        <v>135</v>
      </c>
      <c r="D8" s="1">
        <v>177</v>
      </c>
      <c r="E8" s="1">
        <v>1045</v>
      </c>
      <c r="F8" s="1">
        <v>940</v>
      </c>
      <c r="G8" s="7">
        <f t="shared" si="0"/>
        <v>12.918660287081341</v>
      </c>
      <c r="H8" s="3">
        <f t="shared" si="1"/>
        <v>18.829787234042552</v>
      </c>
      <c r="I8" s="1">
        <v>104</v>
      </c>
      <c r="J8" s="1">
        <v>127</v>
      </c>
      <c r="K8" s="1">
        <v>1045</v>
      </c>
      <c r="L8" s="1">
        <v>940</v>
      </c>
      <c r="M8" s="16">
        <f t="shared" si="2"/>
        <v>9.9521531100478473</v>
      </c>
      <c r="N8" s="3">
        <f t="shared" si="3"/>
        <v>13.51063829787234</v>
      </c>
      <c r="O8" s="2">
        <v>107</v>
      </c>
      <c r="P8" s="2">
        <v>136</v>
      </c>
      <c r="Q8" s="2">
        <v>1232</v>
      </c>
      <c r="R8" s="2">
        <v>1150</v>
      </c>
      <c r="S8" s="8">
        <v>8.6850649350649345</v>
      </c>
      <c r="T8" s="4">
        <v>11.82608695652174</v>
      </c>
      <c r="U8">
        <v>268</v>
      </c>
      <c r="V8">
        <v>1232</v>
      </c>
      <c r="W8" s="13">
        <v>21.753246753246749</v>
      </c>
      <c r="X8">
        <v>116</v>
      </c>
      <c r="Y8" s="9">
        <v>9.4155844155844157</v>
      </c>
      <c r="Z8" s="5">
        <f>Y8-W8</f>
        <v>-12.337662337662334</v>
      </c>
      <c r="AB8" s="11">
        <f>(M8-G8)/M8</f>
        <v>-0.29807692307692313</v>
      </c>
      <c r="AC8" s="11">
        <f>(S8-M8)/S8</f>
        <v>-0.14589276930644379</v>
      </c>
      <c r="AD8" s="11">
        <f>(W8-S8)/W8</f>
        <v>0.60074626865671632</v>
      </c>
      <c r="AE8" s="11">
        <f>(Y8-S8)/Y8</f>
        <v>7.7586206896551796E-2</v>
      </c>
    </row>
    <row r="9" spans="1:31" x14ac:dyDescent="0.3">
      <c r="A9" t="s">
        <v>47</v>
      </c>
      <c r="B9">
        <v>5204508</v>
      </c>
      <c r="C9" s="1">
        <v>6444</v>
      </c>
      <c r="D9" s="1">
        <v>9169</v>
      </c>
      <c r="E9" s="1">
        <v>37769</v>
      </c>
      <c r="F9" s="1">
        <v>35801</v>
      </c>
      <c r="G9" s="7">
        <f t="shared" si="0"/>
        <v>17.061611374407583</v>
      </c>
      <c r="H9" s="3">
        <f t="shared" si="1"/>
        <v>25.611016452054415</v>
      </c>
      <c r="I9" s="1">
        <v>4902</v>
      </c>
      <c r="J9" s="1">
        <v>5977</v>
      </c>
      <c r="K9" s="1">
        <v>37769</v>
      </c>
      <c r="L9" s="1">
        <v>35801</v>
      </c>
      <c r="M9" s="16">
        <f t="shared" si="2"/>
        <v>12.978898038073552</v>
      </c>
      <c r="N9" s="3">
        <f t="shared" si="3"/>
        <v>16.695064383676435</v>
      </c>
      <c r="O9" s="2">
        <v>5385</v>
      </c>
      <c r="P9" s="2">
        <v>6477</v>
      </c>
      <c r="Q9" s="2">
        <v>48513</v>
      </c>
      <c r="R9" s="2">
        <v>46670</v>
      </c>
      <c r="S9" s="8">
        <v>11.10011749427988</v>
      </c>
      <c r="T9" s="4">
        <v>13.87829440754232</v>
      </c>
      <c r="U9">
        <v>10401</v>
      </c>
      <c r="V9">
        <v>48513</v>
      </c>
      <c r="W9" s="13">
        <v>21.439614124049221</v>
      </c>
      <c r="X9">
        <v>5498</v>
      </c>
      <c r="Y9" s="9">
        <v>11.33304475089151</v>
      </c>
      <c r="Z9" s="5">
        <f>Y9-W9</f>
        <v>-10.106569373157711</v>
      </c>
      <c r="AB9" s="11">
        <f>(M9-G9)/M9</f>
        <v>-0.31456548347613222</v>
      </c>
      <c r="AC9" s="11">
        <f>(S9-M9)/S9</f>
        <v>-0.16925771684505561</v>
      </c>
      <c r="AD9" s="11">
        <f>(W9-S9)/W9</f>
        <v>0.48226132102682445</v>
      </c>
      <c r="AE9" s="11">
        <f>(Y9-S9)/Y9</f>
        <v>2.0552928337577304E-2</v>
      </c>
    </row>
    <row r="10" spans="1:31" x14ac:dyDescent="0.3">
      <c r="A10" t="s">
        <v>94</v>
      </c>
      <c r="B10">
        <v>5208707</v>
      </c>
      <c r="C10" s="1">
        <v>107163</v>
      </c>
      <c r="D10" s="1">
        <v>178094</v>
      </c>
      <c r="E10" s="1">
        <v>655431</v>
      </c>
      <c r="F10" s="1">
        <v>579408</v>
      </c>
      <c r="G10" s="7">
        <f t="shared" si="0"/>
        <v>16.350004805997887</v>
      </c>
      <c r="H10" s="3">
        <f t="shared" si="1"/>
        <v>30.737235247010741</v>
      </c>
      <c r="I10" s="1">
        <v>76835</v>
      </c>
      <c r="J10" s="1">
        <v>101270</v>
      </c>
      <c r="K10" s="1">
        <v>655431</v>
      </c>
      <c r="L10" s="1">
        <v>579408</v>
      </c>
      <c r="M10" s="16">
        <f t="shared" si="2"/>
        <v>11.72282055624467</v>
      </c>
      <c r="N10" s="3">
        <f t="shared" si="3"/>
        <v>17.478184629829066</v>
      </c>
      <c r="O10" s="2">
        <v>84402</v>
      </c>
      <c r="P10" s="2">
        <v>109831</v>
      </c>
      <c r="Q10" s="2">
        <v>814398</v>
      </c>
      <c r="R10" s="2">
        <v>741228</v>
      </c>
      <c r="S10" s="8">
        <v>10.36372879108249</v>
      </c>
      <c r="T10" s="4">
        <v>14.817438089224909</v>
      </c>
      <c r="U10">
        <v>162492</v>
      </c>
      <c r="V10">
        <v>814398</v>
      </c>
      <c r="W10" s="13">
        <v>19.952406562884491</v>
      </c>
      <c r="X10">
        <v>88134</v>
      </c>
      <c r="Y10" s="9">
        <v>10.821981389934651</v>
      </c>
      <c r="Z10" s="5">
        <f>Y10-W10</f>
        <v>-9.13042517294984</v>
      </c>
      <c r="AB10" s="11">
        <f>(M10-G10)/M10</f>
        <v>-0.39471594976247809</v>
      </c>
      <c r="AC10" s="11">
        <f>(S10-M10)/S10</f>
        <v>-0.13113926392319489</v>
      </c>
      <c r="AD10" s="11">
        <f>(W10-S10)/W10</f>
        <v>0.48057750535410998</v>
      </c>
      <c r="AE10" s="11">
        <f>(Y10-S10)/Y10</f>
        <v>4.2344611614133242E-2</v>
      </c>
    </row>
    <row r="11" spans="1:31" x14ac:dyDescent="0.3">
      <c r="A11" t="s">
        <v>194</v>
      </c>
      <c r="B11">
        <v>5218607</v>
      </c>
      <c r="C11" s="1">
        <v>640</v>
      </c>
      <c r="D11" s="1">
        <v>1189</v>
      </c>
      <c r="E11" s="1">
        <v>4610</v>
      </c>
      <c r="F11" s="1">
        <v>4583</v>
      </c>
      <c r="G11" s="7">
        <f t="shared" si="0"/>
        <v>13.882863340563992</v>
      </c>
      <c r="H11" s="3">
        <f t="shared" si="1"/>
        <v>25.943704996727035</v>
      </c>
      <c r="I11" s="1">
        <v>451</v>
      </c>
      <c r="J11" s="1">
        <v>725</v>
      </c>
      <c r="K11" s="1">
        <v>4610</v>
      </c>
      <c r="L11" s="1">
        <v>4583</v>
      </c>
      <c r="M11" s="16">
        <f t="shared" si="2"/>
        <v>9.7830802603036879</v>
      </c>
      <c r="N11" s="3">
        <f t="shared" si="3"/>
        <v>15.81933231507746</v>
      </c>
      <c r="O11" s="2">
        <v>493</v>
      </c>
      <c r="P11" s="2">
        <v>814</v>
      </c>
      <c r="Q11" s="2">
        <v>5455</v>
      </c>
      <c r="R11" s="2">
        <v>5506</v>
      </c>
      <c r="S11" s="8">
        <v>9.0375802016498632</v>
      </c>
      <c r="T11" s="4">
        <v>14.783872139484201</v>
      </c>
      <c r="U11">
        <v>1061</v>
      </c>
      <c r="V11">
        <v>5455</v>
      </c>
      <c r="W11" s="13">
        <v>19.45004582951421</v>
      </c>
      <c r="X11">
        <v>529</v>
      </c>
      <c r="Y11" s="9">
        <v>9.6975252062328146</v>
      </c>
      <c r="Z11" s="5">
        <f>Y11-W11</f>
        <v>-9.752520623281395</v>
      </c>
      <c r="AB11" s="11">
        <f>(M11-G11)/M11</f>
        <v>-0.41906873614190687</v>
      </c>
      <c r="AC11" s="11">
        <f>(S11-M11)/S11</f>
        <v>-8.2488901013318738E-2</v>
      </c>
      <c r="AD11" s="11">
        <f>(W11-S11)/W11</f>
        <v>0.53534401508011309</v>
      </c>
      <c r="AE11" s="11">
        <f>(Y11-S11)/Y11</f>
        <v>6.8052930056710759E-2</v>
      </c>
    </row>
    <row r="12" spans="1:31" x14ac:dyDescent="0.3">
      <c r="A12" t="s">
        <v>89</v>
      </c>
      <c r="B12">
        <v>5208103</v>
      </c>
      <c r="C12" s="1">
        <v>211</v>
      </c>
      <c r="D12" s="1">
        <v>459</v>
      </c>
      <c r="E12" s="1">
        <v>1712</v>
      </c>
      <c r="F12" s="1">
        <v>1764</v>
      </c>
      <c r="G12" s="7">
        <f t="shared" si="0"/>
        <v>12.324766355140188</v>
      </c>
      <c r="H12" s="3">
        <f t="shared" si="1"/>
        <v>26.020408163265309</v>
      </c>
      <c r="I12" s="1">
        <v>158</v>
      </c>
      <c r="J12" s="1">
        <v>187</v>
      </c>
      <c r="K12" s="1">
        <v>1712</v>
      </c>
      <c r="L12" s="1">
        <v>1764</v>
      </c>
      <c r="M12" s="16">
        <f t="shared" si="2"/>
        <v>9.2289719626168214</v>
      </c>
      <c r="N12" s="3">
        <f t="shared" si="3"/>
        <v>10.600907029478458</v>
      </c>
      <c r="O12" s="2">
        <v>179</v>
      </c>
      <c r="P12" s="2">
        <v>228</v>
      </c>
      <c r="Q12" s="2">
        <v>2018</v>
      </c>
      <c r="R12" s="2">
        <v>2080</v>
      </c>
      <c r="S12" s="8">
        <v>8.8701684836471753</v>
      </c>
      <c r="T12" s="4">
        <v>10.96153846153846</v>
      </c>
      <c r="U12">
        <v>390</v>
      </c>
      <c r="V12">
        <v>2018</v>
      </c>
      <c r="W12" s="13">
        <v>19.32606541129832</v>
      </c>
      <c r="X12">
        <v>173</v>
      </c>
      <c r="Y12" s="9">
        <v>8.5728444003964324</v>
      </c>
      <c r="Z12" s="5">
        <f>Y12-W12</f>
        <v>-10.753221010901887</v>
      </c>
      <c r="AB12" s="11">
        <f>(M12-G12)/M12</f>
        <v>-0.33544303797468378</v>
      </c>
      <c r="AC12" s="11">
        <f>(S12-M12)/S12</f>
        <v>-4.0450582154231619E-2</v>
      </c>
      <c r="AD12" s="11">
        <f>(W12-S12)/W12</f>
        <v>0.5410256410256411</v>
      </c>
      <c r="AE12" s="11">
        <f>(Y12-S12)/Y12</f>
        <v>-3.4682080924855439E-2</v>
      </c>
    </row>
    <row r="13" spans="1:31" x14ac:dyDescent="0.3">
      <c r="A13" t="s">
        <v>119</v>
      </c>
      <c r="B13">
        <v>5211008</v>
      </c>
      <c r="C13" s="1">
        <v>325</v>
      </c>
      <c r="D13" s="1">
        <v>563</v>
      </c>
      <c r="E13" s="1">
        <v>1949</v>
      </c>
      <c r="F13" s="1">
        <v>1983</v>
      </c>
      <c r="G13" s="7">
        <f t="shared" si="0"/>
        <v>16.67521806054387</v>
      </c>
      <c r="H13" s="3">
        <f t="shared" si="1"/>
        <v>28.391326273323248</v>
      </c>
      <c r="I13" s="1">
        <v>197</v>
      </c>
      <c r="J13" s="1">
        <v>254</v>
      </c>
      <c r="K13" s="1">
        <v>1949</v>
      </c>
      <c r="L13" s="1">
        <v>1983</v>
      </c>
      <c r="M13" s="16">
        <f t="shared" si="2"/>
        <v>10.107747562852746</v>
      </c>
      <c r="N13" s="3">
        <f t="shared" si="3"/>
        <v>12.808875441250631</v>
      </c>
      <c r="O13" s="2">
        <v>194</v>
      </c>
      <c r="P13" s="2">
        <v>259</v>
      </c>
      <c r="Q13" s="2">
        <v>2164</v>
      </c>
      <c r="R13" s="2">
        <v>2216</v>
      </c>
      <c r="S13" s="8">
        <v>8.9648798521256925</v>
      </c>
      <c r="T13" s="4">
        <v>11.68772563176895</v>
      </c>
      <c r="U13">
        <v>418</v>
      </c>
      <c r="V13">
        <v>2164</v>
      </c>
      <c r="W13" s="13">
        <v>19.316081330868759</v>
      </c>
      <c r="X13">
        <v>192</v>
      </c>
      <c r="Y13" s="9">
        <v>8.8724584103512019</v>
      </c>
      <c r="Z13" s="5">
        <f>Y13-W13</f>
        <v>-10.443622920517557</v>
      </c>
      <c r="AB13" s="11">
        <f>(M13-G13)/M13</f>
        <v>-0.64974619289340096</v>
      </c>
      <c r="AC13" s="11">
        <f>(S13-M13)/S13</f>
        <v>-0.12748276938213107</v>
      </c>
      <c r="AD13" s="11">
        <f>(W13-S13)/W13</f>
        <v>0.53588516746411485</v>
      </c>
      <c r="AE13" s="11">
        <f>(Y13-S13)/Y13</f>
        <v>-1.0416666666666548E-2</v>
      </c>
    </row>
    <row r="14" spans="1:31" x14ac:dyDescent="0.3">
      <c r="A14" t="s">
        <v>165</v>
      </c>
      <c r="B14">
        <v>5215207</v>
      </c>
      <c r="C14" s="1">
        <v>137</v>
      </c>
      <c r="D14" s="1">
        <v>279</v>
      </c>
      <c r="E14" s="1">
        <v>1212</v>
      </c>
      <c r="F14" s="1">
        <v>1233</v>
      </c>
      <c r="G14" s="7">
        <f t="shared" si="0"/>
        <v>11.303630363036303</v>
      </c>
      <c r="H14" s="3">
        <f t="shared" si="1"/>
        <v>22.627737226277372</v>
      </c>
      <c r="I14" s="1">
        <v>114</v>
      </c>
      <c r="J14" s="1">
        <v>148</v>
      </c>
      <c r="K14" s="1">
        <v>1212</v>
      </c>
      <c r="L14" s="1">
        <v>1233</v>
      </c>
      <c r="M14" s="16">
        <f t="shared" si="2"/>
        <v>9.4059405940594054</v>
      </c>
      <c r="N14" s="3">
        <f t="shared" si="3"/>
        <v>12.003244120032441</v>
      </c>
      <c r="O14" s="2">
        <v>121</v>
      </c>
      <c r="P14" s="2">
        <v>148</v>
      </c>
      <c r="Q14" s="2">
        <v>1367</v>
      </c>
      <c r="R14" s="2">
        <v>1408</v>
      </c>
      <c r="S14" s="8">
        <v>8.8514996342355516</v>
      </c>
      <c r="T14" s="4">
        <v>10.51136363636364</v>
      </c>
      <c r="U14">
        <v>263</v>
      </c>
      <c r="V14">
        <v>1367</v>
      </c>
      <c r="W14" s="13">
        <v>19.239209948792979</v>
      </c>
      <c r="X14">
        <v>128</v>
      </c>
      <c r="Y14" s="9">
        <v>9.3635698610095108</v>
      </c>
      <c r="Z14" s="5">
        <f>Y14-W14</f>
        <v>-9.8756400877834682</v>
      </c>
      <c r="AB14" s="11">
        <f>(M14-G14)/M14</f>
        <v>-0.20175438596491233</v>
      </c>
      <c r="AC14" s="11">
        <f>(S14-M14)/S14</f>
        <v>-6.2638081990017205E-2</v>
      </c>
      <c r="AD14" s="11">
        <f>(W14-S14)/W14</f>
        <v>0.53992395437262364</v>
      </c>
      <c r="AE14" s="11">
        <f>(Y14-S14)/Y14</f>
        <v>5.4687500000000167E-2</v>
      </c>
    </row>
    <row r="15" spans="1:31" x14ac:dyDescent="0.3">
      <c r="A15" t="s">
        <v>117</v>
      </c>
      <c r="B15">
        <v>5210802</v>
      </c>
      <c r="C15" s="1">
        <v>251</v>
      </c>
      <c r="D15" s="1">
        <v>390</v>
      </c>
      <c r="E15" s="1">
        <v>1865</v>
      </c>
      <c r="F15" s="1">
        <v>1771</v>
      </c>
      <c r="G15" s="7">
        <f t="shared" si="0"/>
        <v>13.458445040214478</v>
      </c>
      <c r="H15" s="3">
        <f t="shared" si="1"/>
        <v>22.021456804065501</v>
      </c>
      <c r="I15" s="1">
        <v>167</v>
      </c>
      <c r="J15" s="1">
        <v>230</v>
      </c>
      <c r="K15" s="1">
        <v>1865</v>
      </c>
      <c r="L15" s="1">
        <v>1771</v>
      </c>
      <c r="M15" s="16">
        <f t="shared" si="2"/>
        <v>8.9544235924932973</v>
      </c>
      <c r="N15" s="3">
        <f t="shared" si="3"/>
        <v>12.987012987012985</v>
      </c>
      <c r="O15" s="2">
        <v>184</v>
      </c>
      <c r="P15" s="2">
        <v>251</v>
      </c>
      <c r="Q15" s="2">
        <v>2254</v>
      </c>
      <c r="R15" s="2">
        <v>2158</v>
      </c>
      <c r="S15" s="8">
        <v>8.1632653061224492</v>
      </c>
      <c r="T15" s="4">
        <v>11.63113994439296</v>
      </c>
      <c r="U15">
        <v>433</v>
      </c>
      <c r="V15">
        <v>2254</v>
      </c>
      <c r="W15" s="13">
        <v>19.21029281277729</v>
      </c>
      <c r="X15">
        <v>204</v>
      </c>
      <c r="Y15" s="9">
        <v>9.0505767524401062</v>
      </c>
      <c r="Z15" s="5">
        <f>Y15-W15</f>
        <v>-10.159716060337184</v>
      </c>
      <c r="AB15" s="11">
        <f>(M15-G15)/M15</f>
        <v>-0.50299401197604809</v>
      </c>
      <c r="AC15" s="11">
        <f>(S15-M15)/S15</f>
        <v>-9.6916890080428905E-2</v>
      </c>
      <c r="AD15" s="11">
        <f>(W15-S15)/W15</f>
        <v>0.57505773672055438</v>
      </c>
      <c r="AE15" s="11">
        <f>(Y15-S15)/Y15</f>
        <v>9.8039215686274453E-2</v>
      </c>
    </row>
    <row r="16" spans="1:31" x14ac:dyDescent="0.3">
      <c r="A16" t="s">
        <v>146</v>
      </c>
      <c r="B16">
        <v>5213707</v>
      </c>
      <c r="C16" s="1">
        <v>401</v>
      </c>
      <c r="D16" s="1">
        <v>682</v>
      </c>
      <c r="E16" s="1">
        <v>3295</v>
      </c>
      <c r="F16" s="1">
        <v>3373</v>
      </c>
      <c r="G16" s="7">
        <f t="shared" si="0"/>
        <v>12.169954476479514</v>
      </c>
      <c r="H16" s="3">
        <f t="shared" si="1"/>
        <v>20.219389267714202</v>
      </c>
      <c r="I16" s="1">
        <v>281</v>
      </c>
      <c r="J16" s="1">
        <v>347</v>
      </c>
      <c r="K16" s="1">
        <v>3295</v>
      </c>
      <c r="L16" s="1">
        <v>3373</v>
      </c>
      <c r="M16" s="16">
        <f t="shared" si="2"/>
        <v>8.5280728376327772</v>
      </c>
      <c r="N16" s="3">
        <f t="shared" si="3"/>
        <v>10.287577823895642</v>
      </c>
      <c r="O16" s="2">
        <v>285</v>
      </c>
      <c r="P16" s="2">
        <v>366</v>
      </c>
      <c r="Q16" s="2">
        <v>3964</v>
      </c>
      <c r="R16" s="2">
        <v>4073</v>
      </c>
      <c r="S16" s="8">
        <v>7.1897073662966697</v>
      </c>
      <c r="T16" s="4">
        <v>8.9860054014240109</v>
      </c>
      <c r="U16">
        <v>746</v>
      </c>
      <c r="V16">
        <v>3964</v>
      </c>
      <c r="W16" s="13">
        <v>18.819374369323921</v>
      </c>
      <c r="X16">
        <v>314</v>
      </c>
      <c r="Y16" s="9">
        <v>7.9212916246215954</v>
      </c>
      <c r="Z16" s="5">
        <f>Y16-W16</f>
        <v>-10.898082744702325</v>
      </c>
      <c r="AB16" s="11">
        <f>(M16-G16)/M16</f>
        <v>-0.42704626334519563</v>
      </c>
      <c r="AC16" s="11">
        <f>(S16-M16)/S16</f>
        <v>-0.18615020099566071</v>
      </c>
      <c r="AD16" s="11">
        <f>(W16-S16)/W16</f>
        <v>0.61796246648793574</v>
      </c>
      <c r="AE16" s="11">
        <f>(Y16-S16)/Y16</f>
        <v>9.2356687898089332E-2</v>
      </c>
    </row>
    <row r="17" spans="1:31" x14ac:dyDescent="0.3">
      <c r="A17" t="s">
        <v>216</v>
      </c>
      <c r="B17">
        <v>5220058</v>
      </c>
      <c r="C17" s="1">
        <v>70</v>
      </c>
      <c r="D17" s="1">
        <v>121</v>
      </c>
      <c r="E17" s="1">
        <v>584</v>
      </c>
      <c r="F17" s="1">
        <v>528</v>
      </c>
      <c r="G17" s="7">
        <f t="shared" si="0"/>
        <v>11.986301369863012</v>
      </c>
      <c r="H17" s="3">
        <f t="shared" si="1"/>
        <v>22.916666666666664</v>
      </c>
      <c r="I17" s="1">
        <v>304</v>
      </c>
      <c r="J17" s="1">
        <v>368</v>
      </c>
      <c r="K17" s="1">
        <v>4987</v>
      </c>
      <c r="L17" s="1">
        <v>5246</v>
      </c>
      <c r="M17" s="16">
        <f t="shared" si="2"/>
        <v>6.0958492079406454</v>
      </c>
      <c r="N17" s="3">
        <f t="shared" si="3"/>
        <v>7.0148684712161655</v>
      </c>
      <c r="O17" s="2">
        <v>320</v>
      </c>
      <c r="P17" s="2">
        <v>408</v>
      </c>
      <c r="Q17" s="2">
        <v>7062</v>
      </c>
      <c r="R17" s="2">
        <v>7361</v>
      </c>
      <c r="S17" s="8">
        <v>4.5312942509204204</v>
      </c>
      <c r="T17" s="4">
        <v>5.5427251732101617</v>
      </c>
      <c r="U17">
        <v>128</v>
      </c>
      <c r="V17">
        <v>683</v>
      </c>
      <c r="W17" s="13">
        <v>18.74084919472914</v>
      </c>
      <c r="X17">
        <v>339</v>
      </c>
      <c r="Y17" s="9">
        <v>4.8003398470688197</v>
      </c>
      <c r="Z17" s="5">
        <f>Y17-W17</f>
        <v>-13.940509347660321</v>
      </c>
      <c r="AB17" s="11">
        <f>(M17-G17)/M17</f>
        <v>-0.9663054253785146</v>
      </c>
      <c r="AC17" s="11">
        <f>(S17-M17)/S17</f>
        <v>-0.34527772207740082</v>
      </c>
      <c r="AD17" s="11">
        <f>(W17-S17)/W17</f>
        <v>0.75821297082979322</v>
      </c>
      <c r="AE17" s="11">
        <f>(Y17-S17)/Y17</f>
        <v>5.6047197640117861E-2</v>
      </c>
    </row>
    <row r="18" spans="1:31" x14ac:dyDescent="0.3">
      <c r="A18" t="s">
        <v>209</v>
      </c>
      <c r="B18">
        <v>5219704</v>
      </c>
      <c r="C18" s="1">
        <v>326</v>
      </c>
      <c r="D18" s="1">
        <v>613</v>
      </c>
      <c r="E18" s="1">
        <v>3449</v>
      </c>
      <c r="F18" s="1">
        <v>3650</v>
      </c>
      <c r="G18" s="7">
        <f t="shared" si="0"/>
        <v>9.4520150768338649</v>
      </c>
      <c r="H18" s="3">
        <f t="shared" si="1"/>
        <v>16.794520547945204</v>
      </c>
      <c r="I18" s="1">
        <v>260</v>
      </c>
      <c r="J18" s="1">
        <v>341</v>
      </c>
      <c r="K18" s="1">
        <v>3449</v>
      </c>
      <c r="L18" s="1">
        <v>3650</v>
      </c>
      <c r="M18" s="16">
        <f t="shared" si="2"/>
        <v>7.5384169324441865</v>
      </c>
      <c r="N18" s="3">
        <f t="shared" si="3"/>
        <v>9.3424657534246567</v>
      </c>
      <c r="O18" s="2">
        <v>301</v>
      </c>
      <c r="P18" s="2">
        <v>383</v>
      </c>
      <c r="Q18" s="2">
        <v>4092</v>
      </c>
      <c r="R18" s="2">
        <v>4294</v>
      </c>
      <c r="S18" s="8">
        <v>7.3558162267839693</v>
      </c>
      <c r="T18" s="4">
        <v>8.9194224499301349</v>
      </c>
      <c r="U18">
        <v>764</v>
      </c>
      <c r="V18">
        <v>4092</v>
      </c>
      <c r="W18" s="13">
        <v>18.670576735092869</v>
      </c>
      <c r="X18">
        <v>321</v>
      </c>
      <c r="Y18" s="9">
        <v>7.8445747800586512</v>
      </c>
      <c r="Z18" s="5">
        <f>Y18-W18</f>
        <v>-10.826001955034219</v>
      </c>
      <c r="AB18" s="11">
        <f>(M18-G18)/M18</f>
        <v>-0.25384615384615389</v>
      </c>
      <c r="AC18" s="11">
        <f>(S18-M18)/S18</f>
        <v>-2.4823989619987007E-2</v>
      </c>
      <c r="AD18" s="11">
        <f>(W18-S18)/W18</f>
        <v>0.60602094240837712</v>
      </c>
      <c r="AE18" s="11">
        <f>(Y18-S18)/Y18</f>
        <v>6.2305295950155708E-2</v>
      </c>
    </row>
    <row r="19" spans="1:31" x14ac:dyDescent="0.3">
      <c r="A19" t="s">
        <v>58</v>
      </c>
      <c r="B19">
        <v>5205109</v>
      </c>
      <c r="C19" s="1">
        <v>6273</v>
      </c>
      <c r="D19" s="1">
        <v>9215</v>
      </c>
      <c r="E19" s="1">
        <v>43971</v>
      </c>
      <c r="F19" s="1">
        <v>44231</v>
      </c>
      <c r="G19" s="7">
        <f t="shared" si="0"/>
        <v>14.266220918332536</v>
      </c>
      <c r="H19" s="3">
        <f t="shared" si="1"/>
        <v>20.833804345368634</v>
      </c>
      <c r="I19" s="1">
        <v>4665</v>
      </c>
      <c r="J19" s="1">
        <v>5560</v>
      </c>
      <c r="K19" s="1">
        <v>43971</v>
      </c>
      <c r="L19" s="1">
        <v>44231</v>
      </c>
      <c r="M19" s="16">
        <f t="shared" si="2"/>
        <v>10.609265197516544</v>
      </c>
      <c r="N19" s="3">
        <f t="shared" si="3"/>
        <v>12.570369198073749</v>
      </c>
      <c r="O19" s="2">
        <v>5096</v>
      </c>
      <c r="P19" s="2">
        <v>5836</v>
      </c>
      <c r="Q19" s="2">
        <v>56064</v>
      </c>
      <c r="R19" s="2">
        <v>57027</v>
      </c>
      <c r="S19" s="8">
        <v>9.0896118721461185</v>
      </c>
      <c r="T19" s="4">
        <v>10.23374892594736</v>
      </c>
      <c r="U19">
        <v>10441</v>
      </c>
      <c r="V19">
        <v>56064</v>
      </c>
      <c r="W19" s="13">
        <v>18.623359018264839</v>
      </c>
      <c r="X19">
        <v>5352</v>
      </c>
      <c r="Y19" s="9">
        <v>9.5462328767123292</v>
      </c>
      <c r="Z19" s="5">
        <f>Y19-W19</f>
        <v>-9.07712614155251</v>
      </c>
      <c r="AB19" s="11">
        <f>(M19-G19)/M19</f>
        <v>-0.34469453376205783</v>
      </c>
      <c r="AC19" s="11">
        <f>(S19-M19)/S19</f>
        <v>-0.16718572220087824</v>
      </c>
      <c r="AD19" s="11">
        <f>(W19-S19)/W19</f>
        <v>0.51192414519682017</v>
      </c>
      <c r="AE19" s="11">
        <f>(Y19-S19)/Y19</f>
        <v>4.7832585949177941E-2</v>
      </c>
    </row>
    <row r="20" spans="1:31" x14ac:dyDescent="0.3">
      <c r="A20" t="s">
        <v>200</v>
      </c>
      <c r="B20">
        <v>5219100</v>
      </c>
      <c r="C20" s="1">
        <v>460</v>
      </c>
      <c r="D20" s="1">
        <v>770</v>
      </c>
      <c r="E20" s="1">
        <v>2556</v>
      </c>
      <c r="F20" s="1">
        <v>2643</v>
      </c>
      <c r="G20" s="7">
        <f t="shared" si="0"/>
        <v>17.996870109546165</v>
      </c>
      <c r="H20" s="3">
        <f t="shared" si="1"/>
        <v>29.133560348089294</v>
      </c>
      <c r="I20" s="1">
        <v>324</v>
      </c>
      <c r="J20" s="1">
        <v>495</v>
      </c>
      <c r="K20" s="1">
        <v>2556</v>
      </c>
      <c r="L20" s="1">
        <v>2643</v>
      </c>
      <c r="M20" s="16">
        <f t="shared" si="2"/>
        <v>12.676056338028168</v>
      </c>
      <c r="N20" s="3">
        <f t="shared" si="3"/>
        <v>18.728717366628832</v>
      </c>
      <c r="O20" s="2">
        <v>323</v>
      </c>
      <c r="P20" s="2">
        <v>521</v>
      </c>
      <c r="Q20" s="2">
        <v>3286</v>
      </c>
      <c r="R20" s="2">
        <v>3415</v>
      </c>
      <c r="S20" s="8">
        <v>9.8295800365185642</v>
      </c>
      <c r="T20" s="4">
        <v>15.256222547584191</v>
      </c>
      <c r="U20">
        <v>606</v>
      </c>
      <c r="V20">
        <v>3286</v>
      </c>
      <c r="W20" s="13">
        <v>18.441874619598291</v>
      </c>
      <c r="X20">
        <v>324</v>
      </c>
      <c r="Y20" s="9">
        <v>9.8600121728545354</v>
      </c>
      <c r="Z20" s="5">
        <f>Y20-W20</f>
        <v>-8.5818624467437559</v>
      </c>
      <c r="AB20" s="11">
        <f>(M20-G20)/M20</f>
        <v>-0.41975308641975317</v>
      </c>
      <c r="AC20" s="11">
        <f>(S20-M20)/S20</f>
        <v>-0.28958269742292747</v>
      </c>
      <c r="AD20" s="11">
        <f>(W20-S20)/W20</f>
        <v>0.46699669966996682</v>
      </c>
      <c r="AE20" s="11">
        <f>(Y20-S20)/Y20</f>
        <v>3.0864197530864608E-3</v>
      </c>
    </row>
    <row r="21" spans="1:31" x14ac:dyDescent="0.3">
      <c r="A21" t="s">
        <v>178</v>
      </c>
      <c r="B21">
        <v>5216403</v>
      </c>
      <c r="C21" s="1">
        <v>620</v>
      </c>
      <c r="D21" s="1">
        <v>1194</v>
      </c>
      <c r="E21" s="1">
        <v>4387</v>
      </c>
      <c r="F21" s="1">
        <v>4338</v>
      </c>
      <c r="G21" s="7">
        <f t="shared" si="0"/>
        <v>14.132664691132893</v>
      </c>
      <c r="H21" s="3">
        <f t="shared" si="1"/>
        <v>27.524204702627941</v>
      </c>
      <c r="I21" s="1">
        <v>406</v>
      </c>
      <c r="J21" s="1">
        <v>570</v>
      </c>
      <c r="K21" s="1">
        <v>4387</v>
      </c>
      <c r="L21" s="1">
        <v>4338</v>
      </c>
      <c r="M21" s="16">
        <f t="shared" si="2"/>
        <v>9.2546159106450876</v>
      </c>
      <c r="N21" s="3">
        <f t="shared" si="3"/>
        <v>13.139695712309821</v>
      </c>
      <c r="O21" s="2">
        <v>454</v>
      </c>
      <c r="P21" s="2">
        <v>601</v>
      </c>
      <c r="Q21" s="2">
        <v>5491</v>
      </c>
      <c r="R21" s="2">
        <v>5497</v>
      </c>
      <c r="S21" s="8">
        <v>8.2680750318703335</v>
      </c>
      <c r="T21" s="4">
        <v>10.933236310714941</v>
      </c>
      <c r="U21">
        <v>981</v>
      </c>
      <c r="V21">
        <v>5491</v>
      </c>
      <c r="W21" s="13">
        <v>17.86559825168457</v>
      </c>
      <c r="X21">
        <v>482</v>
      </c>
      <c r="Y21" s="9">
        <v>8.7780003642323798</v>
      </c>
      <c r="Z21" s="5">
        <f>Y21-W21</f>
        <v>-9.0875978874521905</v>
      </c>
      <c r="AB21" s="11">
        <f>(M21-G21)/M21</f>
        <v>-0.52709359605911343</v>
      </c>
      <c r="AC21" s="11">
        <f>(S21-M21)/S21</f>
        <v>-0.11931929439101706</v>
      </c>
      <c r="AD21" s="11">
        <f>(W21-S21)/W21</f>
        <v>0.53720693170234446</v>
      </c>
      <c r="AE21" s="11">
        <f>(Y21-S21)/Y21</f>
        <v>5.8091286307053867E-2</v>
      </c>
    </row>
    <row r="22" spans="1:31" x14ac:dyDescent="0.3">
      <c r="A22" t="s">
        <v>185</v>
      </c>
      <c r="B22">
        <v>5217401</v>
      </c>
      <c r="C22" s="1">
        <v>1541</v>
      </c>
      <c r="D22" s="1">
        <v>2340</v>
      </c>
      <c r="E22" s="1">
        <v>13430</v>
      </c>
      <c r="F22" s="1">
        <v>12515</v>
      </c>
      <c r="G22" s="7">
        <f t="shared" si="0"/>
        <v>11.474311243484737</v>
      </c>
      <c r="H22" s="3">
        <f t="shared" si="1"/>
        <v>18.697562924490612</v>
      </c>
      <c r="I22" s="1">
        <v>1114</v>
      </c>
      <c r="J22" s="1">
        <v>1430</v>
      </c>
      <c r="K22" s="1">
        <v>13430</v>
      </c>
      <c r="L22" s="1">
        <v>12515</v>
      </c>
      <c r="M22" s="16">
        <f t="shared" si="2"/>
        <v>8.2948622486969477</v>
      </c>
      <c r="N22" s="3">
        <f t="shared" si="3"/>
        <v>11.426288453855374</v>
      </c>
      <c r="O22" s="2">
        <v>1238</v>
      </c>
      <c r="P22" s="2">
        <v>1565</v>
      </c>
      <c r="Q22" s="2">
        <v>16378</v>
      </c>
      <c r="R22" s="2">
        <v>15531</v>
      </c>
      <c r="S22" s="8">
        <v>7.5589205031139333</v>
      </c>
      <c r="T22" s="4">
        <v>10.076620951645101</v>
      </c>
      <c r="U22">
        <v>2887</v>
      </c>
      <c r="V22">
        <v>16378</v>
      </c>
      <c r="W22" s="13">
        <v>17.627304921235801</v>
      </c>
      <c r="X22">
        <v>1279</v>
      </c>
      <c r="Y22" s="9">
        <v>7.8092563194529241</v>
      </c>
      <c r="Z22" s="5">
        <f>Y22-W22</f>
        <v>-9.818048601782877</v>
      </c>
      <c r="AB22" s="11">
        <f>(M22-G22)/M22</f>
        <v>-0.38330341113105926</v>
      </c>
      <c r="AC22" s="11">
        <f>(S22-M22)/S22</f>
        <v>-9.7360693935045317E-2</v>
      </c>
      <c r="AD22" s="11">
        <f>(W22-S22)/W22</f>
        <v>0.57118115691028748</v>
      </c>
      <c r="AE22" s="11">
        <f>(Y22-S22)/Y22</f>
        <v>3.2056293979671559E-2</v>
      </c>
    </row>
    <row r="23" spans="1:31" x14ac:dyDescent="0.3">
      <c r="A23" t="s">
        <v>0</v>
      </c>
      <c r="B23">
        <v>5200050</v>
      </c>
      <c r="C23" s="1">
        <v>544</v>
      </c>
      <c r="D23" s="1">
        <v>1076</v>
      </c>
      <c r="E23" s="1">
        <v>3684</v>
      </c>
      <c r="F23" s="1">
        <v>3317</v>
      </c>
      <c r="G23" s="7">
        <f t="shared" si="0"/>
        <v>14.76655808903366</v>
      </c>
      <c r="H23" s="3">
        <f t="shared" si="1"/>
        <v>32.438950859210131</v>
      </c>
      <c r="I23" s="1">
        <v>423</v>
      </c>
      <c r="J23" s="1">
        <v>682</v>
      </c>
      <c r="K23" s="1">
        <v>3684</v>
      </c>
      <c r="L23" s="1">
        <v>3317</v>
      </c>
      <c r="M23" s="16">
        <f t="shared" si="2"/>
        <v>11.482084690553746</v>
      </c>
      <c r="N23" s="3">
        <f t="shared" si="3"/>
        <v>20.5607476635514</v>
      </c>
      <c r="O23" s="2">
        <v>456</v>
      </c>
      <c r="P23" s="2">
        <v>763</v>
      </c>
      <c r="Q23" s="2">
        <v>4768</v>
      </c>
      <c r="R23" s="2">
        <v>4390</v>
      </c>
      <c r="S23" s="8">
        <v>9.5637583892617446</v>
      </c>
      <c r="T23" s="4">
        <v>17.380410022779049</v>
      </c>
      <c r="U23">
        <v>839</v>
      </c>
      <c r="V23">
        <v>4768</v>
      </c>
      <c r="W23" s="13">
        <v>17.596476510067109</v>
      </c>
      <c r="X23">
        <v>503</v>
      </c>
      <c r="Y23" s="9">
        <v>10.549496644295299</v>
      </c>
      <c r="Z23" s="5">
        <f>Y23-W23</f>
        <v>-7.0469798657718101</v>
      </c>
      <c r="AB23" s="11">
        <f>(M23-G23)/M23</f>
        <v>-0.28605200945626486</v>
      </c>
      <c r="AC23" s="11">
        <f>(S23-M23)/S23</f>
        <v>-0.20058289045088298</v>
      </c>
      <c r="AD23" s="11">
        <f>(W23-S23)/W23</f>
        <v>0.45649582836710356</v>
      </c>
      <c r="AE23" s="11">
        <f>(Y23-S23)/Y23</f>
        <v>9.3439363817097221E-2</v>
      </c>
    </row>
    <row r="24" spans="1:31" x14ac:dyDescent="0.3">
      <c r="A24" t="s">
        <v>61</v>
      </c>
      <c r="B24">
        <v>5205406</v>
      </c>
      <c r="C24" s="1">
        <v>1295</v>
      </c>
      <c r="D24" s="1">
        <v>2403</v>
      </c>
      <c r="E24" s="1">
        <v>9681</v>
      </c>
      <c r="F24" s="1">
        <v>8893</v>
      </c>
      <c r="G24" s="7">
        <f t="shared" si="0"/>
        <v>13.376717281272596</v>
      </c>
      <c r="H24" s="3">
        <f t="shared" si="1"/>
        <v>27.021252670639829</v>
      </c>
      <c r="I24" s="1">
        <v>884</v>
      </c>
      <c r="J24" s="1">
        <v>1309</v>
      </c>
      <c r="K24" s="1">
        <v>9681</v>
      </c>
      <c r="L24" s="1">
        <v>8893</v>
      </c>
      <c r="M24" s="16">
        <f t="shared" si="2"/>
        <v>9.1312880900733386</v>
      </c>
      <c r="N24" s="3">
        <f t="shared" si="3"/>
        <v>14.719442257955695</v>
      </c>
      <c r="O24" s="2">
        <v>963</v>
      </c>
      <c r="P24" s="2">
        <v>1397</v>
      </c>
      <c r="Q24" s="2">
        <v>11541</v>
      </c>
      <c r="R24" s="2">
        <v>10866</v>
      </c>
      <c r="S24" s="8">
        <v>8.3441642838575518</v>
      </c>
      <c r="T24" s="4">
        <v>12.85661697036628</v>
      </c>
      <c r="U24">
        <v>2030</v>
      </c>
      <c r="V24">
        <v>11541</v>
      </c>
      <c r="W24" s="13">
        <v>17.589463651330039</v>
      </c>
      <c r="X24">
        <v>1018</v>
      </c>
      <c r="Y24" s="9">
        <v>8.8207261069231429</v>
      </c>
      <c r="Z24" s="5">
        <f>Y24-W24</f>
        <v>-8.7687375444068962</v>
      </c>
      <c r="AB24" s="11">
        <f>(M24-G24)/M24</f>
        <v>-0.4649321266968327</v>
      </c>
      <c r="AC24" s="11">
        <f>(S24-M24)/S24</f>
        <v>-9.4332251791655192E-2</v>
      </c>
      <c r="AD24" s="11">
        <f>(W24-S24)/W24</f>
        <v>0.52561576354679795</v>
      </c>
      <c r="AE24" s="11">
        <f>(Y24-S24)/Y24</f>
        <v>5.4027504911591223E-2</v>
      </c>
    </row>
    <row r="25" spans="1:31" x14ac:dyDescent="0.3">
      <c r="A25" t="s">
        <v>123</v>
      </c>
      <c r="B25">
        <v>5211503</v>
      </c>
      <c r="C25" s="1">
        <v>6408</v>
      </c>
      <c r="D25" s="1">
        <v>9819</v>
      </c>
      <c r="E25" s="1">
        <v>44065</v>
      </c>
      <c r="F25" s="1">
        <v>41710</v>
      </c>
      <c r="G25" s="7">
        <f t="shared" si="0"/>
        <v>14.542153636673097</v>
      </c>
      <c r="H25" s="3">
        <f t="shared" si="1"/>
        <v>23.541117238072403</v>
      </c>
      <c r="I25" s="1">
        <v>4188</v>
      </c>
      <c r="J25" s="1">
        <v>5164</v>
      </c>
      <c r="K25" s="1">
        <v>44065</v>
      </c>
      <c r="L25" s="1">
        <v>41710</v>
      </c>
      <c r="M25" s="16">
        <f t="shared" si="2"/>
        <v>9.5041416089867248</v>
      </c>
      <c r="N25" s="3">
        <f t="shared" si="3"/>
        <v>12.380724046991128</v>
      </c>
      <c r="O25" s="2">
        <v>4523</v>
      </c>
      <c r="P25" s="2">
        <v>5618</v>
      </c>
      <c r="Q25" s="2">
        <v>54334</v>
      </c>
      <c r="R25" s="2">
        <v>52511</v>
      </c>
      <c r="S25" s="8">
        <v>8.3244377369602827</v>
      </c>
      <c r="T25" s="4">
        <v>10.69871074631982</v>
      </c>
      <c r="U25">
        <v>9340</v>
      </c>
      <c r="V25">
        <v>54334</v>
      </c>
      <c r="W25" s="13">
        <v>17.189973129164059</v>
      </c>
      <c r="X25">
        <v>4679</v>
      </c>
      <c r="Y25" s="9">
        <v>8.6115507785180547</v>
      </c>
      <c r="Z25" s="5">
        <f>Y25-W25</f>
        <v>-8.5784223506460044</v>
      </c>
      <c r="AB25" s="11">
        <f>(M25-G25)/M25</f>
        <v>-0.53008595988538676</v>
      </c>
      <c r="AC25" s="11">
        <f>(S25-M25)/S25</f>
        <v>-0.14171574216821733</v>
      </c>
      <c r="AD25" s="11">
        <f>(W25-S25)/W25</f>
        <v>0.51573875802997859</v>
      </c>
      <c r="AE25" s="11">
        <f>(Y25-S25)/Y25</f>
        <v>3.334045736268431E-2</v>
      </c>
    </row>
    <row r="26" spans="1:31" x14ac:dyDescent="0.3">
      <c r="A26" t="s">
        <v>131</v>
      </c>
      <c r="B26">
        <v>5212204</v>
      </c>
      <c r="C26" s="1">
        <v>1172</v>
      </c>
      <c r="D26" s="1">
        <v>1917</v>
      </c>
      <c r="E26" s="1">
        <v>7694</v>
      </c>
      <c r="F26" s="1">
        <v>7492</v>
      </c>
      <c r="G26" s="7">
        <f t="shared" si="0"/>
        <v>15.232648817260202</v>
      </c>
      <c r="H26" s="3">
        <f t="shared" si="1"/>
        <v>25.587293112653498</v>
      </c>
      <c r="I26" s="1">
        <v>739</v>
      </c>
      <c r="J26" s="1">
        <v>1097</v>
      </c>
      <c r="K26" s="1">
        <v>7694</v>
      </c>
      <c r="L26" s="1">
        <v>7492</v>
      </c>
      <c r="M26" s="16">
        <f t="shared" si="2"/>
        <v>9.6048869248765261</v>
      </c>
      <c r="N26" s="3">
        <f t="shared" si="3"/>
        <v>14.642285104111053</v>
      </c>
      <c r="O26" s="2">
        <v>786</v>
      </c>
      <c r="P26" s="2">
        <v>1194</v>
      </c>
      <c r="Q26" s="2">
        <v>9178</v>
      </c>
      <c r="R26" s="2">
        <v>9088</v>
      </c>
      <c r="S26" s="8">
        <v>8.5639572891697533</v>
      </c>
      <c r="T26" s="4">
        <v>13.13820422535211</v>
      </c>
      <c r="U26">
        <v>1567</v>
      </c>
      <c r="V26">
        <v>9178</v>
      </c>
      <c r="W26" s="13">
        <v>17.07343647853563</v>
      </c>
      <c r="X26">
        <v>811</v>
      </c>
      <c r="Y26" s="9">
        <v>8.8363477881891495</v>
      </c>
      <c r="Z26" s="5">
        <f>Y26-W26</f>
        <v>-8.2370886903464804</v>
      </c>
      <c r="AB26" s="11">
        <f>(M26-G26)/M26</f>
        <v>-0.58592692828146153</v>
      </c>
      <c r="AC26" s="11">
        <f>(S26-M26)/S26</f>
        <v>-0.12154773786916999</v>
      </c>
      <c r="AD26" s="11">
        <f>(W26-S26)/W26</f>
        <v>0.49840459476707089</v>
      </c>
      <c r="AE26" s="11">
        <f>(Y26-S26)/Y26</f>
        <v>3.0826140567201201E-2</v>
      </c>
    </row>
    <row r="27" spans="1:31" x14ac:dyDescent="0.3">
      <c r="A27" t="s">
        <v>127</v>
      </c>
      <c r="B27">
        <v>5211909</v>
      </c>
      <c r="C27" s="1">
        <v>4884</v>
      </c>
      <c r="D27" s="1">
        <v>8816</v>
      </c>
      <c r="E27" s="1">
        <v>40129</v>
      </c>
      <c r="F27" s="1">
        <v>40067</v>
      </c>
      <c r="G27" s="7">
        <f t="shared" si="0"/>
        <v>12.170749333399785</v>
      </c>
      <c r="H27" s="3">
        <f t="shared" si="1"/>
        <v>22.003144732572942</v>
      </c>
      <c r="I27" s="1">
        <v>3723</v>
      </c>
      <c r="J27" s="1">
        <v>5620</v>
      </c>
      <c r="K27" s="1">
        <v>40129</v>
      </c>
      <c r="L27" s="1">
        <v>40067</v>
      </c>
      <c r="M27" s="16">
        <f t="shared" si="2"/>
        <v>9.277579805128461</v>
      </c>
      <c r="N27" s="3">
        <f t="shared" si="3"/>
        <v>14.026505603114783</v>
      </c>
      <c r="O27" s="2">
        <v>4183</v>
      </c>
      <c r="P27" s="2">
        <v>6311</v>
      </c>
      <c r="Q27" s="2">
        <v>51379</v>
      </c>
      <c r="R27" s="2">
        <v>51842</v>
      </c>
      <c r="S27" s="8">
        <v>8.1414585725685598</v>
      </c>
      <c r="T27" s="4">
        <v>12.17352725589291</v>
      </c>
      <c r="U27">
        <v>8696</v>
      </c>
      <c r="V27">
        <v>51379</v>
      </c>
      <c r="W27" s="13">
        <v>16.925202903910161</v>
      </c>
      <c r="X27">
        <v>4526</v>
      </c>
      <c r="Y27" s="9">
        <v>8.8090464975962934</v>
      </c>
      <c r="Z27" s="5">
        <f>Y27-W27</f>
        <v>-8.116156406313868</v>
      </c>
      <c r="AB27" s="11">
        <f>(M27-G27)/M27</f>
        <v>-0.31184528605962919</v>
      </c>
      <c r="AC27" s="11">
        <f>(S27-M27)/S27</f>
        <v>-0.13954762803656506</v>
      </c>
      <c r="AD27" s="11">
        <f>(W27-S27)/W27</f>
        <v>0.51897424103035883</v>
      </c>
      <c r="AE27" s="11">
        <f>(Y27-S27)/Y27</f>
        <v>7.5784357048165996E-2</v>
      </c>
    </row>
    <row r="28" spans="1:31" x14ac:dyDescent="0.3">
      <c r="A28" t="s">
        <v>115</v>
      </c>
      <c r="B28">
        <v>5210562</v>
      </c>
      <c r="C28" s="1">
        <v>260</v>
      </c>
      <c r="D28" s="1">
        <v>407</v>
      </c>
      <c r="E28" s="1">
        <v>1880</v>
      </c>
      <c r="F28" s="1">
        <v>1906</v>
      </c>
      <c r="G28" s="7">
        <f t="shared" si="0"/>
        <v>13.829787234042554</v>
      </c>
      <c r="H28" s="3">
        <f t="shared" si="1"/>
        <v>21.353620146904511</v>
      </c>
      <c r="I28" s="1">
        <v>211</v>
      </c>
      <c r="J28" s="1">
        <v>246</v>
      </c>
      <c r="K28" s="1">
        <v>1880</v>
      </c>
      <c r="L28" s="1">
        <v>1906</v>
      </c>
      <c r="M28" s="16">
        <f t="shared" si="2"/>
        <v>11.223404255319149</v>
      </c>
      <c r="N28" s="3">
        <f t="shared" si="3"/>
        <v>12.906610703043023</v>
      </c>
      <c r="O28" s="2">
        <v>215</v>
      </c>
      <c r="P28" s="2">
        <v>267</v>
      </c>
      <c r="Q28" s="2">
        <v>2332</v>
      </c>
      <c r="R28" s="2">
        <v>2352</v>
      </c>
      <c r="S28" s="8">
        <v>9.2195540308747859</v>
      </c>
      <c r="T28" s="4">
        <v>11.352040816326531</v>
      </c>
      <c r="U28">
        <v>394</v>
      </c>
      <c r="V28">
        <v>2332</v>
      </c>
      <c r="W28" s="13">
        <v>16.895368782161231</v>
      </c>
      <c r="X28">
        <v>224</v>
      </c>
      <c r="Y28" s="9">
        <v>9.6054888507718683</v>
      </c>
      <c r="Z28" s="5">
        <f>Y28-W28</f>
        <v>-7.289879931389363</v>
      </c>
      <c r="AB28" s="11">
        <f>(M28-G28)/M28</f>
        <v>-0.23222748815165878</v>
      </c>
      <c r="AC28" s="11">
        <f>(S28-M28)/S28</f>
        <v>-0.21734784760019793</v>
      </c>
      <c r="AD28" s="11">
        <f>(W28-S28)/W28</f>
        <v>0.4543147208121826</v>
      </c>
      <c r="AE28" s="11">
        <f>(Y28-S28)/Y28</f>
        <v>4.0178571428571265E-2</v>
      </c>
    </row>
    <row r="29" spans="1:31" x14ac:dyDescent="0.3">
      <c r="A29" t="s">
        <v>208</v>
      </c>
      <c r="B29">
        <v>5219605</v>
      </c>
      <c r="C29" s="1">
        <v>167</v>
      </c>
      <c r="D29" s="1">
        <v>396</v>
      </c>
      <c r="E29" s="1">
        <v>1357</v>
      </c>
      <c r="F29" s="1">
        <v>1295</v>
      </c>
      <c r="G29" s="7">
        <f t="shared" si="0"/>
        <v>12.306558585114223</v>
      </c>
      <c r="H29" s="3">
        <f t="shared" si="1"/>
        <v>30.579150579150578</v>
      </c>
      <c r="I29" s="1">
        <v>126</v>
      </c>
      <c r="J29" s="1">
        <v>232</v>
      </c>
      <c r="K29" s="1">
        <v>1357</v>
      </c>
      <c r="L29" s="1">
        <v>1295</v>
      </c>
      <c r="M29" s="16">
        <f t="shared" si="2"/>
        <v>9.2851879145173175</v>
      </c>
      <c r="N29" s="3">
        <f t="shared" si="3"/>
        <v>17.915057915057915</v>
      </c>
      <c r="O29" s="2">
        <v>119</v>
      </c>
      <c r="P29" s="2">
        <v>236</v>
      </c>
      <c r="Q29" s="2">
        <v>1636</v>
      </c>
      <c r="R29" s="2">
        <v>1571</v>
      </c>
      <c r="S29" s="8">
        <v>7.2738386308068463</v>
      </c>
      <c r="T29" s="4">
        <v>15.022278803309989</v>
      </c>
      <c r="U29">
        <v>276</v>
      </c>
      <c r="V29">
        <v>1636</v>
      </c>
      <c r="W29" s="13">
        <v>16.87041564792176</v>
      </c>
      <c r="X29">
        <v>123</v>
      </c>
      <c r="Y29" s="9">
        <v>7.5183374083129584</v>
      </c>
      <c r="Z29" s="5">
        <f>Y29-W29</f>
        <v>-9.3520782396088009</v>
      </c>
      <c r="AB29" s="11">
        <f>(M29-G29)/M29</f>
        <v>-0.32539682539682541</v>
      </c>
      <c r="AC29" s="11">
        <f>(S29-M29)/S29</f>
        <v>-0.27651827127313705</v>
      </c>
      <c r="AD29" s="11">
        <f>(W29-S29)/W29</f>
        <v>0.5688405797101449</v>
      </c>
      <c r="AE29" s="11">
        <f>(Y29-S29)/Y29</f>
        <v>3.2520325203251974E-2</v>
      </c>
    </row>
    <row r="30" spans="1:31" x14ac:dyDescent="0.3">
      <c r="A30" t="s">
        <v>217</v>
      </c>
      <c r="B30">
        <v>5220108</v>
      </c>
      <c r="C30" s="1">
        <v>1684</v>
      </c>
      <c r="D30" s="1">
        <v>2757</v>
      </c>
      <c r="E30" s="1">
        <v>14424</v>
      </c>
      <c r="F30" s="1">
        <v>13580</v>
      </c>
      <c r="G30" s="7">
        <f t="shared" si="0"/>
        <v>11.674986134220742</v>
      </c>
      <c r="H30" s="3">
        <f t="shared" si="1"/>
        <v>20.301914580265095</v>
      </c>
      <c r="I30" s="1">
        <v>1241</v>
      </c>
      <c r="J30" s="1">
        <v>1726</v>
      </c>
      <c r="K30" s="1">
        <v>14424</v>
      </c>
      <c r="L30" s="1">
        <v>13580</v>
      </c>
      <c r="M30" s="16">
        <f t="shared" si="2"/>
        <v>8.6037160288408217</v>
      </c>
      <c r="N30" s="3">
        <f t="shared" si="3"/>
        <v>12.709867452135493</v>
      </c>
      <c r="O30" s="2">
        <v>1417</v>
      </c>
      <c r="P30" s="2">
        <v>1905</v>
      </c>
      <c r="Q30" s="2">
        <v>17568</v>
      </c>
      <c r="R30" s="2">
        <v>16920</v>
      </c>
      <c r="S30" s="8">
        <v>8.065801457194901</v>
      </c>
      <c r="T30" s="4">
        <v>11.25886524822695</v>
      </c>
      <c r="U30">
        <v>2955</v>
      </c>
      <c r="V30">
        <v>17568</v>
      </c>
      <c r="W30" s="13">
        <v>16.82035519125683</v>
      </c>
      <c r="X30">
        <v>1506</v>
      </c>
      <c r="Y30" s="9">
        <v>8.5724043715846996</v>
      </c>
      <c r="Z30" s="5">
        <f>Y30-W30</f>
        <v>-8.2479508196721305</v>
      </c>
      <c r="AB30" s="11">
        <f>(M30-G30)/M30</f>
        <v>-0.35697018533440744</v>
      </c>
      <c r="AC30" s="11">
        <f>(S30-M30)/S30</f>
        <v>-6.6690777661789213E-2</v>
      </c>
      <c r="AD30" s="11">
        <f>(W30-S30)/W30</f>
        <v>0.52047377326565136</v>
      </c>
      <c r="AE30" s="11">
        <f>(Y30-S30)/Y30</f>
        <v>5.9096945551128689E-2</v>
      </c>
    </row>
    <row r="31" spans="1:31" x14ac:dyDescent="0.3">
      <c r="A31" t="s">
        <v>132</v>
      </c>
      <c r="B31">
        <v>5212253</v>
      </c>
      <c r="C31" s="1">
        <v>90</v>
      </c>
      <c r="D31" s="1">
        <v>109</v>
      </c>
      <c r="E31" s="1">
        <v>691</v>
      </c>
      <c r="F31" s="1">
        <v>659</v>
      </c>
      <c r="G31" s="7">
        <f t="shared" si="0"/>
        <v>13.024602026049203</v>
      </c>
      <c r="H31" s="3">
        <f t="shared" si="1"/>
        <v>16.540212443095601</v>
      </c>
      <c r="I31" s="1">
        <v>77</v>
      </c>
      <c r="J31" s="1">
        <v>64</v>
      </c>
      <c r="K31" s="1">
        <v>691</v>
      </c>
      <c r="L31" s="1">
        <v>659</v>
      </c>
      <c r="M31" s="16">
        <f t="shared" si="2"/>
        <v>11.143270622286542</v>
      </c>
      <c r="N31" s="3">
        <f t="shared" si="3"/>
        <v>9.7116843702579665</v>
      </c>
      <c r="O31" s="2">
        <v>87</v>
      </c>
      <c r="P31" s="2">
        <v>76</v>
      </c>
      <c r="Q31" s="2">
        <v>827</v>
      </c>
      <c r="R31" s="2">
        <v>825</v>
      </c>
      <c r="S31" s="8">
        <v>10.51995163240629</v>
      </c>
      <c r="T31" s="4">
        <v>9.212121212121211</v>
      </c>
      <c r="U31">
        <v>139</v>
      </c>
      <c r="V31">
        <v>827</v>
      </c>
      <c r="W31" s="13">
        <v>16.80773881499395</v>
      </c>
      <c r="X31">
        <v>86</v>
      </c>
      <c r="Y31" s="9">
        <v>10.399032648125759</v>
      </c>
      <c r="Z31" s="5">
        <f>Y31-W31</f>
        <v>-6.4087061668681908</v>
      </c>
      <c r="AB31" s="11">
        <f>(M31-G31)/M31</f>
        <v>-0.16883116883116875</v>
      </c>
      <c r="AC31" s="11">
        <f>(S31-M31)/S31</f>
        <v>-5.9251126969076799E-2</v>
      </c>
      <c r="AD31" s="11">
        <f>(W31-S31)/W31</f>
        <v>0.37410071942446016</v>
      </c>
      <c r="AE31" s="11">
        <f>(Y31-S31)/Y31</f>
        <v>-1.1627906976744033E-2</v>
      </c>
    </row>
    <row r="32" spans="1:31" x14ac:dyDescent="0.3">
      <c r="A32" t="s">
        <v>239</v>
      </c>
      <c r="B32">
        <v>5221809</v>
      </c>
      <c r="C32" s="1">
        <v>132</v>
      </c>
      <c r="D32" s="1">
        <v>184</v>
      </c>
      <c r="E32" s="1">
        <v>1271</v>
      </c>
      <c r="F32" s="1">
        <v>1241</v>
      </c>
      <c r="G32" s="7">
        <f t="shared" si="0"/>
        <v>10.38552321007081</v>
      </c>
      <c r="H32" s="3">
        <f t="shared" si="1"/>
        <v>14.826752618855762</v>
      </c>
      <c r="I32" s="1">
        <v>93</v>
      </c>
      <c r="J32" s="1">
        <v>119</v>
      </c>
      <c r="K32" s="1">
        <v>1271</v>
      </c>
      <c r="L32" s="1">
        <v>1241</v>
      </c>
      <c r="M32" s="16">
        <f t="shared" si="2"/>
        <v>7.3170731707317067</v>
      </c>
      <c r="N32" s="3">
        <f t="shared" si="3"/>
        <v>9.5890410958904102</v>
      </c>
      <c r="O32" s="2">
        <v>96</v>
      </c>
      <c r="P32" s="2">
        <v>121</v>
      </c>
      <c r="Q32" s="2">
        <v>1540</v>
      </c>
      <c r="R32" s="2">
        <v>1516</v>
      </c>
      <c r="S32" s="8">
        <v>6.2337662337662341</v>
      </c>
      <c r="T32" s="4">
        <v>7.9815303430079156</v>
      </c>
      <c r="U32">
        <v>258</v>
      </c>
      <c r="V32">
        <v>1540</v>
      </c>
      <c r="W32" s="13">
        <v>16.753246753246749</v>
      </c>
      <c r="X32">
        <v>98</v>
      </c>
      <c r="Y32" s="9">
        <v>6.3636363636363633</v>
      </c>
      <c r="Z32" s="5">
        <f>Y32-W32</f>
        <v>-10.389610389610386</v>
      </c>
      <c r="AB32" s="11">
        <f>(M32-G32)/M32</f>
        <v>-0.41935483870967744</v>
      </c>
      <c r="AC32" s="11">
        <f>(S32-M32)/S32</f>
        <v>-0.1737804878048779</v>
      </c>
      <c r="AD32" s="11">
        <f>(W32-S32)/W32</f>
        <v>0.62790697674418594</v>
      </c>
      <c r="AE32" s="11">
        <f>(Y32-S32)/Y32</f>
        <v>2.0408163265306027E-2</v>
      </c>
    </row>
    <row r="33" spans="1:31" x14ac:dyDescent="0.3">
      <c r="A33" t="s">
        <v>112</v>
      </c>
      <c r="B33">
        <v>5210208</v>
      </c>
      <c r="C33" s="1">
        <v>1775</v>
      </c>
      <c r="D33" s="1">
        <v>3007</v>
      </c>
      <c r="E33" s="1">
        <v>13551</v>
      </c>
      <c r="F33" s="1">
        <v>12915</v>
      </c>
      <c r="G33" s="7">
        <f t="shared" si="0"/>
        <v>13.098664305217328</v>
      </c>
      <c r="H33" s="3">
        <f t="shared" si="1"/>
        <v>23.283004258614014</v>
      </c>
      <c r="I33" s="1">
        <v>1201</v>
      </c>
      <c r="J33" s="1">
        <v>1803</v>
      </c>
      <c r="K33" s="1">
        <v>13551</v>
      </c>
      <c r="L33" s="1">
        <v>12915</v>
      </c>
      <c r="M33" s="16">
        <f t="shared" si="2"/>
        <v>8.8628145524315549</v>
      </c>
      <c r="N33" s="3">
        <f t="shared" si="3"/>
        <v>13.960511033681765</v>
      </c>
      <c r="O33" s="2">
        <v>1325</v>
      </c>
      <c r="P33" s="2">
        <v>1892</v>
      </c>
      <c r="Q33" s="2">
        <v>16000</v>
      </c>
      <c r="R33" s="2">
        <v>15471</v>
      </c>
      <c r="S33" s="8">
        <v>8.28125</v>
      </c>
      <c r="T33" s="4">
        <v>12.22933229914033</v>
      </c>
      <c r="U33">
        <v>2672</v>
      </c>
      <c r="V33">
        <v>16000</v>
      </c>
      <c r="W33" s="13">
        <v>16.7</v>
      </c>
      <c r="X33">
        <v>1325</v>
      </c>
      <c r="Y33" s="9">
        <v>8.28125</v>
      </c>
      <c r="Z33" s="5">
        <f>Y33-W33</f>
        <v>-8.4187499999999993</v>
      </c>
      <c r="AB33" s="11">
        <f>(M33-G33)/M33</f>
        <v>-0.47793505412156545</v>
      </c>
      <c r="AC33" s="11">
        <f>(S33-M33)/S33</f>
        <v>-7.0226662935131162E-2</v>
      </c>
      <c r="AD33" s="11">
        <f>(W33-S33)/W33</f>
        <v>0.50411676646706582</v>
      </c>
      <c r="AE33" s="11">
        <f>(Y33-S33)/Y33</f>
        <v>0</v>
      </c>
    </row>
    <row r="34" spans="1:31" x14ac:dyDescent="0.3">
      <c r="A34" t="s">
        <v>15</v>
      </c>
      <c r="B34">
        <v>5201108</v>
      </c>
      <c r="C34" s="1">
        <v>19043</v>
      </c>
      <c r="D34" s="1">
        <v>30619</v>
      </c>
      <c r="E34" s="1">
        <v>160591</v>
      </c>
      <c r="F34" s="1">
        <v>149359</v>
      </c>
      <c r="G34" s="7">
        <f t="shared" si="0"/>
        <v>11.858074238282343</v>
      </c>
      <c r="H34" s="3">
        <f t="shared" si="1"/>
        <v>20.500271158751733</v>
      </c>
      <c r="I34" s="1">
        <v>15576</v>
      </c>
      <c r="J34" s="1">
        <v>20392</v>
      </c>
      <c r="K34" s="1">
        <v>160591</v>
      </c>
      <c r="L34" s="1">
        <v>149359</v>
      </c>
      <c r="M34" s="16">
        <f t="shared" si="2"/>
        <v>9.6991736772297337</v>
      </c>
      <c r="N34" s="3">
        <f t="shared" si="3"/>
        <v>13.653010531672011</v>
      </c>
      <c r="O34" s="2">
        <v>17532</v>
      </c>
      <c r="P34" s="2">
        <v>22808</v>
      </c>
      <c r="Q34" s="2">
        <v>202949</v>
      </c>
      <c r="R34" s="2">
        <v>193577</v>
      </c>
      <c r="S34" s="8">
        <v>8.6386234965434667</v>
      </c>
      <c r="T34" s="4">
        <v>11.78239150312279</v>
      </c>
      <c r="U34">
        <v>33788</v>
      </c>
      <c r="V34">
        <v>202949</v>
      </c>
      <c r="W34" s="13">
        <v>16.648517607871931</v>
      </c>
      <c r="X34">
        <v>18565</v>
      </c>
      <c r="Y34" s="9">
        <v>9.1476183671759905</v>
      </c>
      <c r="Z34" s="5">
        <f>Y34-W34</f>
        <v>-7.5008992406959401</v>
      </c>
      <c r="AB34" s="11">
        <f>(M34-G34)/M34</f>
        <v>-0.22258602978941938</v>
      </c>
      <c r="AC34" s="11">
        <f>(S34-M34)/S34</f>
        <v>-0.12276842266717841</v>
      </c>
      <c r="AD34" s="11">
        <f>(W34-S34)/W34</f>
        <v>0.48111755652894522</v>
      </c>
      <c r="AE34" s="11">
        <f>(Y34-S34)/Y34</f>
        <v>5.5642337732291984E-2</v>
      </c>
    </row>
    <row r="35" spans="1:31" x14ac:dyDescent="0.3">
      <c r="A35" t="s">
        <v>228</v>
      </c>
      <c r="B35">
        <v>5221007</v>
      </c>
      <c r="C35" s="1">
        <v>206</v>
      </c>
      <c r="D35" s="1">
        <v>357</v>
      </c>
      <c r="E35" s="1">
        <v>1600</v>
      </c>
      <c r="F35" s="1">
        <v>1463</v>
      </c>
      <c r="G35" s="7">
        <f t="shared" si="0"/>
        <v>12.875</v>
      </c>
      <c r="H35" s="3">
        <f t="shared" si="1"/>
        <v>24.401913875598087</v>
      </c>
      <c r="I35" s="1">
        <v>157</v>
      </c>
      <c r="J35" s="1">
        <v>180</v>
      </c>
      <c r="K35" s="1">
        <v>1600</v>
      </c>
      <c r="L35" s="1">
        <v>1463</v>
      </c>
      <c r="M35" s="16">
        <f t="shared" si="2"/>
        <v>9.8125</v>
      </c>
      <c r="N35" s="3">
        <f t="shared" si="3"/>
        <v>12.303485987696513</v>
      </c>
      <c r="O35" s="2">
        <v>164</v>
      </c>
      <c r="P35" s="2">
        <v>181</v>
      </c>
      <c r="Q35" s="2">
        <v>1839</v>
      </c>
      <c r="R35" s="2">
        <v>1667</v>
      </c>
      <c r="S35" s="8">
        <v>8.9178901576943996</v>
      </c>
      <c r="T35" s="4">
        <v>10.85782843431314</v>
      </c>
      <c r="U35">
        <v>304</v>
      </c>
      <c r="V35">
        <v>1839</v>
      </c>
      <c r="W35" s="13">
        <v>16.530723219140839</v>
      </c>
      <c r="X35">
        <v>171</v>
      </c>
      <c r="Y35" s="9">
        <v>9.2985318107667201</v>
      </c>
      <c r="Z35" s="5">
        <f>Y35-W35</f>
        <v>-7.2321914083741188</v>
      </c>
      <c r="AB35" s="11">
        <f>(M35-G35)/M35</f>
        <v>-0.31210191082802546</v>
      </c>
      <c r="AC35" s="11">
        <f>(S35-M35)/S35</f>
        <v>-0.1003163109756097</v>
      </c>
      <c r="AD35" s="11">
        <f>(W35-S35)/W35</f>
        <v>0.46052631578947373</v>
      </c>
      <c r="AE35" s="11">
        <f>(Y35-S35)/Y35</f>
        <v>4.0935672514619728E-2</v>
      </c>
    </row>
    <row r="36" spans="1:31" x14ac:dyDescent="0.3">
      <c r="A36" t="s">
        <v>19</v>
      </c>
      <c r="B36">
        <v>5201454</v>
      </c>
      <c r="C36" s="1">
        <v>125</v>
      </c>
      <c r="D36" s="1">
        <v>275</v>
      </c>
      <c r="E36" s="1">
        <v>973</v>
      </c>
      <c r="F36" s="1">
        <v>1038</v>
      </c>
      <c r="G36" s="7">
        <f t="shared" si="0"/>
        <v>12.846865364850975</v>
      </c>
      <c r="H36" s="3">
        <f t="shared" si="1"/>
        <v>26.49325626204239</v>
      </c>
      <c r="I36" s="1">
        <v>86</v>
      </c>
      <c r="J36" s="1">
        <v>112</v>
      </c>
      <c r="K36" s="1">
        <v>973</v>
      </c>
      <c r="L36" s="1">
        <v>1038</v>
      </c>
      <c r="M36" s="16">
        <f t="shared" si="2"/>
        <v>8.8386433710174703</v>
      </c>
      <c r="N36" s="3">
        <f t="shared" si="3"/>
        <v>10.789980732177264</v>
      </c>
      <c r="O36" s="2">
        <v>93</v>
      </c>
      <c r="P36" s="2">
        <v>120</v>
      </c>
      <c r="Q36" s="2">
        <v>1208</v>
      </c>
      <c r="R36" s="2">
        <v>1266</v>
      </c>
      <c r="S36" s="8">
        <v>7.6986754966887423</v>
      </c>
      <c r="T36" s="4">
        <v>9.4786729857819907</v>
      </c>
      <c r="U36">
        <v>198</v>
      </c>
      <c r="V36">
        <v>1208</v>
      </c>
      <c r="W36" s="13">
        <v>16.390728476821192</v>
      </c>
      <c r="X36">
        <v>98</v>
      </c>
      <c r="Y36" s="9">
        <v>8.112582781456954</v>
      </c>
      <c r="Z36" s="5">
        <f>Y36-W36</f>
        <v>-8.2781456953642376</v>
      </c>
      <c r="AB36" s="11">
        <f>(M36-G36)/M36</f>
        <v>-0.4534883720930234</v>
      </c>
      <c r="AC36" s="11">
        <f>(S36-M36)/S36</f>
        <v>-0.14807324647194661</v>
      </c>
      <c r="AD36" s="11">
        <f>(W36-S36)/W36</f>
        <v>0.53030303030303017</v>
      </c>
      <c r="AE36" s="11">
        <f>(Y36-S36)/Y36</f>
        <v>5.1020408163265279E-2</v>
      </c>
    </row>
    <row r="37" spans="1:31" x14ac:dyDescent="0.3">
      <c r="A37" t="s">
        <v>199</v>
      </c>
      <c r="B37">
        <v>5219001</v>
      </c>
      <c r="C37" s="1">
        <v>402</v>
      </c>
      <c r="D37" s="1">
        <v>713</v>
      </c>
      <c r="E37" s="1">
        <v>3203</v>
      </c>
      <c r="F37" s="1">
        <v>3159</v>
      </c>
      <c r="G37" s="7">
        <f t="shared" si="0"/>
        <v>12.550733687168281</v>
      </c>
      <c r="H37" s="3">
        <f t="shared" si="1"/>
        <v>22.570433681544795</v>
      </c>
      <c r="I37" s="1">
        <v>268</v>
      </c>
      <c r="J37" s="1">
        <v>384</v>
      </c>
      <c r="K37" s="1">
        <v>3203</v>
      </c>
      <c r="L37" s="1">
        <v>3159</v>
      </c>
      <c r="M37" s="16">
        <f t="shared" si="2"/>
        <v>8.3671557914455192</v>
      </c>
      <c r="N37" s="3">
        <f t="shared" si="3"/>
        <v>12.155745489078823</v>
      </c>
      <c r="O37" s="2">
        <v>300</v>
      </c>
      <c r="P37" s="2">
        <v>390</v>
      </c>
      <c r="Q37" s="2">
        <v>3825</v>
      </c>
      <c r="R37" s="2">
        <v>3805</v>
      </c>
      <c r="S37" s="8">
        <v>7.8431372549019613</v>
      </c>
      <c r="T37" s="4">
        <v>10.24967148488831</v>
      </c>
      <c r="U37">
        <v>623</v>
      </c>
      <c r="V37">
        <v>3825</v>
      </c>
      <c r="W37" s="13">
        <v>16.287581699346401</v>
      </c>
      <c r="X37">
        <v>343</v>
      </c>
      <c r="Y37" s="9">
        <v>8.9673202614379086</v>
      </c>
      <c r="Z37" s="5">
        <f>Y37-W37</f>
        <v>-7.320261437908492</v>
      </c>
      <c r="AB37" s="11">
        <f>(M37-G37)/M37</f>
        <v>-0.50000000000000022</v>
      </c>
      <c r="AC37" s="11">
        <f>(S37-M37)/S37</f>
        <v>-6.6812363409303632E-2</v>
      </c>
      <c r="AD37" s="11">
        <f>(W37-S37)/W37</f>
        <v>0.51845906902086658</v>
      </c>
      <c r="AE37" s="11">
        <f>(Y37-S37)/Y37</f>
        <v>0.12536443148688042</v>
      </c>
    </row>
    <row r="38" spans="1:31" x14ac:dyDescent="0.3">
      <c r="A38" t="s">
        <v>73</v>
      </c>
      <c r="B38">
        <v>5206503</v>
      </c>
      <c r="C38" s="1">
        <v>163</v>
      </c>
      <c r="D38" s="1">
        <v>342</v>
      </c>
      <c r="E38" s="1">
        <v>1442</v>
      </c>
      <c r="F38" s="1">
        <v>1427</v>
      </c>
      <c r="G38" s="7">
        <f t="shared" si="0"/>
        <v>11.303744798890431</v>
      </c>
      <c r="H38" s="3">
        <f t="shared" si="1"/>
        <v>23.966362999299228</v>
      </c>
      <c r="I38" s="1">
        <v>109</v>
      </c>
      <c r="J38" s="1">
        <v>147</v>
      </c>
      <c r="K38" s="1">
        <v>1442</v>
      </c>
      <c r="L38" s="1">
        <v>1427</v>
      </c>
      <c r="M38" s="16">
        <f t="shared" si="2"/>
        <v>7.5589459084604709</v>
      </c>
      <c r="N38" s="3">
        <f t="shared" si="3"/>
        <v>10.301331464611071</v>
      </c>
      <c r="O38" s="2">
        <v>114</v>
      </c>
      <c r="P38" s="2">
        <v>169</v>
      </c>
      <c r="Q38" s="2">
        <v>1741</v>
      </c>
      <c r="R38" s="2">
        <v>1717</v>
      </c>
      <c r="S38" s="8">
        <v>6.5479609419873626</v>
      </c>
      <c r="T38" s="4">
        <v>9.8427489807804314</v>
      </c>
      <c r="U38">
        <v>282</v>
      </c>
      <c r="V38">
        <v>1741</v>
      </c>
      <c r="W38" s="13">
        <v>16.197587593337161</v>
      </c>
      <c r="X38">
        <v>114</v>
      </c>
      <c r="Y38" s="9">
        <v>6.5479609419873626</v>
      </c>
      <c r="Z38" s="5">
        <f>Y38-W38</f>
        <v>-9.6496266513497986</v>
      </c>
      <c r="AB38" s="11">
        <f>(M38-G38)/M38</f>
        <v>-0.49541284403669755</v>
      </c>
      <c r="AC38" s="11">
        <f>(S38-M38)/S38</f>
        <v>-0.15439691461663876</v>
      </c>
      <c r="AD38" s="11">
        <f>(W38-S38)/W38</f>
        <v>0.59574468085106391</v>
      </c>
      <c r="AE38" s="11">
        <f>(Y38-S38)/Y38</f>
        <v>0</v>
      </c>
    </row>
    <row r="39" spans="1:31" x14ac:dyDescent="0.3">
      <c r="A39" t="s">
        <v>95</v>
      </c>
      <c r="B39">
        <v>5208806</v>
      </c>
      <c r="C39" s="1">
        <v>2104</v>
      </c>
      <c r="D39" s="1">
        <v>3279</v>
      </c>
      <c r="E39" s="1">
        <v>17267</v>
      </c>
      <c r="F39" s="1">
        <v>17081</v>
      </c>
      <c r="G39" s="7">
        <f t="shared" si="0"/>
        <v>12.185092951873516</v>
      </c>
      <c r="H39" s="3">
        <f t="shared" si="1"/>
        <v>19.196768339090216</v>
      </c>
      <c r="I39" s="1">
        <v>1664</v>
      </c>
      <c r="J39" s="1">
        <v>2236</v>
      </c>
      <c r="K39" s="1">
        <v>17267</v>
      </c>
      <c r="L39" s="1">
        <v>17081</v>
      </c>
      <c r="M39" s="16">
        <f t="shared" si="2"/>
        <v>9.6368795969189769</v>
      </c>
      <c r="N39" s="3">
        <f t="shared" si="3"/>
        <v>13.090568467888296</v>
      </c>
      <c r="O39" s="2">
        <v>1898</v>
      </c>
      <c r="P39" s="2">
        <v>2553</v>
      </c>
      <c r="Q39" s="2">
        <v>23085</v>
      </c>
      <c r="R39" s="2">
        <v>23193</v>
      </c>
      <c r="S39" s="8">
        <v>8.2217890405024896</v>
      </c>
      <c r="T39" s="4">
        <v>11.00763161298668</v>
      </c>
      <c r="U39">
        <v>3724</v>
      </c>
      <c r="V39">
        <v>23085</v>
      </c>
      <c r="W39" s="13">
        <v>16.13168724279835</v>
      </c>
      <c r="X39">
        <v>1983</v>
      </c>
      <c r="Y39" s="9">
        <v>8.5899935022742042</v>
      </c>
      <c r="Z39" s="5">
        <f>Y39-W39</f>
        <v>-7.5416937405241455</v>
      </c>
      <c r="AB39" s="11">
        <f>(M39-G39)/M39</f>
        <v>-0.26442307692307715</v>
      </c>
      <c r="AC39" s="11">
        <f>(S39-M39)/S39</f>
        <v>-0.17211467594770608</v>
      </c>
      <c r="AD39" s="11">
        <f>(W39-S39)/W39</f>
        <v>0.49033297529538128</v>
      </c>
      <c r="AE39" s="11">
        <f>(Y39-S39)/Y39</f>
        <v>4.2864346949067232E-2</v>
      </c>
    </row>
    <row r="40" spans="1:31" x14ac:dyDescent="0.3">
      <c r="A40" t="s">
        <v>184</v>
      </c>
      <c r="B40">
        <v>5217302</v>
      </c>
      <c r="C40" s="1">
        <v>1156</v>
      </c>
      <c r="D40" s="1">
        <v>1945</v>
      </c>
      <c r="E40" s="1">
        <v>9892</v>
      </c>
      <c r="F40" s="1">
        <v>10062</v>
      </c>
      <c r="G40" s="7">
        <f t="shared" si="0"/>
        <v>11.686211079660332</v>
      </c>
      <c r="H40" s="3">
        <f t="shared" si="1"/>
        <v>19.330153051083286</v>
      </c>
      <c r="I40" s="1">
        <v>918</v>
      </c>
      <c r="J40" s="1">
        <v>1217</v>
      </c>
      <c r="K40" s="1">
        <v>9892</v>
      </c>
      <c r="L40" s="1">
        <v>10062</v>
      </c>
      <c r="M40" s="16">
        <f t="shared" si="2"/>
        <v>9.280226445612616</v>
      </c>
      <c r="N40" s="3">
        <f t="shared" si="3"/>
        <v>12.095010932220235</v>
      </c>
      <c r="O40" s="2">
        <v>1024</v>
      </c>
      <c r="P40" s="2">
        <v>1326</v>
      </c>
      <c r="Q40" s="2">
        <v>12438</v>
      </c>
      <c r="R40" s="2">
        <v>12780</v>
      </c>
      <c r="S40" s="8">
        <v>8.2328348609101134</v>
      </c>
      <c r="T40" s="4">
        <v>10.37558685446009</v>
      </c>
      <c r="U40">
        <v>1975</v>
      </c>
      <c r="V40">
        <v>12438</v>
      </c>
      <c r="W40" s="13">
        <v>15.878758642868631</v>
      </c>
      <c r="X40">
        <v>1063</v>
      </c>
      <c r="Y40" s="9">
        <v>8.5463900948705582</v>
      </c>
      <c r="Z40" s="5">
        <f>Y40-W40</f>
        <v>-7.3323685479980725</v>
      </c>
      <c r="AB40" s="11">
        <f>(M40-G40)/M40</f>
        <v>-0.2592592592592593</v>
      </c>
      <c r="AC40" s="11">
        <f>(S40-M40)/S40</f>
        <v>-0.12722125518095437</v>
      </c>
      <c r="AD40" s="11">
        <f>(W40-S40)/W40</f>
        <v>0.48151898734177229</v>
      </c>
      <c r="AE40" s="11">
        <f>(Y40-S40)/Y40</f>
        <v>3.6688617121354773E-2</v>
      </c>
    </row>
    <row r="41" spans="1:31" x14ac:dyDescent="0.3">
      <c r="A41" t="s">
        <v>54</v>
      </c>
      <c r="B41">
        <v>5204904</v>
      </c>
      <c r="C41" s="1">
        <v>891</v>
      </c>
      <c r="D41" s="1">
        <v>1444</v>
      </c>
      <c r="E41" s="1">
        <v>7749</v>
      </c>
      <c r="F41" s="1">
        <v>7342</v>
      </c>
      <c r="G41" s="7">
        <f t="shared" si="0"/>
        <v>11.498257839721255</v>
      </c>
      <c r="H41" s="3">
        <f t="shared" si="1"/>
        <v>19.667665486243529</v>
      </c>
      <c r="I41" s="1">
        <v>642</v>
      </c>
      <c r="J41" s="1">
        <v>799</v>
      </c>
      <c r="K41" s="1">
        <v>7749</v>
      </c>
      <c r="L41" s="1">
        <v>7342</v>
      </c>
      <c r="M41" s="16">
        <f t="shared" si="2"/>
        <v>8.2849399922570655</v>
      </c>
      <c r="N41" s="3">
        <f t="shared" si="3"/>
        <v>10.882593298828656</v>
      </c>
      <c r="O41" s="2">
        <v>670</v>
      </c>
      <c r="P41" s="2">
        <v>853</v>
      </c>
      <c r="Q41" s="2">
        <v>10260</v>
      </c>
      <c r="R41" s="2">
        <v>9864</v>
      </c>
      <c r="S41" s="8">
        <v>6.530214424951267</v>
      </c>
      <c r="T41" s="4">
        <v>8.6476074614760741</v>
      </c>
      <c r="U41">
        <v>1619</v>
      </c>
      <c r="V41">
        <v>10260</v>
      </c>
      <c r="W41" s="13">
        <v>15.77972709551657</v>
      </c>
      <c r="X41">
        <v>777</v>
      </c>
      <c r="Y41" s="9">
        <v>7.5730994152046787</v>
      </c>
      <c r="Z41" s="5">
        <f>Y41-W41</f>
        <v>-8.2066276803118914</v>
      </c>
      <c r="AB41" s="11">
        <f>(M41-G41)/M41</f>
        <v>-0.38785046728971967</v>
      </c>
      <c r="AC41" s="11">
        <f>(S41-M41)/S41</f>
        <v>-0.26870872120235062</v>
      </c>
      <c r="AD41" s="11">
        <f>(W41-S41)/W41</f>
        <v>0.58616429894996913</v>
      </c>
      <c r="AE41" s="11">
        <f>(Y41-S41)/Y41</f>
        <v>0.13770913770913776</v>
      </c>
    </row>
    <row r="42" spans="1:31" x14ac:dyDescent="0.3">
      <c r="A42" t="s">
        <v>52</v>
      </c>
      <c r="B42">
        <v>5204805</v>
      </c>
      <c r="C42" s="1">
        <v>409</v>
      </c>
      <c r="D42" s="1">
        <v>610</v>
      </c>
      <c r="E42" s="1">
        <v>2782</v>
      </c>
      <c r="F42" s="1">
        <v>2982</v>
      </c>
      <c r="G42" s="7">
        <f t="shared" si="0"/>
        <v>14.701653486700216</v>
      </c>
      <c r="H42" s="3">
        <f t="shared" si="1"/>
        <v>20.456069751844399</v>
      </c>
      <c r="I42" s="1">
        <v>276</v>
      </c>
      <c r="J42" s="1">
        <v>333</v>
      </c>
      <c r="K42" s="1">
        <v>2782</v>
      </c>
      <c r="L42" s="1">
        <v>2982</v>
      </c>
      <c r="M42" s="16">
        <f t="shared" si="2"/>
        <v>9.9209202012940327</v>
      </c>
      <c r="N42" s="3">
        <f t="shared" si="3"/>
        <v>11.167002012072434</v>
      </c>
      <c r="O42" s="2">
        <v>284</v>
      </c>
      <c r="P42" s="2">
        <v>381</v>
      </c>
      <c r="Q42" s="2">
        <v>3840</v>
      </c>
      <c r="R42" s="2">
        <v>4044</v>
      </c>
      <c r="S42" s="8">
        <v>7.395833333333333</v>
      </c>
      <c r="T42" s="4">
        <v>9.4213649851632049</v>
      </c>
      <c r="U42">
        <v>605</v>
      </c>
      <c r="V42">
        <v>3840</v>
      </c>
      <c r="W42" s="13">
        <v>15.75520833333333</v>
      </c>
      <c r="X42">
        <v>289</v>
      </c>
      <c r="Y42" s="9">
        <v>7.5260416666666661</v>
      </c>
      <c r="Z42" s="5">
        <f>Y42-W42</f>
        <v>-8.2291666666666643</v>
      </c>
      <c r="AB42" s="11">
        <f>(M42-G42)/M42</f>
        <v>-0.48188405797101463</v>
      </c>
      <c r="AC42" s="11">
        <f>(S42-M42)/S42</f>
        <v>-0.34142019623130587</v>
      </c>
      <c r="AD42" s="11">
        <f>(W42-S42)/W42</f>
        <v>0.53057851239669407</v>
      </c>
      <c r="AE42" s="11">
        <f>(Y42-S42)/Y42</f>
        <v>1.73010380622837E-2</v>
      </c>
    </row>
    <row r="43" spans="1:31" x14ac:dyDescent="0.3">
      <c r="A43" t="s">
        <v>71</v>
      </c>
      <c r="B43">
        <v>5206305</v>
      </c>
      <c r="C43" s="1">
        <v>288</v>
      </c>
      <c r="D43" s="1">
        <v>449</v>
      </c>
      <c r="E43" s="1">
        <v>1200</v>
      </c>
      <c r="F43" s="1">
        <v>1228</v>
      </c>
      <c r="G43" s="7">
        <f t="shared" si="0"/>
        <v>24</v>
      </c>
      <c r="H43" s="3">
        <f t="shared" si="1"/>
        <v>36.563517915309447</v>
      </c>
      <c r="I43" s="1">
        <v>144</v>
      </c>
      <c r="J43" s="1">
        <v>186</v>
      </c>
      <c r="K43" s="1">
        <v>1200</v>
      </c>
      <c r="L43" s="1">
        <v>1228</v>
      </c>
      <c r="M43" s="16">
        <f t="shared" si="2"/>
        <v>12</v>
      </c>
      <c r="N43" s="3">
        <f t="shared" si="3"/>
        <v>15.146579804560261</v>
      </c>
      <c r="O43" s="2">
        <v>125</v>
      </c>
      <c r="P43" s="2">
        <v>177</v>
      </c>
      <c r="Q43" s="2">
        <v>1455</v>
      </c>
      <c r="R43" s="2">
        <v>1507</v>
      </c>
      <c r="S43" s="8">
        <v>8.5910652920962196</v>
      </c>
      <c r="T43" s="4">
        <v>11.74518911745189</v>
      </c>
      <c r="U43">
        <v>229</v>
      </c>
      <c r="V43">
        <v>1455</v>
      </c>
      <c r="W43" s="13">
        <v>15.738831615120271</v>
      </c>
      <c r="X43">
        <v>120</v>
      </c>
      <c r="Y43" s="9">
        <v>8.2474226804123703</v>
      </c>
      <c r="Z43" s="5">
        <f>Y43-W43</f>
        <v>-7.4914089347079003</v>
      </c>
      <c r="AB43" s="11">
        <f>(M43-G43)/M43</f>
        <v>-1</v>
      </c>
      <c r="AC43" s="11">
        <f>(S43-M43)/S43</f>
        <v>-0.39680000000000004</v>
      </c>
      <c r="AD43" s="11">
        <f>(W43-S43)/W43</f>
        <v>0.45414847161572042</v>
      </c>
      <c r="AE43" s="11">
        <f>(Y43-S43)/Y43</f>
        <v>-4.1666666666666741E-2</v>
      </c>
    </row>
    <row r="44" spans="1:31" x14ac:dyDescent="0.3">
      <c r="A44" t="s">
        <v>196</v>
      </c>
      <c r="B44">
        <v>5218789</v>
      </c>
      <c r="C44" s="1">
        <v>255</v>
      </c>
      <c r="D44" s="1">
        <v>539</v>
      </c>
      <c r="E44" s="1">
        <v>1748</v>
      </c>
      <c r="F44" s="1">
        <v>1835</v>
      </c>
      <c r="G44" s="7">
        <f t="shared" si="0"/>
        <v>14.588100686498857</v>
      </c>
      <c r="H44" s="3">
        <f t="shared" si="1"/>
        <v>29.373297002724797</v>
      </c>
      <c r="I44" s="1">
        <v>154</v>
      </c>
      <c r="J44" s="1">
        <v>257</v>
      </c>
      <c r="K44" s="1">
        <v>1748</v>
      </c>
      <c r="L44" s="1">
        <v>1835</v>
      </c>
      <c r="M44" s="16">
        <f t="shared" si="2"/>
        <v>8.8100686498855829</v>
      </c>
      <c r="N44" s="3">
        <f t="shared" si="3"/>
        <v>14.005449591280653</v>
      </c>
      <c r="O44" s="2">
        <v>161</v>
      </c>
      <c r="P44" s="2">
        <v>265</v>
      </c>
      <c r="Q44" s="2">
        <v>2319</v>
      </c>
      <c r="R44" s="2">
        <v>2409</v>
      </c>
      <c r="S44" s="8">
        <v>6.942647692971109</v>
      </c>
      <c r="T44" s="4">
        <v>11.00041511000415</v>
      </c>
      <c r="U44">
        <v>364</v>
      </c>
      <c r="V44">
        <v>2319</v>
      </c>
      <c r="W44" s="13">
        <v>15.69642087106511</v>
      </c>
      <c r="X44">
        <v>161</v>
      </c>
      <c r="Y44" s="9">
        <v>6.942647692971109</v>
      </c>
      <c r="Z44" s="5">
        <f>Y44-W44</f>
        <v>-8.7537731780940007</v>
      </c>
      <c r="AB44" s="11">
        <f>(M44-G44)/M44</f>
        <v>-0.65584415584415601</v>
      </c>
      <c r="AC44" s="11">
        <f>(S44-M44)/S44</f>
        <v>-0.26897821112327108</v>
      </c>
      <c r="AD44" s="11">
        <f>(W44-S44)/W44</f>
        <v>0.55769230769230749</v>
      </c>
      <c r="AE44" s="11">
        <f>(Y44-S44)/Y44</f>
        <v>0</v>
      </c>
    </row>
    <row r="45" spans="1:31" x14ac:dyDescent="0.3">
      <c r="A45" t="s">
        <v>83</v>
      </c>
      <c r="B45">
        <v>5207501</v>
      </c>
      <c r="C45" s="1">
        <v>147</v>
      </c>
      <c r="D45" s="1">
        <v>298</v>
      </c>
      <c r="E45" s="1">
        <v>1266</v>
      </c>
      <c r="F45" s="1">
        <v>1392</v>
      </c>
      <c r="G45" s="7">
        <f t="shared" si="0"/>
        <v>11.611374407582939</v>
      </c>
      <c r="H45" s="3">
        <f t="shared" si="1"/>
        <v>21.408045977011493</v>
      </c>
      <c r="I45" s="1">
        <v>106</v>
      </c>
      <c r="J45" s="1">
        <v>134</v>
      </c>
      <c r="K45" s="1">
        <v>1266</v>
      </c>
      <c r="L45" s="1">
        <v>1392</v>
      </c>
      <c r="M45" s="16">
        <f t="shared" si="2"/>
        <v>8.3728278041074251</v>
      </c>
      <c r="N45" s="3">
        <f t="shared" si="3"/>
        <v>9.6264367816091951</v>
      </c>
      <c r="O45" s="2">
        <v>113</v>
      </c>
      <c r="P45" s="2">
        <v>139</v>
      </c>
      <c r="Q45" s="2">
        <v>1543</v>
      </c>
      <c r="R45" s="2">
        <v>1710</v>
      </c>
      <c r="S45" s="8">
        <v>7.3233959818535324</v>
      </c>
      <c r="T45" s="4">
        <v>8.128654970760234</v>
      </c>
      <c r="U45">
        <v>242</v>
      </c>
      <c r="V45">
        <v>1543</v>
      </c>
      <c r="W45" s="13">
        <v>15.683732987686319</v>
      </c>
      <c r="X45">
        <v>123</v>
      </c>
      <c r="Y45" s="9">
        <v>7.9714841218405708</v>
      </c>
      <c r="Z45" s="5">
        <f>Y45-W45</f>
        <v>-7.7122488658457486</v>
      </c>
      <c r="AB45" s="11">
        <f>(M45-G45)/M45</f>
        <v>-0.38679245283018876</v>
      </c>
      <c r="AC45" s="11">
        <f>(S45-M45)/S45</f>
        <v>-0.14329852227767756</v>
      </c>
      <c r="AD45" s="11">
        <f>(W45-S45)/W45</f>
        <v>0.5330578512396692</v>
      </c>
      <c r="AE45" s="11">
        <f>(Y45-S45)/Y45</f>
        <v>8.1300813008130093E-2</v>
      </c>
    </row>
    <row r="46" spans="1:31" x14ac:dyDescent="0.3">
      <c r="A46" t="s">
        <v>143</v>
      </c>
      <c r="B46">
        <v>5213103</v>
      </c>
      <c r="C46" s="1">
        <v>3189</v>
      </c>
      <c r="D46" s="1">
        <v>5471</v>
      </c>
      <c r="E46" s="1">
        <v>25636</v>
      </c>
      <c r="F46" s="1">
        <v>27951</v>
      </c>
      <c r="G46" s="7">
        <f t="shared" si="0"/>
        <v>12.439538149477297</v>
      </c>
      <c r="H46" s="3">
        <f t="shared" si="1"/>
        <v>19.573539408250152</v>
      </c>
      <c r="I46" s="1">
        <v>2197</v>
      </c>
      <c r="J46" s="1">
        <v>3245</v>
      </c>
      <c r="K46" s="1">
        <v>25636</v>
      </c>
      <c r="L46" s="1">
        <v>27951</v>
      </c>
      <c r="M46" s="16">
        <f t="shared" si="2"/>
        <v>8.5699797160243403</v>
      </c>
      <c r="N46" s="3">
        <f t="shared" si="3"/>
        <v>11.609602518693428</v>
      </c>
      <c r="O46" s="2">
        <v>2396</v>
      </c>
      <c r="P46" s="2">
        <v>3609</v>
      </c>
      <c r="Q46" s="2">
        <v>33314</v>
      </c>
      <c r="R46" s="2">
        <v>36163</v>
      </c>
      <c r="S46" s="8">
        <v>7.1921714594464792</v>
      </c>
      <c r="T46" s="4">
        <v>9.9798136216574953</v>
      </c>
      <c r="U46">
        <v>5222</v>
      </c>
      <c r="V46">
        <v>33314</v>
      </c>
      <c r="W46" s="13">
        <v>15.675091553100801</v>
      </c>
      <c r="X46">
        <v>2539</v>
      </c>
      <c r="Y46" s="9">
        <v>7.6214204238458301</v>
      </c>
      <c r="Z46" s="5">
        <f>Y46-W46</f>
        <v>-8.0536711292549708</v>
      </c>
      <c r="AB46" s="11">
        <f>(M46-G46)/M46</f>
        <v>-0.45152480655439237</v>
      </c>
      <c r="AC46" s="11">
        <f>(S46-M46)/S46</f>
        <v>-0.19157055200181494</v>
      </c>
      <c r="AD46" s="11">
        <f>(W46-S46)/W46</f>
        <v>0.54117196476445817</v>
      </c>
      <c r="AE46" s="11">
        <f>(Y46-S46)/Y46</f>
        <v>5.6321386372587538E-2</v>
      </c>
    </row>
    <row r="47" spans="1:31" x14ac:dyDescent="0.3">
      <c r="A47" t="s">
        <v>153</v>
      </c>
      <c r="B47">
        <v>5214051</v>
      </c>
      <c r="C47" s="1">
        <v>195</v>
      </c>
      <c r="D47" s="1">
        <v>364</v>
      </c>
      <c r="E47" s="1">
        <v>1805</v>
      </c>
      <c r="F47" s="1">
        <v>2049</v>
      </c>
      <c r="G47" s="7">
        <f t="shared" si="0"/>
        <v>10.803324099722991</v>
      </c>
      <c r="H47" s="3">
        <f t="shared" si="1"/>
        <v>17.764763299170326</v>
      </c>
      <c r="I47" s="1">
        <v>118</v>
      </c>
      <c r="J47" s="1">
        <v>164</v>
      </c>
      <c r="K47" s="1">
        <v>1805</v>
      </c>
      <c r="L47" s="1">
        <v>2049</v>
      </c>
      <c r="M47" s="16">
        <f t="shared" si="2"/>
        <v>6.5373961218836572</v>
      </c>
      <c r="N47" s="3">
        <f t="shared" si="3"/>
        <v>8.003904343582235</v>
      </c>
      <c r="O47" s="2">
        <v>124</v>
      </c>
      <c r="P47" s="2">
        <v>194</v>
      </c>
      <c r="Q47" s="2">
        <v>2113</v>
      </c>
      <c r="R47" s="2">
        <v>2427</v>
      </c>
      <c r="S47" s="8">
        <v>5.8684335068622824</v>
      </c>
      <c r="T47" s="4">
        <v>7.9934074989699218</v>
      </c>
      <c r="U47">
        <v>329</v>
      </c>
      <c r="V47">
        <v>2113</v>
      </c>
      <c r="W47" s="13">
        <v>15.57027922385234</v>
      </c>
      <c r="X47">
        <v>116</v>
      </c>
      <c r="Y47" s="9">
        <v>5.4898248935163281</v>
      </c>
      <c r="Z47" s="5">
        <f>Y47-W47</f>
        <v>-10.080454330336012</v>
      </c>
      <c r="AB47" s="11">
        <f>(M47-G47)/M47</f>
        <v>-0.65254237288135564</v>
      </c>
      <c r="AC47" s="11">
        <f>(S47-M47)/S47</f>
        <v>-0.11399338754356166</v>
      </c>
      <c r="AD47" s="11">
        <f>(W47-S47)/W47</f>
        <v>0.62310030395136762</v>
      </c>
      <c r="AE47" s="11">
        <f>(Y47-S47)/Y47</f>
        <v>-6.8965517241379434E-2</v>
      </c>
    </row>
    <row r="48" spans="1:31" x14ac:dyDescent="0.3">
      <c r="A48" t="s">
        <v>187</v>
      </c>
      <c r="B48">
        <v>5217708</v>
      </c>
      <c r="C48" s="1">
        <v>887</v>
      </c>
      <c r="D48" s="1">
        <v>1547</v>
      </c>
      <c r="E48" s="1">
        <v>7525</v>
      </c>
      <c r="F48" s="1">
        <v>7408</v>
      </c>
      <c r="G48" s="7">
        <f t="shared" si="0"/>
        <v>11.787375415282392</v>
      </c>
      <c r="H48" s="3">
        <f t="shared" si="1"/>
        <v>20.882829373650107</v>
      </c>
      <c r="I48" s="1">
        <v>626</v>
      </c>
      <c r="J48" s="1">
        <v>848</v>
      </c>
      <c r="K48" s="1">
        <v>7525</v>
      </c>
      <c r="L48" s="1">
        <v>7408</v>
      </c>
      <c r="M48" s="16">
        <f t="shared" si="2"/>
        <v>8.3189368770764123</v>
      </c>
      <c r="N48" s="3">
        <f t="shared" si="3"/>
        <v>11.447084233261338</v>
      </c>
      <c r="O48" s="2">
        <v>666</v>
      </c>
      <c r="P48" s="2">
        <v>946</v>
      </c>
      <c r="Q48" s="2">
        <v>8967</v>
      </c>
      <c r="R48" s="2">
        <v>8932</v>
      </c>
      <c r="S48" s="8">
        <v>7.4272331883573104</v>
      </c>
      <c r="T48" s="4">
        <v>10.59113300492611</v>
      </c>
      <c r="U48">
        <v>1381</v>
      </c>
      <c r="V48">
        <v>8967</v>
      </c>
      <c r="W48" s="13">
        <v>15.400914464146309</v>
      </c>
      <c r="X48">
        <v>694</v>
      </c>
      <c r="Y48" s="9">
        <v>7.7394892383182787</v>
      </c>
      <c r="Z48" s="5">
        <f>Y48-W48</f>
        <v>-7.6614252258280304</v>
      </c>
      <c r="AB48" s="11">
        <f>(M48-G48)/M48</f>
        <v>-0.41693290734824279</v>
      </c>
      <c r="AC48" s="11">
        <f>(S48-M48)/S48</f>
        <v>-0.12005866331447727</v>
      </c>
      <c r="AD48" s="11">
        <f>(W48-S48)/W48</f>
        <v>0.51774076755973919</v>
      </c>
      <c r="AE48" s="11">
        <f>(Y48-S48)/Y48</f>
        <v>4.0345821325648457E-2</v>
      </c>
    </row>
    <row r="49" spans="1:31" x14ac:dyDescent="0.3">
      <c r="A49" t="s">
        <v>170</v>
      </c>
      <c r="B49">
        <v>5215504</v>
      </c>
      <c r="C49" s="1">
        <v>302</v>
      </c>
      <c r="D49" s="1">
        <v>499</v>
      </c>
      <c r="E49" s="1">
        <v>2671</v>
      </c>
      <c r="F49" s="1">
        <v>2709</v>
      </c>
      <c r="G49" s="7">
        <f t="shared" si="0"/>
        <v>11.306626731561213</v>
      </c>
      <c r="H49" s="3">
        <f t="shared" si="1"/>
        <v>18.420081210778886</v>
      </c>
      <c r="I49" s="1">
        <v>249</v>
      </c>
      <c r="J49" s="1">
        <v>303</v>
      </c>
      <c r="K49" s="1">
        <v>2671</v>
      </c>
      <c r="L49" s="1">
        <v>2709</v>
      </c>
      <c r="M49" s="16">
        <f t="shared" si="2"/>
        <v>9.322351179333582</v>
      </c>
      <c r="N49" s="3">
        <f t="shared" si="3"/>
        <v>11.184939091915837</v>
      </c>
      <c r="O49" s="2">
        <v>255</v>
      </c>
      <c r="P49" s="2">
        <v>319</v>
      </c>
      <c r="Q49" s="2">
        <v>3436</v>
      </c>
      <c r="R49" s="2">
        <v>3459</v>
      </c>
      <c r="S49" s="8">
        <v>7.4214202561117579</v>
      </c>
      <c r="T49" s="4">
        <v>9.2223185891876263</v>
      </c>
      <c r="U49">
        <v>523</v>
      </c>
      <c r="V49">
        <v>3436</v>
      </c>
      <c r="W49" s="13">
        <v>15.221187427240981</v>
      </c>
      <c r="X49">
        <v>274</v>
      </c>
      <c r="Y49" s="9">
        <v>7.9743888242142029</v>
      </c>
      <c r="Z49" s="5">
        <f>Y49-W49</f>
        <v>-7.2467986030267779</v>
      </c>
      <c r="AB49" s="11">
        <f>(M49-G49)/M49</f>
        <v>-0.21285140562249008</v>
      </c>
      <c r="AC49" s="11">
        <f>(S49-M49)/S49</f>
        <v>-0.25614112361530145</v>
      </c>
      <c r="AD49" s="11">
        <f>(W49-S49)/W49</f>
        <v>0.51242829827915881</v>
      </c>
      <c r="AE49" s="11">
        <f>(Y49-S49)/Y49</f>
        <v>6.9343065693430683E-2</v>
      </c>
    </row>
    <row r="50" spans="1:31" x14ac:dyDescent="0.3">
      <c r="A50" t="s">
        <v>20</v>
      </c>
      <c r="B50">
        <v>5201504</v>
      </c>
      <c r="C50" s="1">
        <v>425</v>
      </c>
      <c r="D50" s="1">
        <v>514</v>
      </c>
      <c r="E50" s="1">
        <v>1500</v>
      </c>
      <c r="F50" s="1">
        <v>1728</v>
      </c>
      <c r="G50" s="7">
        <f t="shared" si="0"/>
        <v>28.333333333333332</v>
      </c>
      <c r="H50" s="3">
        <f t="shared" si="1"/>
        <v>29.745370370370374</v>
      </c>
      <c r="I50" s="1">
        <v>120</v>
      </c>
      <c r="J50" s="1">
        <v>129</v>
      </c>
      <c r="K50" s="1">
        <v>1500</v>
      </c>
      <c r="L50" s="1">
        <v>1728</v>
      </c>
      <c r="M50" s="16">
        <f t="shared" si="2"/>
        <v>8</v>
      </c>
      <c r="N50" s="3">
        <f t="shared" si="3"/>
        <v>7.4652777777777777</v>
      </c>
      <c r="O50" s="2">
        <v>137</v>
      </c>
      <c r="P50" s="2">
        <v>144</v>
      </c>
      <c r="Q50" s="2">
        <v>2005</v>
      </c>
      <c r="R50" s="2">
        <v>2261</v>
      </c>
      <c r="S50" s="8">
        <v>6.8329177057356612</v>
      </c>
      <c r="T50" s="4">
        <v>6.3688633348076076</v>
      </c>
      <c r="U50">
        <v>300</v>
      </c>
      <c r="V50">
        <v>2005</v>
      </c>
      <c r="W50" s="13">
        <v>14.962593516209481</v>
      </c>
      <c r="X50">
        <v>147</v>
      </c>
      <c r="Y50" s="9">
        <v>7.3316708229426428</v>
      </c>
      <c r="Z50" s="5">
        <f>Y50-W50</f>
        <v>-7.6309226932668377</v>
      </c>
      <c r="AB50" s="11">
        <f>(M50-G50)/M50</f>
        <v>-2.5416666666666665</v>
      </c>
      <c r="AC50" s="11">
        <f>(S50-M50)/S50</f>
        <v>-0.17080291970802913</v>
      </c>
      <c r="AD50" s="11">
        <f>(W50-S50)/W50</f>
        <v>0.54333333333333345</v>
      </c>
      <c r="AE50" s="11">
        <f>(Y50-S50)/Y50</f>
        <v>6.8027210884353623E-2</v>
      </c>
    </row>
    <row r="51" spans="1:31" x14ac:dyDescent="0.3">
      <c r="A51" t="s">
        <v>92</v>
      </c>
      <c r="B51">
        <v>5208509</v>
      </c>
      <c r="C51" s="1">
        <v>259</v>
      </c>
      <c r="D51" s="1">
        <v>354</v>
      </c>
      <c r="E51" s="1">
        <v>2341</v>
      </c>
      <c r="F51" s="1">
        <v>2298</v>
      </c>
      <c r="G51" s="7">
        <f t="shared" si="0"/>
        <v>11.063648013669372</v>
      </c>
      <c r="H51" s="3">
        <f t="shared" si="1"/>
        <v>15.404699738903393</v>
      </c>
      <c r="I51" s="1">
        <v>202</v>
      </c>
      <c r="J51" s="1">
        <v>203</v>
      </c>
      <c r="K51" s="1">
        <v>2341</v>
      </c>
      <c r="L51" s="1">
        <v>2298</v>
      </c>
      <c r="M51" s="16">
        <f t="shared" si="2"/>
        <v>8.6287911149081591</v>
      </c>
      <c r="N51" s="3">
        <f t="shared" si="3"/>
        <v>8.8337684943429071</v>
      </c>
      <c r="O51" s="2">
        <v>207</v>
      </c>
      <c r="P51" s="2">
        <v>220</v>
      </c>
      <c r="Q51" s="2">
        <v>2841</v>
      </c>
      <c r="R51" s="2">
        <v>2809</v>
      </c>
      <c r="S51" s="8">
        <v>7.2861668426610349</v>
      </c>
      <c r="T51" s="4">
        <v>7.8319686721253117</v>
      </c>
      <c r="U51">
        <v>425</v>
      </c>
      <c r="V51">
        <v>2841</v>
      </c>
      <c r="W51" s="13">
        <v>14.959521295318551</v>
      </c>
      <c r="X51">
        <v>210</v>
      </c>
      <c r="Y51" s="9">
        <v>7.3917634635691662</v>
      </c>
      <c r="Z51" s="5">
        <f>Y51-W51</f>
        <v>-7.5677578317493843</v>
      </c>
      <c r="AB51" s="11">
        <f>(M51-G51)/M51</f>
        <v>-0.28217821782178215</v>
      </c>
      <c r="AC51" s="11">
        <f>(S51-M51)/S51</f>
        <v>-0.18427031678522124</v>
      </c>
      <c r="AD51" s="11">
        <f>(W51-S51)/W51</f>
        <v>0.51294117647058823</v>
      </c>
      <c r="AE51" s="11">
        <f>(Y51-S51)/Y51</f>
        <v>1.4285714285714344E-2</v>
      </c>
    </row>
    <row r="52" spans="1:31" x14ac:dyDescent="0.3">
      <c r="A52" t="s">
        <v>51</v>
      </c>
      <c r="B52">
        <v>5204706</v>
      </c>
      <c r="C52" s="1">
        <v>538</v>
      </c>
      <c r="D52" s="1">
        <v>893</v>
      </c>
      <c r="E52" s="1">
        <v>4873</v>
      </c>
      <c r="F52" s="1">
        <v>5127</v>
      </c>
      <c r="G52" s="7">
        <f t="shared" si="0"/>
        <v>11.040426841781244</v>
      </c>
      <c r="H52" s="3">
        <f t="shared" si="1"/>
        <v>17.417593134386582</v>
      </c>
      <c r="I52" s="1">
        <v>391</v>
      </c>
      <c r="J52" s="1">
        <v>470</v>
      </c>
      <c r="K52" s="1">
        <v>4873</v>
      </c>
      <c r="L52" s="1">
        <v>5127</v>
      </c>
      <c r="M52" s="16">
        <f t="shared" si="2"/>
        <v>8.023804637800124</v>
      </c>
      <c r="N52" s="3">
        <f t="shared" si="3"/>
        <v>9.1671542812560958</v>
      </c>
      <c r="O52" s="2">
        <v>446</v>
      </c>
      <c r="P52" s="2">
        <v>516</v>
      </c>
      <c r="Q52" s="2">
        <v>6271</v>
      </c>
      <c r="R52" s="2">
        <v>6609</v>
      </c>
      <c r="S52" s="8">
        <v>7.1121033328017864</v>
      </c>
      <c r="T52" s="4">
        <v>7.8075351793009533</v>
      </c>
      <c r="U52">
        <v>928</v>
      </c>
      <c r="V52">
        <v>6271</v>
      </c>
      <c r="W52" s="13">
        <v>14.7982777866369</v>
      </c>
      <c r="X52">
        <v>496</v>
      </c>
      <c r="Y52" s="9">
        <v>7.9094243342369639</v>
      </c>
      <c r="Z52" s="5">
        <f>Y52-W52</f>
        <v>-6.8888534523999363</v>
      </c>
      <c r="AB52" s="11">
        <f>(M52-G52)/M52</f>
        <v>-0.37595907928388733</v>
      </c>
      <c r="AC52" s="11">
        <f>(S52-M52)/S52</f>
        <v>-0.12819010949875728</v>
      </c>
      <c r="AD52" s="11">
        <f>(W52-S52)/W52</f>
        <v>0.5193965517241379</v>
      </c>
      <c r="AE52" s="11">
        <f>(Y52-S52)/Y52</f>
        <v>0.10080645161290318</v>
      </c>
    </row>
    <row r="53" spans="1:31" x14ac:dyDescent="0.3">
      <c r="A53" t="s">
        <v>2</v>
      </c>
      <c r="B53">
        <v>5200134</v>
      </c>
      <c r="C53" s="1">
        <v>981</v>
      </c>
      <c r="D53" s="1">
        <v>1679</v>
      </c>
      <c r="E53" s="1">
        <v>8781</v>
      </c>
      <c r="F53" s="1">
        <v>9043</v>
      </c>
      <c r="G53" s="7">
        <f t="shared" si="0"/>
        <v>11.17184830884865</v>
      </c>
      <c r="H53" s="3">
        <f t="shared" si="1"/>
        <v>18.566847285192967</v>
      </c>
      <c r="I53" s="1">
        <v>674</v>
      </c>
      <c r="J53" s="1">
        <v>996</v>
      </c>
      <c r="K53" s="1">
        <v>8781</v>
      </c>
      <c r="L53" s="1">
        <v>9043</v>
      </c>
      <c r="M53" s="16">
        <f t="shared" si="2"/>
        <v>7.6756633640815393</v>
      </c>
      <c r="N53" s="3">
        <f t="shared" si="3"/>
        <v>11.014044011942939</v>
      </c>
      <c r="O53" s="2">
        <v>758</v>
      </c>
      <c r="P53" s="2">
        <v>1089</v>
      </c>
      <c r="Q53" s="2">
        <v>11142</v>
      </c>
      <c r="R53" s="2">
        <v>11568</v>
      </c>
      <c r="S53" s="8">
        <v>6.8030874169807944</v>
      </c>
      <c r="T53" s="4">
        <v>9.4139004149377588</v>
      </c>
      <c r="U53">
        <v>1642</v>
      </c>
      <c r="V53">
        <v>11142</v>
      </c>
      <c r="W53" s="13">
        <v>14.737031053670799</v>
      </c>
      <c r="X53">
        <v>814</v>
      </c>
      <c r="Y53" s="9">
        <v>7.3056901812959971</v>
      </c>
      <c r="Z53" s="5">
        <f>Y53-W53</f>
        <v>-7.4313408723748022</v>
      </c>
      <c r="AB53" s="11">
        <f>(M53-G53)/M53</f>
        <v>-0.45548961424332352</v>
      </c>
      <c r="AC53" s="11">
        <f>(S53-M53)/S53</f>
        <v>-0.12826175729019126</v>
      </c>
      <c r="AD53" s="11">
        <f>(W53-S53)/W53</f>
        <v>0.5383678440925701</v>
      </c>
      <c r="AE53" s="11">
        <f>(Y53-S53)/Y53</f>
        <v>6.8796068796068657E-2</v>
      </c>
    </row>
    <row r="54" spans="1:31" x14ac:dyDescent="0.3">
      <c r="A54" t="s">
        <v>223</v>
      </c>
      <c r="B54">
        <v>5220454</v>
      </c>
      <c r="C54" s="1">
        <v>4496</v>
      </c>
      <c r="D54" s="1">
        <v>8549</v>
      </c>
      <c r="E54" s="1">
        <v>44957</v>
      </c>
      <c r="F54" s="1">
        <v>43961</v>
      </c>
      <c r="G54" s="7">
        <f t="shared" si="0"/>
        <v>10.00066730431301</v>
      </c>
      <c r="H54" s="3">
        <f t="shared" si="1"/>
        <v>19.446782375287185</v>
      </c>
      <c r="I54" s="1">
        <v>3878</v>
      </c>
      <c r="J54" s="1">
        <v>5813</v>
      </c>
      <c r="K54" s="1">
        <v>44957</v>
      </c>
      <c r="L54" s="1">
        <v>43961</v>
      </c>
      <c r="M54" s="16">
        <f t="shared" si="2"/>
        <v>8.6260204195119776</v>
      </c>
      <c r="N54" s="3">
        <f t="shared" si="3"/>
        <v>13.223084097268034</v>
      </c>
      <c r="O54" s="2">
        <v>4490</v>
      </c>
      <c r="P54" s="2">
        <v>6525</v>
      </c>
      <c r="Q54" s="2">
        <v>60877</v>
      </c>
      <c r="R54" s="2">
        <v>60570</v>
      </c>
      <c r="S54" s="8">
        <v>7.375527703401942</v>
      </c>
      <c r="T54" s="4">
        <v>10.772659732540861</v>
      </c>
      <c r="U54">
        <v>8931</v>
      </c>
      <c r="V54">
        <v>60877</v>
      </c>
      <c r="W54" s="13">
        <v>14.670565238103061</v>
      </c>
      <c r="X54">
        <v>4904</v>
      </c>
      <c r="Y54" s="9">
        <v>8.055587496098692</v>
      </c>
      <c r="Z54" s="5">
        <f>Y54-W54</f>
        <v>-6.6149777420043687</v>
      </c>
      <c r="AB54" s="11">
        <f>(M54-G54)/M54</f>
        <v>-0.15936049510056738</v>
      </c>
      <c r="AC54" s="11">
        <f>(S54-M54)/S54</f>
        <v>-0.1695462028477297</v>
      </c>
      <c r="AD54" s="11">
        <f>(W54-S54)/W54</f>
        <v>0.49725674616504312</v>
      </c>
      <c r="AE54" s="11">
        <f>(Y54-S54)/Y54</f>
        <v>8.4420880913540053E-2</v>
      </c>
    </row>
    <row r="55" spans="1:31" x14ac:dyDescent="0.3">
      <c r="A55" t="s">
        <v>198</v>
      </c>
      <c r="B55">
        <v>5218904</v>
      </c>
      <c r="C55" s="1">
        <v>890</v>
      </c>
      <c r="D55" s="1">
        <v>1475</v>
      </c>
      <c r="E55" s="1">
        <v>8169</v>
      </c>
      <c r="F55" s="1">
        <v>7997</v>
      </c>
      <c r="G55" s="7">
        <f t="shared" si="0"/>
        <v>10.894846370424776</v>
      </c>
      <c r="H55" s="3">
        <f t="shared" si="1"/>
        <v>18.444416656246094</v>
      </c>
      <c r="I55" s="1">
        <v>666</v>
      </c>
      <c r="J55" s="1">
        <v>813</v>
      </c>
      <c r="K55" s="1">
        <v>8169</v>
      </c>
      <c r="L55" s="1">
        <v>7997</v>
      </c>
      <c r="M55" s="16">
        <f t="shared" si="2"/>
        <v>8.152772677194271</v>
      </c>
      <c r="N55" s="3">
        <f t="shared" si="3"/>
        <v>10.166312367137676</v>
      </c>
      <c r="O55" s="2">
        <v>707</v>
      </c>
      <c r="P55" s="2">
        <v>872</v>
      </c>
      <c r="Q55" s="2">
        <v>10036</v>
      </c>
      <c r="R55" s="2">
        <v>9976</v>
      </c>
      <c r="S55" s="8">
        <v>7.0446392985253086</v>
      </c>
      <c r="T55" s="4">
        <v>8.7409783480352843</v>
      </c>
      <c r="U55">
        <v>1465</v>
      </c>
      <c r="V55">
        <v>10036</v>
      </c>
      <c r="W55" s="13">
        <v>14.597449182941411</v>
      </c>
      <c r="X55">
        <v>740</v>
      </c>
      <c r="Y55" s="9">
        <v>7.3734555599840572</v>
      </c>
      <c r="Z55" s="5">
        <f>Y55-W55</f>
        <v>-7.2239936229573534</v>
      </c>
      <c r="AB55" s="11">
        <f>(M55-G55)/M55</f>
        <v>-0.33633633633633631</v>
      </c>
      <c r="AC55" s="11">
        <f>(S55-M55)/S55</f>
        <v>-0.15730164905688412</v>
      </c>
      <c r="AD55" s="11">
        <f>(W55-S55)/W55</f>
        <v>0.51740614334470991</v>
      </c>
      <c r="AE55" s="11">
        <f>(Y55-S55)/Y55</f>
        <v>4.4594594594594618E-2</v>
      </c>
    </row>
    <row r="56" spans="1:31" x14ac:dyDescent="0.3">
      <c r="A56" t="s">
        <v>36</v>
      </c>
      <c r="B56">
        <v>5203609</v>
      </c>
      <c r="C56" s="1">
        <v>185</v>
      </c>
      <c r="D56" s="1">
        <v>251</v>
      </c>
      <c r="E56" s="1">
        <v>1557</v>
      </c>
      <c r="F56" s="1">
        <v>1562</v>
      </c>
      <c r="G56" s="7">
        <f t="shared" si="0"/>
        <v>11.881824020552344</v>
      </c>
      <c r="H56" s="3">
        <f t="shared" si="1"/>
        <v>16.069142125480155</v>
      </c>
      <c r="I56" s="1">
        <v>131</v>
      </c>
      <c r="J56" s="1">
        <v>153</v>
      </c>
      <c r="K56" s="1">
        <v>1557</v>
      </c>
      <c r="L56" s="1">
        <v>1562</v>
      </c>
      <c r="M56" s="16">
        <f t="shared" si="2"/>
        <v>8.413615928066795</v>
      </c>
      <c r="N56" s="3">
        <f t="shared" si="3"/>
        <v>9.7951344430217659</v>
      </c>
      <c r="O56" s="2">
        <v>131</v>
      </c>
      <c r="P56" s="2">
        <v>151</v>
      </c>
      <c r="Q56" s="2">
        <v>1901</v>
      </c>
      <c r="R56" s="2">
        <v>1911</v>
      </c>
      <c r="S56" s="8">
        <v>6.8911099421357171</v>
      </c>
      <c r="T56" s="4">
        <v>7.9016221873364723</v>
      </c>
      <c r="U56">
        <v>277</v>
      </c>
      <c r="V56">
        <v>1901</v>
      </c>
      <c r="W56" s="13">
        <v>14.57127827459232</v>
      </c>
      <c r="X56">
        <v>149</v>
      </c>
      <c r="Y56" s="9">
        <v>7.8379800105207789</v>
      </c>
      <c r="Z56" s="5">
        <f>Y56-W56</f>
        <v>-6.7332982640715411</v>
      </c>
      <c r="AB56" s="11">
        <f>(M56-G56)/M56</f>
        <v>-0.41221374045801523</v>
      </c>
      <c r="AC56" s="11">
        <f>(S56-M56)/S56</f>
        <v>-0.22093770070648697</v>
      </c>
      <c r="AD56" s="11">
        <f>(W56-S56)/W56</f>
        <v>0.52707581227436828</v>
      </c>
      <c r="AE56" s="11">
        <f>(Y56-S56)/Y56</f>
        <v>0.12080536912751692</v>
      </c>
    </row>
    <row r="57" spans="1:31" x14ac:dyDescent="0.3">
      <c r="A57" t="s">
        <v>186</v>
      </c>
      <c r="B57">
        <v>5217609</v>
      </c>
      <c r="C57" s="1">
        <v>3552</v>
      </c>
      <c r="D57" s="1">
        <v>5390</v>
      </c>
      <c r="E57" s="1">
        <v>34429</v>
      </c>
      <c r="F57" s="1">
        <v>33204</v>
      </c>
      <c r="G57" s="7">
        <f t="shared" si="0"/>
        <v>10.316884022190594</v>
      </c>
      <c r="H57" s="3">
        <f t="shared" si="1"/>
        <v>16.232983977833996</v>
      </c>
      <c r="I57" s="1">
        <v>2553</v>
      </c>
      <c r="J57" s="1">
        <v>3404</v>
      </c>
      <c r="K57" s="1">
        <v>34429</v>
      </c>
      <c r="L57" s="1">
        <v>33204</v>
      </c>
      <c r="M57" s="16">
        <f t="shared" si="2"/>
        <v>7.4152603909494905</v>
      </c>
      <c r="N57" s="3">
        <f t="shared" si="3"/>
        <v>10.251776894350078</v>
      </c>
      <c r="O57" s="2">
        <v>2734</v>
      </c>
      <c r="P57" s="2">
        <v>3714</v>
      </c>
      <c r="Q57" s="2">
        <v>46076</v>
      </c>
      <c r="R57" s="2">
        <v>45269</v>
      </c>
      <c r="S57" s="8">
        <v>5.9336747981595623</v>
      </c>
      <c r="T57" s="4">
        <v>8.2042899114184102</v>
      </c>
      <c r="U57">
        <v>6705</v>
      </c>
      <c r="V57">
        <v>46076</v>
      </c>
      <c r="W57" s="13">
        <v>14.5520444483028</v>
      </c>
      <c r="X57">
        <v>2813</v>
      </c>
      <c r="Y57" s="9">
        <v>6.1051306537025782</v>
      </c>
      <c r="Z57" s="5">
        <f>Y57-W57</f>
        <v>-8.4469137946002206</v>
      </c>
      <c r="AB57" s="11">
        <f>(M57-G57)/M57</f>
        <v>-0.39130434782608681</v>
      </c>
      <c r="AC57" s="11">
        <f>(S57-M57)/S57</f>
        <v>-0.24969106720332382</v>
      </c>
      <c r="AD57" s="11">
        <f>(W57-S57)/W57</f>
        <v>0.59224459358687531</v>
      </c>
      <c r="AE57" s="11">
        <f>(Y57-S57)/Y57</f>
        <v>2.8083896196231785E-2</v>
      </c>
    </row>
    <row r="58" spans="1:31" x14ac:dyDescent="0.3">
      <c r="A58" t="s">
        <v>45</v>
      </c>
      <c r="B58">
        <v>5204300</v>
      </c>
      <c r="C58" s="1">
        <v>718</v>
      </c>
      <c r="D58" s="1">
        <v>1290</v>
      </c>
      <c r="E58" s="1">
        <v>5883</v>
      </c>
      <c r="F58" s="1">
        <v>7418</v>
      </c>
      <c r="G58" s="7">
        <f t="shared" si="0"/>
        <v>12.204657487676355</v>
      </c>
      <c r="H58" s="3">
        <f t="shared" si="1"/>
        <v>17.390132111081154</v>
      </c>
      <c r="I58" s="1">
        <v>512</v>
      </c>
      <c r="J58" s="1">
        <v>761</v>
      </c>
      <c r="K58" s="1">
        <v>5883</v>
      </c>
      <c r="L58" s="1">
        <v>7418</v>
      </c>
      <c r="M58" s="16">
        <f t="shared" si="2"/>
        <v>8.7030426653068158</v>
      </c>
      <c r="N58" s="3">
        <f t="shared" si="3"/>
        <v>10.258829873281208</v>
      </c>
      <c r="O58" s="2">
        <v>544</v>
      </c>
      <c r="P58" s="2">
        <v>782</v>
      </c>
      <c r="Q58" s="2">
        <v>7401</v>
      </c>
      <c r="R58" s="2">
        <v>9124</v>
      </c>
      <c r="S58" s="8">
        <v>7.3503580597216596</v>
      </c>
      <c r="T58" s="4">
        <v>8.5708022797018852</v>
      </c>
      <c r="U58">
        <v>1076</v>
      </c>
      <c r="V58">
        <v>7401</v>
      </c>
      <c r="W58" s="13">
        <v>14.53857586812593</v>
      </c>
      <c r="X58">
        <v>541</v>
      </c>
      <c r="Y58" s="9">
        <v>7.3098229968923123</v>
      </c>
      <c r="Z58" s="5">
        <f>Y58-W58</f>
        <v>-7.2287528712336178</v>
      </c>
      <c r="AB58" s="11">
        <f>(M58-G58)/M58</f>
        <v>-0.40234375000000006</v>
      </c>
      <c r="AC58" s="11">
        <f>(S58-M58)/S58</f>
        <v>-0.18402975672675995</v>
      </c>
      <c r="AD58" s="11">
        <f>(W58-S58)/W58</f>
        <v>0.49442379182156138</v>
      </c>
      <c r="AE58" s="11">
        <f>(Y58-S58)/Y58</f>
        <v>-5.5452865064694844E-3</v>
      </c>
    </row>
    <row r="59" spans="1:31" x14ac:dyDescent="0.3">
      <c r="A59" t="s">
        <v>39</v>
      </c>
      <c r="B59">
        <v>5203939</v>
      </c>
      <c r="C59" s="1">
        <v>92</v>
      </c>
      <c r="D59" s="1">
        <v>252</v>
      </c>
      <c r="E59" s="1">
        <v>1053</v>
      </c>
      <c r="F59" s="1">
        <v>1061</v>
      </c>
      <c r="G59" s="7">
        <f t="shared" si="0"/>
        <v>8.7369420702754041</v>
      </c>
      <c r="H59" s="3">
        <f t="shared" si="1"/>
        <v>23.751178133836003</v>
      </c>
      <c r="I59" s="1">
        <v>80</v>
      </c>
      <c r="J59" s="1">
        <v>105</v>
      </c>
      <c r="K59" s="1">
        <v>1053</v>
      </c>
      <c r="L59" s="1">
        <v>1061</v>
      </c>
      <c r="M59" s="16">
        <f t="shared" si="2"/>
        <v>7.5973409306742639</v>
      </c>
      <c r="N59" s="3">
        <f t="shared" si="3"/>
        <v>9.8963242224316676</v>
      </c>
      <c r="O59" s="2">
        <v>86</v>
      </c>
      <c r="P59" s="2">
        <v>122</v>
      </c>
      <c r="Q59" s="2">
        <v>1219</v>
      </c>
      <c r="R59" s="2">
        <v>1245</v>
      </c>
      <c r="S59" s="8">
        <v>7.0549630844954887</v>
      </c>
      <c r="T59" s="4">
        <v>9.7991967871485937</v>
      </c>
      <c r="U59">
        <v>177</v>
      </c>
      <c r="V59">
        <v>1219</v>
      </c>
      <c r="W59" s="13">
        <v>14.520098441345359</v>
      </c>
      <c r="X59">
        <v>85</v>
      </c>
      <c r="Y59" s="9">
        <v>6.9729286300246107</v>
      </c>
      <c r="Z59" s="5">
        <f>Y59-W59</f>
        <v>-7.5471698113207486</v>
      </c>
      <c r="AB59" s="11">
        <f>(M59-G59)/M59</f>
        <v>-0.15000000000000011</v>
      </c>
      <c r="AC59" s="11">
        <f>(S59-M59)/S59</f>
        <v>-7.6878906336270564E-2</v>
      </c>
      <c r="AD59" s="11">
        <f>(W59-S59)/W59</f>
        <v>0.51412429378531055</v>
      </c>
      <c r="AE59" s="11">
        <f>(Y59-S59)/Y59</f>
        <v>-1.1764705882352971E-2</v>
      </c>
    </row>
    <row r="60" spans="1:31" x14ac:dyDescent="0.3">
      <c r="A60" t="s">
        <v>110</v>
      </c>
      <c r="B60">
        <v>5210109</v>
      </c>
      <c r="C60" s="1">
        <v>1277</v>
      </c>
      <c r="D60" s="1">
        <v>2030</v>
      </c>
      <c r="E60" s="1">
        <v>11014</v>
      </c>
      <c r="F60" s="1">
        <v>11155</v>
      </c>
      <c r="G60" s="7">
        <f t="shared" si="0"/>
        <v>11.594334483384783</v>
      </c>
      <c r="H60" s="3">
        <f t="shared" si="1"/>
        <v>18.198117436127298</v>
      </c>
      <c r="I60" s="1">
        <v>855</v>
      </c>
      <c r="J60" s="1">
        <v>1162</v>
      </c>
      <c r="K60" s="1">
        <v>11014</v>
      </c>
      <c r="L60" s="1">
        <v>11155</v>
      </c>
      <c r="M60" s="16">
        <f t="shared" si="2"/>
        <v>7.7628472852732884</v>
      </c>
      <c r="N60" s="3">
        <f t="shared" si="3"/>
        <v>10.416853428955624</v>
      </c>
      <c r="O60" s="2">
        <v>918</v>
      </c>
      <c r="P60" s="2">
        <v>1203</v>
      </c>
      <c r="Q60" s="2">
        <v>13572</v>
      </c>
      <c r="R60" s="2">
        <v>13793</v>
      </c>
      <c r="S60" s="8">
        <v>6.7639257294429713</v>
      </c>
      <c r="T60" s="4">
        <v>8.7218154136156016</v>
      </c>
      <c r="U60">
        <v>1970</v>
      </c>
      <c r="V60">
        <v>13572</v>
      </c>
      <c r="W60" s="13">
        <v>14.51517830828176</v>
      </c>
      <c r="X60">
        <v>950</v>
      </c>
      <c r="Y60" s="9">
        <v>6.9997052755673446</v>
      </c>
      <c r="Z60" s="5">
        <f>Y60-W60</f>
        <v>-7.5154730327144152</v>
      </c>
      <c r="AB60" s="11">
        <f>(M60-G60)/M60</f>
        <v>-0.49356725146198832</v>
      </c>
      <c r="AC60" s="11">
        <f>(S60-M60)/S60</f>
        <v>-0.14768369668550177</v>
      </c>
      <c r="AD60" s="11">
        <f>(W60-S60)/W60</f>
        <v>0.53401015228426407</v>
      </c>
      <c r="AE60" s="11">
        <f>(Y60-S60)/Y60</f>
        <v>3.3684210526315719E-2</v>
      </c>
    </row>
    <row r="61" spans="1:31" x14ac:dyDescent="0.3">
      <c r="A61" t="s">
        <v>120</v>
      </c>
      <c r="B61">
        <v>5211206</v>
      </c>
      <c r="C61" s="1">
        <v>1149</v>
      </c>
      <c r="D61" s="1">
        <v>1913</v>
      </c>
      <c r="E61" s="1">
        <v>10939</v>
      </c>
      <c r="F61" s="1">
        <v>10383</v>
      </c>
      <c r="G61" s="7">
        <f t="shared" si="0"/>
        <v>10.503702349392082</v>
      </c>
      <c r="H61" s="3">
        <f t="shared" si="1"/>
        <v>18.424347491091204</v>
      </c>
      <c r="I61" s="1">
        <v>925</v>
      </c>
      <c r="J61" s="1">
        <v>1188</v>
      </c>
      <c r="K61" s="1">
        <v>10939</v>
      </c>
      <c r="L61" s="1">
        <v>10383</v>
      </c>
      <c r="M61" s="16">
        <f t="shared" si="2"/>
        <v>8.4559831794496745</v>
      </c>
      <c r="N61" s="3">
        <f t="shared" si="3"/>
        <v>11.441779832418376</v>
      </c>
      <c r="O61" s="2">
        <v>991</v>
      </c>
      <c r="P61" s="2">
        <v>1226</v>
      </c>
      <c r="Q61" s="2">
        <v>13044</v>
      </c>
      <c r="R61" s="2">
        <v>12553</v>
      </c>
      <c r="S61" s="8">
        <v>7.5973627721557797</v>
      </c>
      <c r="T61" s="4">
        <v>9.7665896598422695</v>
      </c>
      <c r="U61">
        <v>1893</v>
      </c>
      <c r="V61">
        <v>13044</v>
      </c>
      <c r="W61" s="13">
        <v>14.512419503219871</v>
      </c>
      <c r="X61">
        <v>1014</v>
      </c>
      <c r="Y61" s="9">
        <v>7.773689052437903</v>
      </c>
      <c r="Z61" s="5">
        <f>Y61-W61</f>
        <v>-6.7387304507819676</v>
      </c>
      <c r="AB61" s="11">
        <f>(M61-G61)/M61</f>
        <v>-0.24216216216216216</v>
      </c>
      <c r="AC61" s="11">
        <f>(S61-M61)/S61</f>
        <v>-0.11301558620324485</v>
      </c>
      <c r="AD61" s="11">
        <f>(W61-S61)/W61</f>
        <v>0.47649234020073961</v>
      </c>
      <c r="AE61" s="11">
        <f>(Y61-S61)/Y61</f>
        <v>2.2682445759368994E-2</v>
      </c>
    </row>
    <row r="62" spans="1:31" x14ac:dyDescent="0.3">
      <c r="A62" t="s">
        <v>86</v>
      </c>
      <c r="B62">
        <v>5207808</v>
      </c>
      <c r="C62" s="1">
        <v>642</v>
      </c>
      <c r="D62" s="1">
        <v>948</v>
      </c>
      <c r="E62" s="1">
        <v>5847</v>
      </c>
      <c r="F62" s="1">
        <v>5511</v>
      </c>
      <c r="G62" s="7">
        <f t="shared" si="0"/>
        <v>10.979989738327347</v>
      </c>
      <c r="H62" s="3">
        <f t="shared" si="1"/>
        <v>17.201959716929778</v>
      </c>
      <c r="I62" s="1">
        <v>497</v>
      </c>
      <c r="J62" s="1">
        <v>542</v>
      </c>
      <c r="K62" s="1">
        <v>5847</v>
      </c>
      <c r="L62" s="1">
        <v>5511</v>
      </c>
      <c r="M62" s="16">
        <f t="shared" si="2"/>
        <v>8.5000855139387728</v>
      </c>
      <c r="N62" s="3">
        <f t="shared" si="3"/>
        <v>9.8348757031391756</v>
      </c>
      <c r="O62" s="2">
        <v>534</v>
      </c>
      <c r="P62" s="2">
        <v>589</v>
      </c>
      <c r="Q62" s="2">
        <v>6956</v>
      </c>
      <c r="R62" s="2">
        <v>6648</v>
      </c>
      <c r="S62" s="8">
        <v>7.6768257619321449</v>
      </c>
      <c r="T62" s="4">
        <v>8.8598074608904938</v>
      </c>
      <c r="U62">
        <v>1005</v>
      </c>
      <c r="V62">
        <v>6956</v>
      </c>
      <c r="W62" s="13">
        <v>14.44795859689477</v>
      </c>
      <c r="X62">
        <v>533</v>
      </c>
      <c r="Y62" s="9">
        <v>7.6624496837262797</v>
      </c>
      <c r="Z62" s="5">
        <f>Y62-W62</f>
        <v>-6.7855089131684903</v>
      </c>
      <c r="AB62" s="11">
        <f>(M62-G62)/M62</f>
        <v>-0.29175050301810856</v>
      </c>
      <c r="AC62" s="11">
        <f>(S62-M62)/S62</f>
        <v>-0.10723960365090081</v>
      </c>
      <c r="AD62" s="11">
        <f>(W62-S62)/W62</f>
        <v>0.46865671641791057</v>
      </c>
      <c r="AE62" s="11">
        <f>(Y62-S62)/Y62</f>
        <v>-1.8761726078799046E-3</v>
      </c>
    </row>
    <row r="63" spans="1:31" x14ac:dyDescent="0.3">
      <c r="A63" t="s">
        <v>37</v>
      </c>
      <c r="B63">
        <v>5203807</v>
      </c>
      <c r="C63" s="1">
        <v>246</v>
      </c>
      <c r="D63" s="1">
        <v>486</v>
      </c>
      <c r="E63" s="1">
        <v>2356</v>
      </c>
      <c r="F63" s="1">
        <v>2419</v>
      </c>
      <c r="G63" s="7">
        <f t="shared" si="0"/>
        <v>10.441426146010187</v>
      </c>
      <c r="H63" s="3">
        <f t="shared" si="1"/>
        <v>20.090946672178585</v>
      </c>
      <c r="I63" s="1">
        <v>167</v>
      </c>
      <c r="J63" s="1">
        <v>295</v>
      </c>
      <c r="K63" s="1">
        <v>2356</v>
      </c>
      <c r="L63" s="1">
        <v>2419</v>
      </c>
      <c r="M63" s="16">
        <f t="shared" si="2"/>
        <v>7.0882852292020377</v>
      </c>
      <c r="N63" s="3">
        <f t="shared" si="3"/>
        <v>12.195121951219512</v>
      </c>
      <c r="O63" s="2">
        <v>209</v>
      </c>
      <c r="P63" s="2">
        <v>292</v>
      </c>
      <c r="Q63" s="2">
        <v>2855</v>
      </c>
      <c r="R63" s="2">
        <v>2960</v>
      </c>
      <c r="S63" s="8">
        <v>7.3204903677758324</v>
      </c>
      <c r="T63" s="4">
        <v>9.8648648648648649</v>
      </c>
      <c r="U63">
        <v>412</v>
      </c>
      <c r="V63">
        <v>2855</v>
      </c>
      <c r="W63" s="13">
        <v>14.430823117338001</v>
      </c>
      <c r="X63">
        <v>212</v>
      </c>
      <c r="Y63" s="9">
        <v>7.4255691768826626</v>
      </c>
      <c r="Z63" s="5">
        <f>Y63-W63</f>
        <v>-7.0052539404553382</v>
      </c>
      <c r="AB63" s="11">
        <f>(M63-G63)/M63</f>
        <v>-0.47305389221556882</v>
      </c>
      <c r="AC63" s="11">
        <f>(S63-M63)/S63</f>
        <v>3.1719888546803049E-2</v>
      </c>
      <c r="AD63" s="11">
        <f>(W63-S63)/W63</f>
        <v>0.49271844660194164</v>
      </c>
      <c r="AE63" s="11">
        <f>(Y63-S63)/Y63</f>
        <v>1.4150943396226426E-2</v>
      </c>
    </row>
    <row r="64" spans="1:31" x14ac:dyDescent="0.3">
      <c r="A64" t="s">
        <v>138</v>
      </c>
      <c r="B64">
        <v>5212907</v>
      </c>
      <c r="C64" s="1">
        <v>100</v>
      </c>
      <c r="D64" s="1">
        <v>238</v>
      </c>
      <c r="E64" s="1">
        <v>917</v>
      </c>
      <c r="F64" s="1">
        <v>906</v>
      </c>
      <c r="G64" s="7">
        <f t="shared" si="0"/>
        <v>10.905125408942203</v>
      </c>
      <c r="H64" s="3">
        <f t="shared" si="1"/>
        <v>26.269315673289185</v>
      </c>
      <c r="I64" s="1">
        <v>76</v>
      </c>
      <c r="J64" s="1">
        <v>84</v>
      </c>
      <c r="K64" s="1">
        <v>917</v>
      </c>
      <c r="L64" s="1">
        <v>906</v>
      </c>
      <c r="M64" s="16">
        <f t="shared" si="2"/>
        <v>8.287895310796074</v>
      </c>
      <c r="N64" s="3">
        <f t="shared" si="3"/>
        <v>9.2715231788079464</v>
      </c>
      <c r="O64" s="2">
        <v>69</v>
      </c>
      <c r="P64" s="2">
        <v>88</v>
      </c>
      <c r="Q64" s="2">
        <v>1138</v>
      </c>
      <c r="R64" s="2">
        <v>1125</v>
      </c>
      <c r="S64" s="8">
        <v>6.0632688927943761</v>
      </c>
      <c r="T64" s="4">
        <v>7.822222222222222</v>
      </c>
      <c r="U64">
        <v>164</v>
      </c>
      <c r="V64">
        <v>1138</v>
      </c>
      <c r="W64" s="13">
        <v>14.411247803163439</v>
      </c>
      <c r="X64">
        <v>78</v>
      </c>
      <c r="Y64" s="9">
        <v>6.854130052724078</v>
      </c>
      <c r="Z64" s="5">
        <f>Y64-W64</f>
        <v>-7.5571177504393612</v>
      </c>
      <c r="AB64" s="11">
        <f>(M64-G64)/M64</f>
        <v>-0.31578947368421056</v>
      </c>
      <c r="AC64" s="11">
        <f>(S64-M64)/S64</f>
        <v>-0.36690215415738148</v>
      </c>
      <c r="AD64" s="11">
        <f>(W64-S64)/W64</f>
        <v>0.57926829268292668</v>
      </c>
      <c r="AE64" s="11">
        <f>(Y64-S64)/Y64</f>
        <v>0.11538461538461547</v>
      </c>
    </row>
    <row r="65" spans="1:31" x14ac:dyDescent="0.3">
      <c r="A65" t="s">
        <v>81</v>
      </c>
      <c r="B65">
        <v>5207352</v>
      </c>
      <c r="C65" s="1">
        <v>182</v>
      </c>
      <c r="D65" s="1">
        <v>373</v>
      </c>
      <c r="E65" s="1">
        <v>1491</v>
      </c>
      <c r="F65" s="1">
        <v>1604</v>
      </c>
      <c r="G65" s="7">
        <f t="shared" si="0"/>
        <v>12.206572769953052</v>
      </c>
      <c r="H65" s="3">
        <f t="shared" si="1"/>
        <v>23.25436408977556</v>
      </c>
      <c r="I65" s="1">
        <v>121</v>
      </c>
      <c r="J65" s="1">
        <v>165</v>
      </c>
      <c r="K65" s="1">
        <v>1491</v>
      </c>
      <c r="L65" s="1">
        <v>1604</v>
      </c>
      <c r="M65" s="16">
        <f t="shared" si="2"/>
        <v>8.1153588195841717</v>
      </c>
      <c r="N65" s="3">
        <f t="shared" si="3"/>
        <v>10.286783042394015</v>
      </c>
      <c r="O65" s="2">
        <v>116</v>
      </c>
      <c r="P65" s="2">
        <v>159</v>
      </c>
      <c r="Q65" s="2">
        <v>1776</v>
      </c>
      <c r="R65" s="2">
        <v>1902</v>
      </c>
      <c r="S65" s="8">
        <v>6.531531531531531</v>
      </c>
      <c r="T65" s="4">
        <v>8.3596214511041005</v>
      </c>
      <c r="U65">
        <v>254</v>
      </c>
      <c r="V65">
        <v>1776</v>
      </c>
      <c r="W65" s="13">
        <v>14.301801801801799</v>
      </c>
      <c r="X65">
        <v>127</v>
      </c>
      <c r="Y65" s="9">
        <v>7.1509009009009006</v>
      </c>
      <c r="Z65" s="5">
        <f>Y65-W65</f>
        <v>-7.1509009009008988</v>
      </c>
      <c r="AB65" s="11">
        <f>(M65-G65)/M65</f>
        <v>-0.50413223140495866</v>
      </c>
      <c r="AC65" s="11">
        <f>(S65-M65)/S65</f>
        <v>-0.2424894192742664</v>
      </c>
      <c r="AD65" s="11">
        <f>(W65-S65)/W65</f>
        <v>0.54330708661417315</v>
      </c>
      <c r="AE65" s="11">
        <f>(Y65-S65)/Y65</f>
        <v>8.6614173228346497E-2</v>
      </c>
    </row>
    <row r="66" spans="1:31" x14ac:dyDescent="0.3">
      <c r="A66" t="s">
        <v>234</v>
      </c>
      <c r="B66">
        <v>5221502</v>
      </c>
      <c r="C66" s="1">
        <v>216</v>
      </c>
      <c r="D66" s="1">
        <v>420</v>
      </c>
      <c r="E66" s="1">
        <v>1942</v>
      </c>
      <c r="F66" s="1">
        <v>1891</v>
      </c>
      <c r="G66" s="7">
        <f t="shared" ref="G66:G129" si="4">C66/E66 * 100</f>
        <v>11.122554067971164</v>
      </c>
      <c r="H66" s="3">
        <f t="shared" ref="H66:H129" si="5">D66/F66 * 100</f>
        <v>22.210470650449498</v>
      </c>
      <c r="I66" s="1">
        <v>131</v>
      </c>
      <c r="J66" s="1">
        <v>215</v>
      </c>
      <c r="K66" s="1">
        <v>1942</v>
      </c>
      <c r="L66" s="1">
        <v>1891</v>
      </c>
      <c r="M66" s="16">
        <f t="shared" ref="M66:M129" si="6">I66/K66*100</f>
        <v>6.7456230690010308</v>
      </c>
      <c r="N66" s="3">
        <f t="shared" ref="N66:N129" si="7">J66/L66*100</f>
        <v>11.369645690111053</v>
      </c>
      <c r="O66" s="2">
        <v>140</v>
      </c>
      <c r="P66" s="2">
        <v>209</v>
      </c>
      <c r="Q66" s="2">
        <v>2287</v>
      </c>
      <c r="R66" s="2">
        <v>2239</v>
      </c>
      <c r="S66" s="8">
        <v>6.1215566243987762</v>
      </c>
      <c r="T66" s="4">
        <v>9.3345243412237604</v>
      </c>
      <c r="U66">
        <v>327</v>
      </c>
      <c r="V66">
        <v>2287</v>
      </c>
      <c r="W66" s="13">
        <v>14.29820725841714</v>
      </c>
      <c r="X66">
        <v>133</v>
      </c>
      <c r="Y66" s="9">
        <v>5.815478793178837</v>
      </c>
      <c r="Z66" s="5">
        <f>Y66-W66</f>
        <v>-8.4827284652383028</v>
      </c>
      <c r="AB66" s="11">
        <f>(M66-G66)/M66</f>
        <v>-0.64885496183206082</v>
      </c>
      <c r="AC66" s="11">
        <f>(S66-M66)/S66</f>
        <v>-0.10194571134323972</v>
      </c>
      <c r="AD66" s="11">
        <f>(W66-S66)/W66</f>
        <v>0.57186544342507639</v>
      </c>
      <c r="AE66" s="11">
        <f>(Y66-S66)/Y66</f>
        <v>-5.2631578947368501E-2</v>
      </c>
    </row>
    <row r="67" spans="1:31" x14ac:dyDescent="0.3">
      <c r="A67" t="s">
        <v>97</v>
      </c>
      <c r="B67">
        <v>5209101</v>
      </c>
      <c r="C67" s="1">
        <v>1682</v>
      </c>
      <c r="D67" s="1">
        <v>2675</v>
      </c>
      <c r="E67" s="1">
        <v>13988</v>
      </c>
      <c r="F67" s="1">
        <v>13524</v>
      </c>
      <c r="G67" s="7">
        <f t="shared" si="4"/>
        <v>12.024592507863883</v>
      </c>
      <c r="H67" s="3">
        <f t="shared" si="5"/>
        <v>19.779650990831115</v>
      </c>
      <c r="I67" s="1">
        <v>1077</v>
      </c>
      <c r="J67" s="1">
        <v>1482</v>
      </c>
      <c r="K67" s="1">
        <v>13988</v>
      </c>
      <c r="L67" s="1">
        <v>13524</v>
      </c>
      <c r="M67" s="16">
        <f t="shared" si="6"/>
        <v>7.6994566771518445</v>
      </c>
      <c r="N67" s="3">
        <f t="shared" si="7"/>
        <v>10.95829636202307</v>
      </c>
      <c r="O67" s="2">
        <v>1168</v>
      </c>
      <c r="P67" s="2">
        <v>1610</v>
      </c>
      <c r="Q67" s="2">
        <v>17266</v>
      </c>
      <c r="R67" s="2">
        <v>17041</v>
      </c>
      <c r="S67" s="8">
        <v>6.7647399513494726</v>
      </c>
      <c r="T67" s="4">
        <v>9.4478023590164906</v>
      </c>
      <c r="U67">
        <v>2468</v>
      </c>
      <c r="V67">
        <v>17266</v>
      </c>
      <c r="W67" s="13">
        <v>14.293988184871999</v>
      </c>
      <c r="X67">
        <v>1242</v>
      </c>
      <c r="Y67" s="9">
        <v>7.193327927719217</v>
      </c>
      <c r="Z67" s="5">
        <f>Y67-W67</f>
        <v>-7.1006602571527822</v>
      </c>
      <c r="AB67" s="11">
        <f>(M67-G67)/M67</f>
        <v>-0.56174558960074272</v>
      </c>
      <c r="AC67" s="11">
        <f>(S67-M67)/S67</f>
        <v>-0.13817482010020338</v>
      </c>
      <c r="AD67" s="11">
        <f>(W67-S67)/W67</f>
        <v>0.52674230145867085</v>
      </c>
      <c r="AE67" s="11">
        <f>(Y67-S67)/Y67</f>
        <v>5.9581320450885725E-2</v>
      </c>
    </row>
    <row r="68" spans="1:31" x14ac:dyDescent="0.3">
      <c r="A68" t="s">
        <v>9</v>
      </c>
      <c r="B68">
        <v>5200555</v>
      </c>
      <c r="C68" s="1">
        <v>297</v>
      </c>
      <c r="D68" s="1">
        <v>643</v>
      </c>
      <c r="E68" s="1">
        <v>2398</v>
      </c>
      <c r="F68" s="1">
        <v>2525</v>
      </c>
      <c r="G68" s="7">
        <f t="shared" si="4"/>
        <v>12.385321100917432</v>
      </c>
      <c r="H68" s="3">
        <f t="shared" si="5"/>
        <v>25.465346534653467</v>
      </c>
      <c r="I68" s="1">
        <v>195</v>
      </c>
      <c r="J68" s="1">
        <v>311</v>
      </c>
      <c r="K68" s="1">
        <v>2398</v>
      </c>
      <c r="L68" s="1">
        <v>2525</v>
      </c>
      <c r="M68" s="16">
        <f t="shared" si="6"/>
        <v>8.1317764804003332</v>
      </c>
      <c r="N68" s="3">
        <f t="shared" si="7"/>
        <v>12.316831683168317</v>
      </c>
      <c r="O68" s="2">
        <v>212</v>
      </c>
      <c r="P68" s="2">
        <v>316</v>
      </c>
      <c r="Q68" s="2">
        <v>3318</v>
      </c>
      <c r="R68" s="2">
        <v>3478</v>
      </c>
      <c r="S68" s="8">
        <v>6.3893911995177817</v>
      </c>
      <c r="T68" s="4">
        <v>9.0856814261069569</v>
      </c>
      <c r="U68">
        <v>471</v>
      </c>
      <c r="V68">
        <v>3318</v>
      </c>
      <c r="W68" s="13">
        <v>14.195298372513561</v>
      </c>
      <c r="X68">
        <v>204</v>
      </c>
      <c r="Y68" s="9">
        <v>6.1482820976491857</v>
      </c>
      <c r="Z68" s="5">
        <f>Y68-W68</f>
        <v>-8.0470162748643759</v>
      </c>
      <c r="AB68" s="11">
        <f>(M68-G68)/M68</f>
        <v>-0.52307692307692322</v>
      </c>
      <c r="AC68" s="11">
        <f>(S68-M68)/S68</f>
        <v>-0.27269973405510878</v>
      </c>
      <c r="AD68" s="11">
        <f>(W68-S68)/W68</f>
        <v>0.54989384288747345</v>
      </c>
      <c r="AE68" s="11">
        <f>(Y68-S68)/Y68</f>
        <v>-3.9215686274509887E-2</v>
      </c>
    </row>
    <row r="69" spans="1:31" x14ac:dyDescent="0.3">
      <c r="A69" t="s">
        <v>128</v>
      </c>
      <c r="B69">
        <v>5212006</v>
      </c>
      <c r="C69" s="1">
        <v>126</v>
      </c>
      <c r="D69" s="1">
        <v>281</v>
      </c>
      <c r="E69" s="1">
        <v>1229</v>
      </c>
      <c r="F69" s="1">
        <v>1214</v>
      </c>
      <c r="G69" s="7">
        <f t="shared" si="4"/>
        <v>10.252237591537835</v>
      </c>
      <c r="H69" s="3">
        <f t="shared" si="5"/>
        <v>23.14662273476112</v>
      </c>
      <c r="I69" s="1">
        <v>83</v>
      </c>
      <c r="J69" s="1">
        <v>119</v>
      </c>
      <c r="K69" s="1">
        <v>1229</v>
      </c>
      <c r="L69" s="1">
        <v>1214</v>
      </c>
      <c r="M69" s="16">
        <f t="shared" si="6"/>
        <v>6.7534580960130182</v>
      </c>
      <c r="N69" s="3">
        <f t="shared" si="7"/>
        <v>9.802306425041186</v>
      </c>
      <c r="O69" s="2">
        <v>90</v>
      </c>
      <c r="P69" s="2">
        <v>124</v>
      </c>
      <c r="Q69" s="2">
        <v>1432</v>
      </c>
      <c r="R69" s="2">
        <v>1411</v>
      </c>
      <c r="S69" s="8">
        <v>6.2849162011173192</v>
      </c>
      <c r="T69" s="4">
        <v>8.7880935506732811</v>
      </c>
      <c r="U69">
        <v>203</v>
      </c>
      <c r="V69">
        <v>1432</v>
      </c>
      <c r="W69" s="13">
        <v>14.175977653631289</v>
      </c>
      <c r="X69">
        <v>99</v>
      </c>
      <c r="Y69" s="9">
        <v>6.9134078212290504</v>
      </c>
      <c r="Z69" s="5">
        <f>Y69-W69</f>
        <v>-7.2625698324022387</v>
      </c>
      <c r="AB69" s="11">
        <f>(M69-G69)/M69</f>
        <v>-0.51807228915662651</v>
      </c>
      <c r="AC69" s="11">
        <f>(S69-M69)/S69</f>
        <v>-7.4550221498960095E-2</v>
      </c>
      <c r="AD69" s="11">
        <f>(W69-S69)/W69</f>
        <v>0.55665024630541882</v>
      </c>
      <c r="AE69" s="11">
        <f>(Y69-S69)/Y69</f>
        <v>9.0909090909090814E-2</v>
      </c>
    </row>
    <row r="70" spans="1:31" x14ac:dyDescent="0.3">
      <c r="A70" t="s">
        <v>96</v>
      </c>
      <c r="B70">
        <v>5208905</v>
      </c>
      <c r="C70" s="1">
        <v>960</v>
      </c>
      <c r="D70" s="1">
        <v>1607</v>
      </c>
      <c r="E70" s="1">
        <v>9649</v>
      </c>
      <c r="F70" s="1">
        <v>8900</v>
      </c>
      <c r="G70" s="7">
        <f t="shared" si="4"/>
        <v>9.9492175354959063</v>
      </c>
      <c r="H70" s="3">
        <f t="shared" si="5"/>
        <v>18.056179775280899</v>
      </c>
      <c r="I70" s="1">
        <v>642</v>
      </c>
      <c r="J70" s="1">
        <v>849</v>
      </c>
      <c r="K70" s="1">
        <v>9649</v>
      </c>
      <c r="L70" s="1">
        <v>8900</v>
      </c>
      <c r="M70" s="16">
        <f t="shared" si="6"/>
        <v>6.653539226862887</v>
      </c>
      <c r="N70" s="3">
        <f t="shared" si="7"/>
        <v>9.5393258426966288</v>
      </c>
      <c r="O70" s="2">
        <v>721</v>
      </c>
      <c r="P70" s="2">
        <v>891</v>
      </c>
      <c r="Q70" s="2">
        <v>11396</v>
      </c>
      <c r="R70" s="2">
        <v>10726</v>
      </c>
      <c r="S70" s="8">
        <v>6.326781326781326</v>
      </c>
      <c r="T70" s="4">
        <v>8.3069177699049028</v>
      </c>
      <c r="U70">
        <v>1610</v>
      </c>
      <c r="V70">
        <v>11396</v>
      </c>
      <c r="W70" s="13">
        <v>14.127764127764131</v>
      </c>
      <c r="X70">
        <v>736</v>
      </c>
      <c r="Y70" s="9">
        <v>6.4584064584064587</v>
      </c>
      <c r="Z70" s="5">
        <f>Y70-W70</f>
        <v>-7.6693576693576722</v>
      </c>
      <c r="AB70" s="11">
        <f>(M70-G70)/M70</f>
        <v>-0.49532710280373837</v>
      </c>
      <c r="AC70" s="11">
        <f>(S70-M70)/S70</f>
        <v>-5.1646782653668101E-2</v>
      </c>
      <c r="AD70" s="11">
        <f>(W70-S70)/W70</f>
        <v>0.5521739130434784</v>
      </c>
      <c r="AE70" s="11">
        <f>(Y70-S70)/Y70</f>
        <v>2.0380434782608856E-2</v>
      </c>
    </row>
    <row r="71" spans="1:31" x14ac:dyDescent="0.3">
      <c r="A71" t="s">
        <v>237</v>
      </c>
      <c r="B71">
        <v>5221601</v>
      </c>
      <c r="C71" s="1">
        <v>2043</v>
      </c>
      <c r="D71" s="1">
        <v>3344</v>
      </c>
      <c r="E71" s="1">
        <v>16108</v>
      </c>
      <c r="F71" s="1">
        <v>16436</v>
      </c>
      <c r="G71" s="7">
        <f t="shared" si="4"/>
        <v>12.683138813012167</v>
      </c>
      <c r="H71" s="3">
        <f t="shared" si="5"/>
        <v>20.345582866877585</v>
      </c>
      <c r="I71" s="1">
        <v>1335</v>
      </c>
      <c r="J71" s="1">
        <v>1888</v>
      </c>
      <c r="K71" s="1">
        <v>16108</v>
      </c>
      <c r="L71" s="1">
        <v>16436</v>
      </c>
      <c r="M71" s="16">
        <f t="shared" si="6"/>
        <v>8.2878073007201394</v>
      </c>
      <c r="N71" s="3">
        <f t="shared" si="7"/>
        <v>11.486979800438062</v>
      </c>
      <c r="O71" s="2">
        <v>1434</v>
      </c>
      <c r="P71" s="2">
        <v>2035</v>
      </c>
      <c r="Q71" s="2">
        <v>20294</v>
      </c>
      <c r="R71" s="2">
        <v>20856</v>
      </c>
      <c r="S71" s="8">
        <v>7.0661279195821418</v>
      </c>
      <c r="T71" s="4">
        <v>9.7573839662447259</v>
      </c>
      <c r="U71">
        <v>2867</v>
      </c>
      <c r="V71">
        <v>20294</v>
      </c>
      <c r="W71" s="13">
        <v>14.12732827436681</v>
      </c>
      <c r="X71">
        <v>1529</v>
      </c>
      <c r="Y71" s="9">
        <v>7.5342465753424657</v>
      </c>
      <c r="Z71" s="5">
        <f>Y71-W71</f>
        <v>-6.5930816990243448</v>
      </c>
      <c r="AB71" s="11">
        <f>(M71-G71)/M71</f>
        <v>-0.53033707865168522</v>
      </c>
      <c r="AC71" s="11">
        <f>(S71-M71)/S71</f>
        <v>-0.17289233863887396</v>
      </c>
      <c r="AD71" s="11">
        <f>(W71-S71)/W71</f>
        <v>0.49982560167422407</v>
      </c>
      <c r="AE71" s="11">
        <f>(Y71-S71)/Y71</f>
        <v>6.2132112491824806E-2</v>
      </c>
    </row>
    <row r="72" spans="1:31" x14ac:dyDescent="0.3">
      <c r="A72" t="s">
        <v>76</v>
      </c>
      <c r="B72">
        <v>5206800</v>
      </c>
      <c r="C72" s="1">
        <v>190</v>
      </c>
      <c r="D72" s="1">
        <v>235</v>
      </c>
      <c r="E72" s="1">
        <v>1284</v>
      </c>
      <c r="F72" s="1">
        <v>1180</v>
      </c>
      <c r="G72" s="7">
        <f t="shared" si="4"/>
        <v>14.797507788161992</v>
      </c>
      <c r="H72" s="3">
        <f t="shared" si="5"/>
        <v>19.915254237288135</v>
      </c>
      <c r="I72" s="1">
        <v>125</v>
      </c>
      <c r="J72" s="1">
        <v>167</v>
      </c>
      <c r="K72" s="1">
        <v>1284</v>
      </c>
      <c r="L72" s="1">
        <v>1180</v>
      </c>
      <c r="M72" s="16">
        <f t="shared" si="6"/>
        <v>9.7352024922118385</v>
      </c>
      <c r="N72" s="3">
        <f t="shared" si="7"/>
        <v>14.152542372881355</v>
      </c>
      <c r="O72" s="2">
        <v>130</v>
      </c>
      <c r="P72" s="2">
        <v>177</v>
      </c>
      <c r="Q72" s="2">
        <v>1533</v>
      </c>
      <c r="R72" s="2">
        <v>1411</v>
      </c>
      <c r="S72" s="8">
        <v>8.4801043705153294</v>
      </c>
      <c r="T72" s="4">
        <v>12.544294826364281</v>
      </c>
      <c r="U72">
        <v>215</v>
      </c>
      <c r="V72">
        <v>1533</v>
      </c>
      <c r="W72" s="13">
        <v>14.024787997390741</v>
      </c>
      <c r="X72">
        <v>131</v>
      </c>
      <c r="Y72" s="9">
        <v>8.5453359425962159</v>
      </c>
      <c r="Z72" s="5">
        <f>Y72-W72</f>
        <v>-5.4794520547945247</v>
      </c>
      <c r="AB72" s="11">
        <f>(M72-G72)/M72</f>
        <v>-0.5199999999999998</v>
      </c>
      <c r="AC72" s="11">
        <f>(S72-M72)/S72</f>
        <v>-0.14800503235082682</v>
      </c>
      <c r="AD72" s="11">
        <f>(W72-S72)/W72</f>
        <v>0.39534883720930247</v>
      </c>
      <c r="AE72" s="11">
        <f>(Y72-S72)/Y72</f>
        <v>7.6335877862594645E-3</v>
      </c>
    </row>
    <row r="73" spans="1:31" x14ac:dyDescent="0.3">
      <c r="A73" t="s">
        <v>203</v>
      </c>
      <c r="B73">
        <v>5219308</v>
      </c>
      <c r="C73" s="1">
        <v>1971</v>
      </c>
      <c r="D73" s="1">
        <v>3116</v>
      </c>
      <c r="E73" s="1">
        <v>15579</v>
      </c>
      <c r="F73" s="1">
        <v>15583</v>
      </c>
      <c r="G73" s="7">
        <f t="shared" si="4"/>
        <v>12.651646447140379</v>
      </c>
      <c r="H73" s="3">
        <f t="shared" si="5"/>
        <v>19.996149650259898</v>
      </c>
      <c r="I73" s="1">
        <v>1223</v>
      </c>
      <c r="J73" s="1">
        <v>1775</v>
      </c>
      <c r="K73" s="1">
        <v>15579</v>
      </c>
      <c r="L73" s="1">
        <v>15583</v>
      </c>
      <c r="M73" s="16">
        <f t="shared" si="6"/>
        <v>7.850311316515822</v>
      </c>
      <c r="N73" s="3">
        <f t="shared" si="7"/>
        <v>11.390617981133285</v>
      </c>
      <c r="O73" s="2">
        <v>1291</v>
      </c>
      <c r="P73" s="2">
        <v>1883</v>
      </c>
      <c r="Q73" s="2">
        <v>19398</v>
      </c>
      <c r="R73" s="2">
        <v>19564</v>
      </c>
      <c r="S73" s="8">
        <v>6.6553252912671406</v>
      </c>
      <c r="T73" s="4">
        <v>9.6248210999795543</v>
      </c>
      <c r="U73">
        <v>2719</v>
      </c>
      <c r="V73">
        <v>19398</v>
      </c>
      <c r="W73" s="13">
        <v>14.016908959686569</v>
      </c>
      <c r="X73">
        <v>1330</v>
      </c>
      <c r="Y73" s="9">
        <v>6.8563769460769164</v>
      </c>
      <c r="Z73" s="5">
        <f>Y73-W73</f>
        <v>-7.1605320136096529</v>
      </c>
      <c r="AB73" s="11">
        <f>(M73-G73)/M73</f>
        <v>-0.61161079313164335</v>
      </c>
      <c r="AC73" s="11">
        <f>(S73-M73)/S73</f>
        <v>-0.17955336109817138</v>
      </c>
      <c r="AD73" s="11">
        <f>(W73-S73)/W73</f>
        <v>0.52519308569326972</v>
      </c>
      <c r="AE73" s="11">
        <f>(Y73-S73)/Y73</f>
        <v>2.9323308270676925E-2</v>
      </c>
    </row>
    <row r="74" spans="1:31" x14ac:dyDescent="0.3">
      <c r="A74" t="s">
        <v>28</v>
      </c>
      <c r="B74">
        <v>5202809</v>
      </c>
      <c r="C74" s="1">
        <v>101</v>
      </c>
      <c r="D74" s="1">
        <v>151</v>
      </c>
      <c r="E74" s="1">
        <v>976</v>
      </c>
      <c r="F74" s="1">
        <v>978</v>
      </c>
      <c r="G74" s="7">
        <f t="shared" si="4"/>
        <v>10.348360655737705</v>
      </c>
      <c r="H74" s="3">
        <f t="shared" si="5"/>
        <v>15.439672801635993</v>
      </c>
      <c r="I74" s="1">
        <v>73</v>
      </c>
      <c r="J74" s="1">
        <v>108</v>
      </c>
      <c r="K74" s="1">
        <v>976</v>
      </c>
      <c r="L74" s="1">
        <v>978</v>
      </c>
      <c r="M74" s="16">
        <f t="shared" si="6"/>
        <v>7.4795081967213113</v>
      </c>
      <c r="N74" s="3">
        <f t="shared" si="7"/>
        <v>11.042944785276074</v>
      </c>
      <c r="O74" s="2">
        <v>94</v>
      </c>
      <c r="P74" s="2">
        <v>121</v>
      </c>
      <c r="Q74" s="2">
        <v>1200</v>
      </c>
      <c r="R74" s="2">
        <v>1201</v>
      </c>
      <c r="S74" s="8">
        <v>7.8333333333333339</v>
      </c>
      <c r="T74" s="4">
        <v>10.07493755203997</v>
      </c>
      <c r="U74">
        <v>168</v>
      </c>
      <c r="V74">
        <v>1200</v>
      </c>
      <c r="W74" s="13">
        <v>14</v>
      </c>
      <c r="X74">
        <v>97</v>
      </c>
      <c r="Y74" s="9">
        <v>8.0833333333333321</v>
      </c>
      <c r="Z74" s="5">
        <f>Y74-W74</f>
        <v>-5.9166666666666679</v>
      </c>
      <c r="AB74" s="11">
        <f>(M74-G74)/M74</f>
        <v>-0.38356164383561653</v>
      </c>
      <c r="AC74" s="11">
        <f>(S74-M74)/S74</f>
        <v>4.5169166376002885E-2</v>
      </c>
      <c r="AD74" s="11">
        <f>(W74-S74)/W74</f>
        <v>0.44047619047619041</v>
      </c>
      <c r="AE74" s="11">
        <f>(Y74-S74)/Y74</f>
        <v>3.0927835051546178E-2</v>
      </c>
    </row>
    <row r="75" spans="1:31" x14ac:dyDescent="0.3">
      <c r="A75" t="s">
        <v>149</v>
      </c>
      <c r="B75">
        <v>5213806</v>
      </c>
      <c r="C75" s="1">
        <v>2085</v>
      </c>
      <c r="D75" s="1">
        <v>3342</v>
      </c>
      <c r="E75" s="1">
        <v>18962</v>
      </c>
      <c r="F75" s="1">
        <v>19016</v>
      </c>
      <c r="G75" s="7">
        <f t="shared" si="4"/>
        <v>10.995675561649614</v>
      </c>
      <c r="H75" s="3">
        <f t="shared" si="5"/>
        <v>17.574673958771562</v>
      </c>
      <c r="I75" s="1">
        <v>1502</v>
      </c>
      <c r="J75" s="1">
        <v>1988</v>
      </c>
      <c r="K75" s="1">
        <v>18962</v>
      </c>
      <c r="L75" s="1">
        <v>19016</v>
      </c>
      <c r="M75" s="16">
        <f t="shared" si="6"/>
        <v>7.9211053686320003</v>
      </c>
      <c r="N75" s="3">
        <f t="shared" si="7"/>
        <v>10.454354228018509</v>
      </c>
      <c r="O75" s="2">
        <v>1645</v>
      </c>
      <c r="P75" s="2">
        <v>2152</v>
      </c>
      <c r="Q75" s="2">
        <v>23371</v>
      </c>
      <c r="R75" s="2">
        <v>23584</v>
      </c>
      <c r="S75" s="8">
        <v>7.0386376278293614</v>
      </c>
      <c r="T75" s="4">
        <v>9.1248303934871107</v>
      </c>
      <c r="U75">
        <v>3259</v>
      </c>
      <c r="V75">
        <v>23371</v>
      </c>
      <c r="W75" s="13">
        <v>13.94463223653246</v>
      </c>
      <c r="X75">
        <v>1757</v>
      </c>
      <c r="Y75" s="9">
        <v>7.51786401951136</v>
      </c>
      <c r="Z75" s="5">
        <f>Y75-W75</f>
        <v>-6.4267682170210998</v>
      </c>
      <c r="AB75" s="11">
        <f>(M75-G75)/M75</f>
        <v>-0.38814913448735017</v>
      </c>
      <c r="AC75" s="11">
        <f>(S75-M75)/S75</f>
        <v>-0.12537479374041624</v>
      </c>
      <c r="AD75" s="11">
        <f>(W75-S75)/W75</f>
        <v>0.49524393985885257</v>
      </c>
      <c r="AE75" s="11">
        <f>(Y75-S75)/Y75</f>
        <v>6.3745019920318655E-2</v>
      </c>
    </row>
    <row r="76" spans="1:31" x14ac:dyDescent="0.3">
      <c r="A76" t="s">
        <v>240</v>
      </c>
      <c r="B76">
        <v>5221858</v>
      </c>
      <c r="C76" s="1">
        <v>7135</v>
      </c>
      <c r="D76" s="1">
        <v>10049</v>
      </c>
      <c r="E76" s="1">
        <v>66752</v>
      </c>
      <c r="F76" s="1">
        <v>61752</v>
      </c>
      <c r="G76" s="7">
        <f t="shared" si="4"/>
        <v>10.688818312559924</v>
      </c>
      <c r="H76" s="3">
        <f t="shared" si="5"/>
        <v>16.273157144707863</v>
      </c>
      <c r="I76" s="1">
        <v>5261</v>
      </c>
      <c r="J76" s="1">
        <v>6566</v>
      </c>
      <c r="K76" s="1">
        <v>66752</v>
      </c>
      <c r="L76" s="1">
        <v>61752</v>
      </c>
      <c r="M76" s="16">
        <f t="shared" si="6"/>
        <v>7.8814117929050811</v>
      </c>
      <c r="N76" s="3">
        <f t="shared" si="7"/>
        <v>10.632853996631688</v>
      </c>
      <c r="O76" s="2">
        <v>5924</v>
      </c>
      <c r="P76" s="2">
        <v>7480</v>
      </c>
      <c r="Q76" s="2">
        <v>90279</v>
      </c>
      <c r="R76" s="2">
        <v>85441</v>
      </c>
      <c r="S76" s="8">
        <v>6.5618803930039107</v>
      </c>
      <c r="T76" s="4">
        <v>8.7545791832960749</v>
      </c>
      <c r="U76">
        <v>12510</v>
      </c>
      <c r="V76">
        <v>90279</v>
      </c>
      <c r="W76" s="13">
        <v>13.85704316618483</v>
      </c>
      <c r="X76">
        <v>6153</v>
      </c>
      <c r="Y76" s="9">
        <v>6.8155384973249591</v>
      </c>
      <c r="Z76" s="5">
        <f>Y76-W76</f>
        <v>-7.0415046688598713</v>
      </c>
      <c r="AB76" s="11">
        <f>(M76-G76)/M76</f>
        <v>-0.35620604447823623</v>
      </c>
      <c r="AC76" s="11">
        <f>(S76-M76)/S76</f>
        <v>-0.20109043762943576</v>
      </c>
      <c r="AD76" s="11">
        <f>(W76-S76)/W76</f>
        <v>0.52645883293365314</v>
      </c>
      <c r="AE76" s="11">
        <f>(Y76-S76)/Y76</f>
        <v>3.7217617422395467E-2</v>
      </c>
    </row>
    <row r="77" spans="1:31" x14ac:dyDescent="0.3">
      <c r="A77" t="s">
        <v>182</v>
      </c>
      <c r="B77">
        <v>5217104</v>
      </c>
      <c r="C77" s="1">
        <v>1060</v>
      </c>
      <c r="D77" s="1">
        <v>1809</v>
      </c>
      <c r="E77" s="1">
        <v>10238</v>
      </c>
      <c r="F77" s="1">
        <v>10090</v>
      </c>
      <c r="G77" s="7">
        <f t="shared" si="4"/>
        <v>10.353584684508693</v>
      </c>
      <c r="H77" s="3">
        <f t="shared" si="5"/>
        <v>17.928642220019821</v>
      </c>
      <c r="I77" s="1">
        <v>769</v>
      </c>
      <c r="J77" s="1">
        <v>988</v>
      </c>
      <c r="K77" s="1">
        <v>10238</v>
      </c>
      <c r="L77" s="1">
        <v>10090</v>
      </c>
      <c r="M77" s="16">
        <f t="shared" si="6"/>
        <v>7.5112326626294204</v>
      </c>
      <c r="N77" s="3">
        <f t="shared" si="7"/>
        <v>9.79187314172448</v>
      </c>
      <c r="O77" s="2">
        <v>811</v>
      </c>
      <c r="P77" s="2">
        <v>1033</v>
      </c>
      <c r="Q77" s="2">
        <v>12307</v>
      </c>
      <c r="R77" s="2">
        <v>12236</v>
      </c>
      <c r="S77" s="8">
        <v>6.5897456731941171</v>
      </c>
      <c r="T77" s="4">
        <v>8.4423014056881343</v>
      </c>
      <c r="U77">
        <v>1704</v>
      </c>
      <c r="V77">
        <v>12307</v>
      </c>
      <c r="W77" s="13">
        <v>13.845778825058909</v>
      </c>
      <c r="X77">
        <v>844</v>
      </c>
      <c r="Y77" s="9">
        <v>6.85788575607378</v>
      </c>
      <c r="Z77" s="5">
        <f>Y77-W77</f>
        <v>-6.9878930689851293</v>
      </c>
      <c r="AB77" s="11">
        <f>(M77-G77)/M77</f>
        <v>-0.37841352405721707</v>
      </c>
      <c r="AC77" s="11">
        <f>(S77-M77)/S77</f>
        <v>-0.1398365028234313</v>
      </c>
      <c r="AD77" s="11">
        <f>(W77-S77)/W77</f>
        <v>0.52406103286384975</v>
      </c>
      <c r="AE77" s="11">
        <f>(Y77-S77)/Y77</f>
        <v>3.9099526066350851E-2</v>
      </c>
    </row>
    <row r="78" spans="1:31" x14ac:dyDescent="0.3">
      <c r="A78" t="s">
        <v>21</v>
      </c>
      <c r="B78">
        <v>5201603</v>
      </c>
      <c r="C78" s="1">
        <v>162</v>
      </c>
      <c r="D78" s="1">
        <v>243</v>
      </c>
      <c r="E78" s="1">
        <v>1501</v>
      </c>
      <c r="F78" s="1">
        <v>1447</v>
      </c>
      <c r="G78" s="7">
        <f t="shared" si="4"/>
        <v>10.792804796802132</v>
      </c>
      <c r="H78" s="3">
        <f t="shared" si="5"/>
        <v>16.793365583966828</v>
      </c>
      <c r="I78" s="1">
        <v>137</v>
      </c>
      <c r="J78" s="1">
        <v>176</v>
      </c>
      <c r="K78" s="1">
        <v>1501</v>
      </c>
      <c r="L78" s="1">
        <v>1447</v>
      </c>
      <c r="M78" s="16">
        <f t="shared" si="6"/>
        <v>9.1272485009993343</v>
      </c>
      <c r="N78" s="3">
        <f t="shared" si="7"/>
        <v>12.16309606081548</v>
      </c>
      <c r="O78" s="2">
        <v>143</v>
      </c>
      <c r="P78" s="2">
        <v>188</v>
      </c>
      <c r="Q78" s="2">
        <v>1739</v>
      </c>
      <c r="R78" s="2">
        <v>1711</v>
      </c>
      <c r="S78" s="8">
        <v>8.223116733755031</v>
      </c>
      <c r="T78" s="4">
        <v>10.98772647574518</v>
      </c>
      <c r="U78">
        <v>240</v>
      </c>
      <c r="V78">
        <v>1739</v>
      </c>
      <c r="W78" s="13">
        <v>13.80103507763082</v>
      </c>
      <c r="X78">
        <v>146</v>
      </c>
      <c r="Y78" s="9">
        <v>8.395629672225418</v>
      </c>
      <c r="Z78" s="5">
        <f>Y78-W78</f>
        <v>-5.4054054054054017</v>
      </c>
      <c r="AB78" s="11">
        <f>(M78-G78)/M78</f>
        <v>-0.18248175182481749</v>
      </c>
      <c r="AC78" s="11">
        <f>(S78-M78)/S78</f>
        <v>-0.1099500100166324</v>
      </c>
      <c r="AD78" s="11">
        <f>(W78-S78)/W78</f>
        <v>0.40416666666666662</v>
      </c>
      <c r="AE78" s="11">
        <f>(Y78-S78)/Y78</f>
        <v>2.0547945205479649E-2</v>
      </c>
    </row>
    <row r="79" spans="1:31" x14ac:dyDescent="0.3">
      <c r="A79" t="s">
        <v>109</v>
      </c>
      <c r="B79">
        <v>5210000</v>
      </c>
      <c r="C79" s="1">
        <v>2465</v>
      </c>
      <c r="D79" s="1">
        <v>4121</v>
      </c>
      <c r="E79" s="1">
        <v>22520</v>
      </c>
      <c r="F79" s="1">
        <v>20925</v>
      </c>
      <c r="G79" s="7">
        <f t="shared" si="4"/>
        <v>10.945825932504441</v>
      </c>
      <c r="H79" s="3">
        <f t="shared" si="5"/>
        <v>19.69414575866189</v>
      </c>
      <c r="I79" s="1">
        <v>1769</v>
      </c>
      <c r="J79" s="1">
        <v>2659</v>
      </c>
      <c r="K79" s="1">
        <v>22520</v>
      </c>
      <c r="L79" s="1">
        <v>20925</v>
      </c>
      <c r="M79" s="16">
        <f t="shared" si="6"/>
        <v>7.8552397868561279</v>
      </c>
      <c r="N79" s="3">
        <f t="shared" si="7"/>
        <v>12.707287933094385</v>
      </c>
      <c r="O79" s="2">
        <v>1933</v>
      </c>
      <c r="P79" s="2">
        <v>2859</v>
      </c>
      <c r="Q79" s="2">
        <v>27541</v>
      </c>
      <c r="R79" s="2">
        <v>26114</v>
      </c>
      <c r="S79" s="8">
        <v>7.0186267746269193</v>
      </c>
      <c r="T79" s="4">
        <v>10.94815041740063</v>
      </c>
      <c r="U79">
        <v>3768</v>
      </c>
      <c r="V79">
        <v>27541</v>
      </c>
      <c r="W79" s="13">
        <v>13.681420427725939</v>
      </c>
      <c r="X79">
        <v>2043</v>
      </c>
      <c r="Y79" s="9">
        <v>7.4180312987908934</v>
      </c>
      <c r="Z79" s="5">
        <f>Y79-W79</f>
        <v>-6.2633891289350458</v>
      </c>
      <c r="AB79" s="11">
        <f>(M79-G79)/M79</f>
        <v>-0.39344262295081972</v>
      </c>
      <c r="AC79" s="11">
        <f>(S79-M79)/S79</f>
        <v>-0.11919896000933593</v>
      </c>
      <c r="AD79" s="11">
        <f>(W79-S79)/W79</f>
        <v>0.48699575371549908</v>
      </c>
      <c r="AE79" s="11">
        <f>(Y79-S79)/Y79</f>
        <v>5.3842388644150814E-2</v>
      </c>
    </row>
    <row r="80" spans="1:31" x14ac:dyDescent="0.3">
      <c r="A80" t="s">
        <v>122</v>
      </c>
      <c r="B80">
        <v>5211404</v>
      </c>
      <c r="C80" s="1">
        <v>364</v>
      </c>
      <c r="D80" s="1">
        <v>604</v>
      </c>
      <c r="E80" s="1">
        <v>3857</v>
      </c>
      <c r="F80" s="1">
        <v>3720</v>
      </c>
      <c r="G80" s="7">
        <f t="shared" si="4"/>
        <v>9.4373865698729595</v>
      </c>
      <c r="H80" s="3">
        <f t="shared" si="5"/>
        <v>16.236559139784944</v>
      </c>
      <c r="I80" s="1">
        <v>300</v>
      </c>
      <c r="J80" s="1">
        <v>431</v>
      </c>
      <c r="K80" s="1">
        <v>3857</v>
      </c>
      <c r="L80" s="1">
        <v>3720</v>
      </c>
      <c r="M80" s="16">
        <f t="shared" si="6"/>
        <v>7.7780658542909</v>
      </c>
      <c r="N80" s="3">
        <f t="shared" si="7"/>
        <v>11.586021505376344</v>
      </c>
      <c r="O80" s="2">
        <v>340</v>
      </c>
      <c r="P80" s="2">
        <v>470</v>
      </c>
      <c r="Q80" s="2">
        <v>4543</v>
      </c>
      <c r="R80" s="2">
        <v>4425</v>
      </c>
      <c r="S80" s="8">
        <v>7.4840413823464669</v>
      </c>
      <c r="T80" s="4">
        <v>10.621468926553669</v>
      </c>
      <c r="U80">
        <v>620</v>
      </c>
      <c r="V80">
        <v>4543</v>
      </c>
      <c r="W80" s="13">
        <v>13.64736957957297</v>
      </c>
      <c r="X80">
        <v>372</v>
      </c>
      <c r="Y80" s="9">
        <v>8.1884217477437815</v>
      </c>
      <c r="Z80" s="5">
        <f>Y80-W80</f>
        <v>-5.4589478318291889</v>
      </c>
      <c r="AB80" s="11">
        <f>(M80-G80)/M80</f>
        <v>-0.21333333333333343</v>
      </c>
      <c r="AC80" s="11">
        <f>(S80-M80)/S80</f>
        <v>-3.9286858118928229E-2</v>
      </c>
      <c r="AD80" s="11">
        <f>(W80-S80)/W80</f>
        <v>0.45161290322580649</v>
      </c>
      <c r="AE80" s="11">
        <f>(Y80-S80)/Y80</f>
        <v>8.6021505376344093E-2</v>
      </c>
    </row>
    <row r="81" spans="1:31" x14ac:dyDescent="0.3">
      <c r="A81" t="s">
        <v>189</v>
      </c>
      <c r="B81">
        <v>5218052</v>
      </c>
      <c r="C81" s="1">
        <v>191</v>
      </c>
      <c r="D81" s="1">
        <v>393</v>
      </c>
      <c r="E81" s="1">
        <v>1361</v>
      </c>
      <c r="F81" s="1">
        <v>1680</v>
      </c>
      <c r="G81" s="7">
        <f t="shared" si="4"/>
        <v>14.033798677443057</v>
      </c>
      <c r="H81" s="3">
        <f t="shared" si="5"/>
        <v>23.392857142857142</v>
      </c>
      <c r="I81" s="1">
        <v>103</v>
      </c>
      <c r="J81" s="1">
        <v>157</v>
      </c>
      <c r="K81" s="1">
        <v>1361</v>
      </c>
      <c r="L81" s="1">
        <v>1680</v>
      </c>
      <c r="M81" s="16">
        <f t="shared" si="6"/>
        <v>7.5679647318148424</v>
      </c>
      <c r="N81" s="3">
        <f t="shared" si="7"/>
        <v>9.3452380952380949</v>
      </c>
      <c r="O81" s="2">
        <v>112</v>
      </c>
      <c r="P81" s="2">
        <v>159</v>
      </c>
      <c r="Q81" s="2">
        <v>1805</v>
      </c>
      <c r="R81" s="2">
        <v>2174</v>
      </c>
      <c r="S81" s="8">
        <v>6.2049861495844878</v>
      </c>
      <c r="T81" s="4">
        <v>7.3137074517019309</v>
      </c>
      <c r="U81">
        <v>246</v>
      </c>
      <c r="V81">
        <v>1805</v>
      </c>
      <c r="W81" s="13">
        <v>13.628808864265929</v>
      </c>
      <c r="X81">
        <v>120</v>
      </c>
      <c r="Y81" s="9">
        <v>6.64819944598338</v>
      </c>
      <c r="Z81" s="5">
        <f>Y81-W81</f>
        <v>-6.9806094182825493</v>
      </c>
      <c r="AB81" s="11">
        <f>(M81-G81)/M81</f>
        <v>-0.85436893203883491</v>
      </c>
      <c r="AC81" s="11">
        <f>(S81-M81)/S81</f>
        <v>-0.2196586018683741</v>
      </c>
      <c r="AD81" s="11">
        <f>(W81-S81)/W81</f>
        <v>0.54471544715447162</v>
      </c>
      <c r="AE81" s="11">
        <f>(Y81-S81)/Y81</f>
        <v>6.6666666666666693E-2</v>
      </c>
    </row>
    <row r="82" spans="1:31" x14ac:dyDescent="0.3">
      <c r="A82" t="s">
        <v>173</v>
      </c>
      <c r="B82">
        <v>5215702</v>
      </c>
      <c r="C82" s="1">
        <v>1196</v>
      </c>
      <c r="D82" s="1">
        <v>2057</v>
      </c>
      <c r="E82" s="1">
        <v>11728</v>
      </c>
      <c r="F82" s="1">
        <v>12011</v>
      </c>
      <c r="G82" s="7">
        <f t="shared" si="4"/>
        <v>10.197817189631651</v>
      </c>
      <c r="H82" s="3">
        <f t="shared" si="5"/>
        <v>17.125967862792439</v>
      </c>
      <c r="I82" s="1">
        <v>900</v>
      </c>
      <c r="J82" s="1">
        <v>1282</v>
      </c>
      <c r="K82" s="1">
        <v>11728</v>
      </c>
      <c r="L82" s="1">
        <v>12011</v>
      </c>
      <c r="M82" s="16">
        <f t="shared" si="6"/>
        <v>7.6739427012278298</v>
      </c>
      <c r="N82" s="3">
        <f t="shared" si="7"/>
        <v>10.67354924652402</v>
      </c>
      <c r="O82" s="2">
        <v>982</v>
      </c>
      <c r="P82" s="2">
        <v>1376</v>
      </c>
      <c r="Q82" s="2">
        <v>14773</v>
      </c>
      <c r="R82" s="2">
        <v>15142</v>
      </c>
      <c r="S82" s="8">
        <v>6.6472618967034451</v>
      </c>
      <c r="T82" s="4">
        <v>9.0873068286884155</v>
      </c>
      <c r="U82">
        <v>2007</v>
      </c>
      <c r="V82">
        <v>14773</v>
      </c>
      <c r="W82" s="13">
        <v>13.585595342855211</v>
      </c>
      <c r="X82">
        <v>1064</v>
      </c>
      <c r="Y82" s="9">
        <v>7.2023285723955857</v>
      </c>
      <c r="Z82" s="5">
        <f>Y82-W82</f>
        <v>-6.3832667704596249</v>
      </c>
      <c r="AB82" s="11">
        <f>(M82-G82)/M82</f>
        <v>-0.32888888888888912</v>
      </c>
      <c r="AC82" s="11">
        <f>(S82-M82)/S82</f>
        <v>-0.15445168559306249</v>
      </c>
      <c r="AD82" s="11">
        <f>(W82-S82)/W82</f>
        <v>0.51071250622820141</v>
      </c>
      <c r="AE82" s="11">
        <f>(Y82-S82)/Y82</f>
        <v>7.7067669172932271E-2</v>
      </c>
    </row>
    <row r="83" spans="1:31" x14ac:dyDescent="0.3">
      <c r="A83" t="s">
        <v>25</v>
      </c>
      <c r="B83">
        <v>5202353</v>
      </c>
      <c r="C83" s="1">
        <v>105</v>
      </c>
      <c r="D83" s="1">
        <v>231</v>
      </c>
      <c r="E83" s="1">
        <v>1077</v>
      </c>
      <c r="F83" s="1">
        <v>1051</v>
      </c>
      <c r="G83" s="7">
        <f t="shared" si="4"/>
        <v>9.7493036211699167</v>
      </c>
      <c r="H83" s="3">
        <f t="shared" si="5"/>
        <v>21.9790675547098</v>
      </c>
      <c r="I83" s="1">
        <v>75</v>
      </c>
      <c r="J83" s="1">
        <v>91</v>
      </c>
      <c r="K83" s="1">
        <v>1077</v>
      </c>
      <c r="L83" s="1">
        <v>1051</v>
      </c>
      <c r="M83" s="16">
        <f t="shared" si="6"/>
        <v>6.9637883008356551</v>
      </c>
      <c r="N83" s="3">
        <f t="shared" si="7"/>
        <v>8.6584205518553752</v>
      </c>
      <c r="O83" s="2">
        <v>65</v>
      </c>
      <c r="P83" s="2">
        <v>84</v>
      </c>
      <c r="Q83" s="2">
        <v>1246</v>
      </c>
      <c r="R83" s="2">
        <v>1216</v>
      </c>
      <c r="S83" s="8">
        <v>5.2166934189406096</v>
      </c>
      <c r="T83" s="4">
        <v>6.9078947368421062</v>
      </c>
      <c r="U83">
        <v>169</v>
      </c>
      <c r="V83">
        <v>1246</v>
      </c>
      <c r="W83" s="13">
        <v>13.563402889245589</v>
      </c>
      <c r="X83">
        <v>73</v>
      </c>
      <c r="Y83" s="9">
        <v>5.8587479935794544</v>
      </c>
      <c r="Z83" s="5">
        <f>Y83-W83</f>
        <v>-7.7046548956661347</v>
      </c>
      <c r="AB83" s="11">
        <f>(M83-G83)/M83</f>
        <v>-0.39999999999999991</v>
      </c>
      <c r="AC83" s="11">
        <f>(S83-M83)/S83</f>
        <v>-0.33490464966788108</v>
      </c>
      <c r="AD83" s="11">
        <f>(W83-S83)/W83</f>
        <v>0.61538461538461553</v>
      </c>
      <c r="AE83" s="11">
        <f>(Y83-S83)/Y83</f>
        <v>0.1095890410958905</v>
      </c>
    </row>
    <row r="84" spans="1:31" x14ac:dyDescent="0.3">
      <c r="A84" t="s">
        <v>17</v>
      </c>
      <c r="B84">
        <v>5201306</v>
      </c>
      <c r="C84" s="1">
        <v>855</v>
      </c>
      <c r="D84" s="1">
        <v>1375</v>
      </c>
      <c r="E84" s="1">
        <v>8702</v>
      </c>
      <c r="F84" s="1">
        <v>9186</v>
      </c>
      <c r="G84" s="7">
        <f t="shared" si="4"/>
        <v>9.8253275109170293</v>
      </c>
      <c r="H84" s="3">
        <f t="shared" si="5"/>
        <v>14.968430219899847</v>
      </c>
      <c r="I84" s="1">
        <v>640</v>
      </c>
      <c r="J84" s="1">
        <v>802</v>
      </c>
      <c r="K84" s="1">
        <v>8702</v>
      </c>
      <c r="L84" s="1">
        <v>9186</v>
      </c>
      <c r="M84" s="16">
        <f t="shared" si="6"/>
        <v>7.3546311192829226</v>
      </c>
      <c r="N84" s="3">
        <f t="shared" si="7"/>
        <v>8.730677117352494</v>
      </c>
      <c r="O84" s="2">
        <v>688</v>
      </c>
      <c r="P84" s="2">
        <v>851</v>
      </c>
      <c r="Q84" s="2">
        <v>10750</v>
      </c>
      <c r="R84" s="2">
        <v>11363</v>
      </c>
      <c r="S84" s="8">
        <v>6.4</v>
      </c>
      <c r="T84" s="4">
        <v>7.4892193962861926</v>
      </c>
      <c r="U84">
        <v>1458</v>
      </c>
      <c r="V84">
        <v>10750</v>
      </c>
      <c r="W84" s="13">
        <v>13.562790697674419</v>
      </c>
      <c r="X84">
        <v>722</v>
      </c>
      <c r="Y84" s="9">
        <v>6.7162790697674417</v>
      </c>
      <c r="Z84" s="5">
        <f>Y84-W84</f>
        <v>-6.8465116279069775</v>
      </c>
      <c r="AB84" s="11">
        <f>(M84-G84)/M84</f>
        <v>-0.3359375</v>
      </c>
      <c r="AC84" s="11">
        <f>(S84-M84)/S84</f>
        <v>-0.1491611123879566</v>
      </c>
      <c r="AD84" s="11">
        <f>(W84-S84)/W84</f>
        <v>0.52812071330589849</v>
      </c>
      <c r="AE84" s="11">
        <f>(Y84-S84)/Y84</f>
        <v>4.7091412742382197E-2</v>
      </c>
    </row>
    <row r="85" spans="1:31" x14ac:dyDescent="0.3">
      <c r="A85" t="s">
        <v>181</v>
      </c>
      <c r="B85">
        <v>5216908</v>
      </c>
      <c r="C85" s="1">
        <v>78</v>
      </c>
      <c r="D85" s="1">
        <v>214</v>
      </c>
      <c r="E85" s="1">
        <v>887</v>
      </c>
      <c r="F85" s="1">
        <v>984</v>
      </c>
      <c r="G85" s="7">
        <f t="shared" si="4"/>
        <v>8.793686583990981</v>
      </c>
      <c r="H85" s="3">
        <f t="shared" si="5"/>
        <v>21.747967479674795</v>
      </c>
      <c r="I85" s="1">
        <v>62</v>
      </c>
      <c r="J85" s="1">
        <v>76</v>
      </c>
      <c r="K85" s="1">
        <v>887</v>
      </c>
      <c r="L85" s="1">
        <v>984</v>
      </c>
      <c r="M85" s="16">
        <f t="shared" si="6"/>
        <v>6.989853438556934</v>
      </c>
      <c r="N85" s="3">
        <f t="shared" si="7"/>
        <v>7.7235772357723578</v>
      </c>
      <c r="O85" s="2">
        <v>63</v>
      </c>
      <c r="P85" s="2">
        <v>71</v>
      </c>
      <c r="Q85" s="2">
        <v>1025</v>
      </c>
      <c r="R85" s="2">
        <v>1110</v>
      </c>
      <c r="S85" s="8">
        <v>6.1463414634146343</v>
      </c>
      <c r="T85" s="4">
        <v>6.3963963963963959</v>
      </c>
      <c r="U85">
        <v>139</v>
      </c>
      <c r="V85">
        <v>1025</v>
      </c>
      <c r="W85" s="13">
        <v>13.560975609756101</v>
      </c>
      <c r="X85">
        <v>63</v>
      </c>
      <c r="Y85" s="9">
        <v>6.1463414634146343</v>
      </c>
      <c r="Z85" s="5">
        <f>Y85-W85</f>
        <v>-7.4146341463414664</v>
      </c>
      <c r="AB85" s="11">
        <f>(M85-G85)/M85</f>
        <v>-0.2580645161290322</v>
      </c>
      <c r="AC85" s="11">
        <f>(S85-M85)/S85</f>
        <v>-0.13723805944775511</v>
      </c>
      <c r="AD85" s="11">
        <f>(W85-S85)/W85</f>
        <v>0.5467625899280576</v>
      </c>
      <c r="AE85" s="11">
        <f>(Y85-S85)/Y85</f>
        <v>0</v>
      </c>
    </row>
    <row r="86" spans="1:31" x14ac:dyDescent="0.3">
      <c r="A86" t="s">
        <v>85</v>
      </c>
      <c r="B86">
        <v>5207600</v>
      </c>
      <c r="C86" s="1">
        <v>250</v>
      </c>
      <c r="D86" s="1">
        <v>351</v>
      </c>
      <c r="E86" s="1">
        <v>2327</v>
      </c>
      <c r="F86" s="1">
        <v>2354</v>
      </c>
      <c r="G86" s="7">
        <f t="shared" si="4"/>
        <v>10.743446497636441</v>
      </c>
      <c r="H86" s="3">
        <f t="shared" si="5"/>
        <v>14.910790144435005</v>
      </c>
      <c r="I86" s="1">
        <v>160</v>
      </c>
      <c r="J86" s="1">
        <v>223</v>
      </c>
      <c r="K86" s="1">
        <v>2327</v>
      </c>
      <c r="L86" s="1">
        <v>2354</v>
      </c>
      <c r="M86" s="16">
        <f t="shared" si="6"/>
        <v>6.8758057584873233</v>
      </c>
      <c r="N86" s="3">
        <f t="shared" si="7"/>
        <v>9.4732370433305011</v>
      </c>
      <c r="O86" s="2">
        <v>170</v>
      </c>
      <c r="P86" s="2">
        <v>231</v>
      </c>
      <c r="Q86" s="2">
        <v>2716</v>
      </c>
      <c r="R86" s="2">
        <v>2755</v>
      </c>
      <c r="S86" s="8">
        <v>6.2592047128129602</v>
      </c>
      <c r="T86" s="4">
        <v>8.3847549909255896</v>
      </c>
      <c r="U86">
        <v>368</v>
      </c>
      <c r="V86">
        <v>2716</v>
      </c>
      <c r="W86" s="13">
        <v>13.54933726067747</v>
      </c>
      <c r="X86">
        <v>181</v>
      </c>
      <c r="Y86" s="9">
        <v>6.6642120765832109</v>
      </c>
      <c r="Z86" s="5">
        <f>Y86-W86</f>
        <v>-6.8851251840942593</v>
      </c>
      <c r="AB86" s="11">
        <f>(M86-G86)/M86</f>
        <v>-0.56249999999999978</v>
      </c>
      <c r="AC86" s="11">
        <f>(S86-M86)/S86</f>
        <v>-9.8511084708915897E-2</v>
      </c>
      <c r="AD86" s="11">
        <f>(W86-S86)/W86</f>
        <v>0.53804347826086973</v>
      </c>
      <c r="AE86" s="11">
        <f>(Y86-S86)/Y86</f>
        <v>6.0773480662983471E-2</v>
      </c>
    </row>
    <row r="87" spans="1:31" x14ac:dyDescent="0.3">
      <c r="A87" t="s">
        <v>190</v>
      </c>
      <c r="B87">
        <v>5218102</v>
      </c>
      <c r="C87" s="1">
        <v>138</v>
      </c>
      <c r="D87" s="1">
        <v>282</v>
      </c>
      <c r="E87" s="1">
        <v>1563</v>
      </c>
      <c r="F87" s="1">
        <v>1689</v>
      </c>
      <c r="G87" s="7">
        <f t="shared" si="4"/>
        <v>8.8291746641074855</v>
      </c>
      <c r="H87" s="3">
        <f t="shared" si="5"/>
        <v>16.696269982238011</v>
      </c>
      <c r="I87" s="1">
        <v>98</v>
      </c>
      <c r="J87" s="1">
        <v>167</v>
      </c>
      <c r="K87" s="1">
        <v>1563</v>
      </c>
      <c r="L87" s="1">
        <v>1689</v>
      </c>
      <c r="M87" s="16">
        <f t="shared" si="6"/>
        <v>6.2699936020473457</v>
      </c>
      <c r="N87" s="3">
        <f t="shared" si="7"/>
        <v>9.887507400828893</v>
      </c>
      <c r="O87" s="2">
        <v>99</v>
      </c>
      <c r="P87" s="2">
        <v>183</v>
      </c>
      <c r="Q87" s="2">
        <v>1959</v>
      </c>
      <c r="R87" s="2">
        <v>2073</v>
      </c>
      <c r="S87" s="8">
        <v>5.0535987748851454</v>
      </c>
      <c r="T87" s="4">
        <v>8.8277858176555721</v>
      </c>
      <c r="U87">
        <v>265</v>
      </c>
      <c r="V87">
        <v>1959</v>
      </c>
      <c r="W87" s="13">
        <v>13.52730985196529</v>
      </c>
      <c r="X87">
        <v>123</v>
      </c>
      <c r="Y87" s="9">
        <v>6.2787136294027563</v>
      </c>
      <c r="Z87" s="5">
        <f>Y87-W87</f>
        <v>-7.2485962225625338</v>
      </c>
      <c r="AB87" s="11">
        <f>(M87-G87)/M87</f>
        <v>-0.40816326530612224</v>
      </c>
      <c r="AC87" s="11">
        <f>(S87-M87)/S87</f>
        <v>-0.24069873398088387</v>
      </c>
      <c r="AD87" s="11">
        <f>(W87-S87)/W87</f>
        <v>0.62641509433962272</v>
      </c>
      <c r="AE87" s="11">
        <f>(Y87-S87)/Y87</f>
        <v>0.19512195121951217</v>
      </c>
    </row>
    <row r="88" spans="1:31" x14ac:dyDescent="0.3">
      <c r="A88" t="s">
        <v>93</v>
      </c>
      <c r="B88">
        <v>5208608</v>
      </c>
      <c r="C88" s="1">
        <v>3002</v>
      </c>
      <c r="D88" s="1">
        <v>4781</v>
      </c>
      <c r="E88" s="1">
        <v>27429</v>
      </c>
      <c r="F88" s="1">
        <v>28529</v>
      </c>
      <c r="G88" s="7">
        <f t="shared" si="4"/>
        <v>10.944620656968901</v>
      </c>
      <c r="H88" s="3">
        <f t="shared" si="5"/>
        <v>16.758386203512217</v>
      </c>
      <c r="I88" s="1">
        <v>2307</v>
      </c>
      <c r="J88" s="1">
        <v>3062</v>
      </c>
      <c r="K88" s="1">
        <v>27429</v>
      </c>
      <c r="L88" s="1">
        <v>28529</v>
      </c>
      <c r="M88" s="16">
        <f t="shared" si="6"/>
        <v>8.4108060811549823</v>
      </c>
      <c r="N88" s="3">
        <f t="shared" si="7"/>
        <v>10.732938413544113</v>
      </c>
      <c r="O88" s="2">
        <v>2516</v>
      </c>
      <c r="P88" s="2">
        <v>3290</v>
      </c>
      <c r="Q88" s="2">
        <v>35237</v>
      </c>
      <c r="R88" s="2">
        <v>36808</v>
      </c>
      <c r="S88" s="8">
        <v>7.1402219258166131</v>
      </c>
      <c r="T88" s="4">
        <v>8.9382742881982189</v>
      </c>
      <c r="U88">
        <v>4765</v>
      </c>
      <c r="V88">
        <v>35237</v>
      </c>
      <c r="W88" s="13">
        <v>13.522717597979399</v>
      </c>
      <c r="X88">
        <v>2663</v>
      </c>
      <c r="Y88" s="9">
        <v>7.5573970542327684</v>
      </c>
      <c r="Z88" s="5">
        <f>Y88-W88</f>
        <v>-5.965320543746631</v>
      </c>
      <c r="AB88" s="11">
        <f>(M88-G88)/M88</f>
        <v>-0.3012570437798005</v>
      </c>
      <c r="AC88" s="11">
        <f>(S88-M88)/S88</f>
        <v>-0.17794743196207519</v>
      </c>
      <c r="AD88" s="11">
        <f>(W88-S88)/W88</f>
        <v>0.47198321091290674</v>
      </c>
      <c r="AE88" s="11">
        <f>(Y88-S88)/Y88</f>
        <v>5.5200901239204139E-2</v>
      </c>
    </row>
    <row r="89" spans="1:31" x14ac:dyDescent="0.3">
      <c r="A89" t="s">
        <v>116</v>
      </c>
      <c r="B89">
        <v>5210604</v>
      </c>
      <c r="C89" s="1">
        <v>210</v>
      </c>
      <c r="D89" s="1">
        <v>378</v>
      </c>
      <c r="E89" s="1">
        <v>2214</v>
      </c>
      <c r="F89" s="1">
        <v>2287</v>
      </c>
      <c r="G89" s="7">
        <f t="shared" si="4"/>
        <v>9.48509485094851</v>
      </c>
      <c r="H89" s="3">
        <f t="shared" si="5"/>
        <v>16.528202885876695</v>
      </c>
      <c r="I89" s="1">
        <v>178</v>
      </c>
      <c r="J89" s="1">
        <v>186</v>
      </c>
      <c r="K89" s="1">
        <v>2214</v>
      </c>
      <c r="L89" s="1">
        <v>2287</v>
      </c>
      <c r="M89" s="16">
        <f t="shared" si="6"/>
        <v>8.0397470641373072</v>
      </c>
      <c r="N89" s="3">
        <f t="shared" si="7"/>
        <v>8.1329252295583725</v>
      </c>
      <c r="O89" s="2">
        <v>185</v>
      </c>
      <c r="P89" s="2">
        <v>213</v>
      </c>
      <c r="Q89" s="2">
        <v>2569</v>
      </c>
      <c r="R89" s="2">
        <v>2615</v>
      </c>
      <c r="S89" s="8">
        <v>7.2012456208641504</v>
      </c>
      <c r="T89" s="4">
        <v>8.1453154875717004</v>
      </c>
      <c r="U89">
        <v>347</v>
      </c>
      <c r="V89">
        <v>2569</v>
      </c>
      <c r="W89" s="13">
        <v>13.507201245620861</v>
      </c>
      <c r="X89">
        <v>184</v>
      </c>
      <c r="Y89" s="9">
        <v>7.162319968859479</v>
      </c>
      <c r="Z89" s="5">
        <f>Y89-W89</f>
        <v>-6.3448812767613818</v>
      </c>
      <c r="AB89" s="11">
        <f>(M89-G89)/M89</f>
        <v>-0.17977528089887659</v>
      </c>
      <c r="AC89" s="11">
        <f>(S89-M89)/S89</f>
        <v>-0.11643838960912105</v>
      </c>
      <c r="AD89" s="11">
        <f>(W89-S89)/W89</f>
        <v>0.46685878962536004</v>
      </c>
      <c r="AE89" s="11">
        <f>(Y89-S89)/Y89</f>
        <v>-5.4347826086957058E-3</v>
      </c>
    </row>
    <row r="90" spans="1:31" x14ac:dyDescent="0.3">
      <c r="A90" t="s">
        <v>64</v>
      </c>
      <c r="B90">
        <v>5205497</v>
      </c>
      <c r="C90" s="1">
        <v>2671</v>
      </c>
      <c r="D90" s="1">
        <v>4184</v>
      </c>
      <c r="E90" s="1">
        <v>27829</v>
      </c>
      <c r="F90" s="1">
        <v>25886</v>
      </c>
      <c r="G90" s="7">
        <f t="shared" si="4"/>
        <v>9.5979014696898908</v>
      </c>
      <c r="H90" s="3">
        <f t="shared" si="5"/>
        <v>16.163177006876303</v>
      </c>
      <c r="I90" s="1">
        <v>2077</v>
      </c>
      <c r="J90" s="1">
        <v>2855</v>
      </c>
      <c r="K90" s="1">
        <v>27829</v>
      </c>
      <c r="L90" s="1">
        <v>25886</v>
      </c>
      <c r="M90" s="16">
        <f t="shared" si="6"/>
        <v>7.4634374213949473</v>
      </c>
      <c r="N90" s="3">
        <f t="shared" si="7"/>
        <v>11.029127713822144</v>
      </c>
      <c r="O90" s="2">
        <v>2318</v>
      </c>
      <c r="P90" s="2">
        <v>3210</v>
      </c>
      <c r="Q90" s="2">
        <v>37998</v>
      </c>
      <c r="R90" s="2">
        <v>36372</v>
      </c>
      <c r="S90" s="8">
        <v>6.1003210695299748</v>
      </c>
      <c r="T90" s="4">
        <v>8.8254701418673704</v>
      </c>
      <c r="U90">
        <v>5131</v>
      </c>
      <c r="V90">
        <v>37998</v>
      </c>
      <c r="W90" s="13">
        <v>13.50334228117269</v>
      </c>
      <c r="X90">
        <v>2384</v>
      </c>
      <c r="Y90" s="9">
        <v>6.2740144218116747</v>
      </c>
      <c r="Z90" s="5">
        <f>Y90-W90</f>
        <v>-7.2293278593610157</v>
      </c>
      <c r="AB90" s="11">
        <f>(M90-G90)/M90</f>
        <v>-0.28598940779971105</v>
      </c>
      <c r="AC90" s="11">
        <f>(S90-M90)/S90</f>
        <v>-0.2234499358850959</v>
      </c>
      <c r="AD90" s="11">
        <f>(W90-S90)/W90</f>
        <v>0.54823621126486055</v>
      </c>
      <c r="AE90" s="11">
        <f>(Y90-S90)/Y90</f>
        <v>2.7684563758389399E-2</v>
      </c>
    </row>
    <row r="91" spans="1:31" x14ac:dyDescent="0.3">
      <c r="A91" t="s">
        <v>104</v>
      </c>
      <c r="B91">
        <v>5209705</v>
      </c>
      <c r="C91" s="1">
        <v>1016</v>
      </c>
      <c r="D91" s="1">
        <v>1914</v>
      </c>
      <c r="E91" s="1">
        <v>8531</v>
      </c>
      <c r="F91" s="1">
        <v>8747</v>
      </c>
      <c r="G91" s="7">
        <f t="shared" si="4"/>
        <v>11.909506505685147</v>
      </c>
      <c r="H91" s="3">
        <f t="shared" si="5"/>
        <v>21.881788041614268</v>
      </c>
      <c r="I91" s="1">
        <v>730</v>
      </c>
      <c r="J91" s="1">
        <v>1060</v>
      </c>
      <c r="K91" s="1">
        <v>8531</v>
      </c>
      <c r="L91" s="1">
        <v>8747</v>
      </c>
      <c r="M91" s="16">
        <f t="shared" si="6"/>
        <v>8.5570273121556664</v>
      </c>
      <c r="N91" s="3">
        <f t="shared" si="7"/>
        <v>12.118440608208529</v>
      </c>
      <c r="O91" s="2">
        <v>809</v>
      </c>
      <c r="P91" s="2">
        <v>1174</v>
      </c>
      <c r="Q91" s="2">
        <v>11070</v>
      </c>
      <c r="R91" s="2">
        <v>11463</v>
      </c>
      <c r="S91" s="8">
        <v>7.3080397470641376</v>
      </c>
      <c r="T91" s="4">
        <v>10.241647038297129</v>
      </c>
      <c r="U91">
        <v>1490</v>
      </c>
      <c r="V91">
        <v>11070</v>
      </c>
      <c r="W91" s="13">
        <v>13.45980126467931</v>
      </c>
      <c r="X91">
        <v>822</v>
      </c>
      <c r="Y91" s="9">
        <v>7.4254742547425483</v>
      </c>
      <c r="Z91" s="5">
        <f>Y91-W91</f>
        <v>-6.0343270099367619</v>
      </c>
      <c r="AB91" s="11">
        <f>(M91-G91)/M91</f>
        <v>-0.39178082191780833</v>
      </c>
      <c r="AC91" s="11">
        <f>(S91-M91)/S91</f>
        <v>-0.170905962244292</v>
      </c>
      <c r="AD91" s="11">
        <f>(W91-S91)/W91</f>
        <v>0.45704697986577164</v>
      </c>
      <c r="AE91" s="11">
        <f>(Y91-S91)/Y91</f>
        <v>1.5815085158150926E-2</v>
      </c>
    </row>
    <row r="92" spans="1:31" x14ac:dyDescent="0.3">
      <c r="A92" t="s">
        <v>180</v>
      </c>
      <c r="B92">
        <v>5216809</v>
      </c>
      <c r="C92" s="1">
        <v>383</v>
      </c>
      <c r="D92" s="1">
        <v>795</v>
      </c>
      <c r="E92" s="1">
        <v>3979</v>
      </c>
      <c r="F92" s="1">
        <v>4606</v>
      </c>
      <c r="G92" s="7">
        <f t="shared" si="4"/>
        <v>9.6255340537823564</v>
      </c>
      <c r="H92" s="3">
        <f t="shared" si="5"/>
        <v>17.26009552757273</v>
      </c>
      <c r="I92" s="1">
        <v>298</v>
      </c>
      <c r="J92" s="1">
        <v>373</v>
      </c>
      <c r="K92" s="1">
        <v>3979</v>
      </c>
      <c r="L92" s="1">
        <v>4606</v>
      </c>
      <c r="M92" s="16">
        <f t="shared" si="6"/>
        <v>7.4893189243528528</v>
      </c>
      <c r="N92" s="3">
        <f t="shared" si="7"/>
        <v>8.0981328701693442</v>
      </c>
      <c r="O92" s="2">
        <v>341</v>
      </c>
      <c r="P92" s="2">
        <v>437</v>
      </c>
      <c r="Q92" s="2">
        <v>4791</v>
      </c>
      <c r="R92" s="2">
        <v>5449</v>
      </c>
      <c r="S92" s="8">
        <v>7.1175120016697973</v>
      </c>
      <c r="T92" s="4">
        <v>8.0198201504863267</v>
      </c>
      <c r="U92">
        <v>644</v>
      </c>
      <c r="V92">
        <v>4791</v>
      </c>
      <c r="W92" s="13">
        <v>13.44187017324149</v>
      </c>
      <c r="X92">
        <v>367</v>
      </c>
      <c r="Y92" s="9">
        <v>7.6601962012106037</v>
      </c>
      <c r="Z92" s="5">
        <f>Y92-W92</f>
        <v>-5.7816739720308865</v>
      </c>
      <c r="AB92" s="11">
        <f>(M92-G92)/M92</f>
        <v>-0.28523489932885887</v>
      </c>
      <c r="AC92" s="11">
        <f>(S92-M92)/S92</f>
        <v>-5.2238327465528429E-2</v>
      </c>
      <c r="AD92" s="11">
        <f>(W92-S92)/W92</f>
        <v>0.47049689440993775</v>
      </c>
      <c r="AE92" s="11">
        <f>(Y92-S92)/Y92</f>
        <v>7.0844686648501465E-2</v>
      </c>
    </row>
    <row r="93" spans="1:31" x14ac:dyDescent="0.3">
      <c r="A93" t="s">
        <v>222</v>
      </c>
      <c r="B93">
        <v>5220405</v>
      </c>
      <c r="C93" s="1">
        <v>812</v>
      </c>
      <c r="D93" s="1">
        <v>1484</v>
      </c>
      <c r="E93" s="1">
        <v>8014</v>
      </c>
      <c r="F93" s="1">
        <v>9144</v>
      </c>
      <c r="G93" s="7">
        <f t="shared" si="4"/>
        <v>10.132268530072373</v>
      </c>
      <c r="H93" s="3">
        <f t="shared" si="5"/>
        <v>16.229221347331581</v>
      </c>
      <c r="I93" s="1">
        <v>565</v>
      </c>
      <c r="J93" s="1">
        <v>690</v>
      </c>
      <c r="K93" s="1">
        <v>8014</v>
      </c>
      <c r="L93" s="1">
        <v>9144</v>
      </c>
      <c r="M93" s="16">
        <f t="shared" si="6"/>
        <v>7.0501622161217874</v>
      </c>
      <c r="N93" s="3">
        <f t="shared" si="7"/>
        <v>7.5459317585301831</v>
      </c>
      <c r="O93" s="2">
        <v>621</v>
      </c>
      <c r="P93" s="2">
        <v>746</v>
      </c>
      <c r="Q93" s="2">
        <v>9987</v>
      </c>
      <c r="R93" s="2">
        <v>11331</v>
      </c>
      <c r="S93" s="8">
        <v>6.2180835085611292</v>
      </c>
      <c r="T93" s="4">
        <v>6.583708410555114</v>
      </c>
      <c r="U93">
        <v>1340</v>
      </c>
      <c r="V93">
        <v>9987</v>
      </c>
      <c r="W93" s="13">
        <v>13.417442675478121</v>
      </c>
      <c r="X93">
        <v>620</v>
      </c>
      <c r="Y93" s="9">
        <v>6.2080704916391314</v>
      </c>
      <c r="Z93" s="5">
        <f>Y93-W93</f>
        <v>-7.2093721838389895</v>
      </c>
      <c r="AB93" s="11">
        <f>(M93-G93)/M93</f>
        <v>-0.43716814159292028</v>
      </c>
      <c r="AC93" s="11">
        <f>(S93-M93)/S93</f>
        <v>-0.13381594287291937</v>
      </c>
      <c r="AD93" s="11">
        <f>(W93-S93)/W93</f>
        <v>0.53656716417910444</v>
      </c>
      <c r="AE93" s="11">
        <f>(Y93-S93)/Y93</f>
        <v>-1.6129032258063315E-3</v>
      </c>
    </row>
    <row r="94" spans="1:31" x14ac:dyDescent="0.3">
      <c r="A94" t="s">
        <v>91</v>
      </c>
      <c r="B94">
        <v>5208400</v>
      </c>
      <c r="C94" s="1">
        <v>440</v>
      </c>
      <c r="D94" s="1">
        <v>780</v>
      </c>
      <c r="E94" s="1">
        <v>4370</v>
      </c>
      <c r="F94" s="1">
        <v>4477</v>
      </c>
      <c r="G94" s="7">
        <f t="shared" si="4"/>
        <v>10.068649885583524</v>
      </c>
      <c r="H94" s="3">
        <f t="shared" si="5"/>
        <v>17.422381058744698</v>
      </c>
      <c r="I94" s="1">
        <v>334</v>
      </c>
      <c r="J94" s="1">
        <v>503</v>
      </c>
      <c r="K94" s="1">
        <v>4370</v>
      </c>
      <c r="L94" s="1">
        <v>4477</v>
      </c>
      <c r="M94" s="16">
        <f t="shared" si="6"/>
        <v>7.6430205949656758</v>
      </c>
      <c r="N94" s="3">
        <f t="shared" si="7"/>
        <v>11.235202144293053</v>
      </c>
      <c r="O94" s="2">
        <v>367</v>
      </c>
      <c r="P94" s="2">
        <v>531</v>
      </c>
      <c r="Q94" s="2">
        <v>5523</v>
      </c>
      <c r="R94" s="2">
        <v>5694</v>
      </c>
      <c r="S94" s="8">
        <v>6.6449393445591172</v>
      </c>
      <c r="T94" s="4">
        <v>9.3256059009483661</v>
      </c>
      <c r="U94">
        <v>741</v>
      </c>
      <c r="V94">
        <v>5523</v>
      </c>
      <c r="W94" s="13">
        <v>13.41662140141228</v>
      </c>
      <c r="X94">
        <v>403</v>
      </c>
      <c r="Y94" s="9">
        <v>7.2967590077856226</v>
      </c>
      <c r="Z94" s="5">
        <f>Y94-W94</f>
        <v>-6.1198623936266578</v>
      </c>
      <c r="AB94" s="11">
        <f>(M94-G94)/M94</f>
        <v>-0.31736526946107768</v>
      </c>
      <c r="AC94" s="11">
        <f>(S94-M94)/S94</f>
        <v>-0.15020170970014776</v>
      </c>
      <c r="AD94" s="11">
        <f>(W94-S94)/W94</f>
        <v>0.50472334682861009</v>
      </c>
      <c r="AE94" s="11">
        <f>(Y94-S94)/Y94</f>
        <v>8.9330024813895528E-2</v>
      </c>
    </row>
    <row r="95" spans="1:31" x14ac:dyDescent="0.3">
      <c r="A95" t="s">
        <v>7</v>
      </c>
      <c r="B95">
        <v>5200308</v>
      </c>
      <c r="C95" s="1">
        <v>1130</v>
      </c>
      <c r="D95" s="1">
        <v>2096</v>
      </c>
      <c r="E95" s="1">
        <v>10757</v>
      </c>
      <c r="F95" s="1">
        <v>10971</v>
      </c>
      <c r="G95" s="7">
        <f t="shared" si="4"/>
        <v>10.504787580180349</v>
      </c>
      <c r="H95" s="3">
        <f t="shared" si="5"/>
        <v>19.104912952328867</v>
      </c>
      <c r="I95" s="1">
        <v>767</v>
      </c>
      <c r="J95" s="1">
        <v>1219</v>
      </c>
      <c r="K95" s="1">
        <v>10757</v>
      </c>
      <c r="L95" s="1">
        <v>10971</v>
      </c>
      <c r="M95" s="16">
        <f t="shared" si="6"/>
        <v>7.1302407734498461</v>
      </c>
      <c r="N95" s="3">
        <f t="shared" si="7"/>
        <v>11.111111111111111</v>
      </c>
      <c r="O95" s="2">
        <v>857</v>
      </c>
      <c r="P95" s="2">
        <v>1309</v>
      </c>
      <c r="Q95" s="2">
        <v>13995</v>
      </c>
      <c r="R95" s="2">
        <v>14365</v>
      </c>
      <c r="S95" s="8">
        <v>6.1236155769917824</v>
      </c>
      <c r="T95" s="4">
        <v>9.112426035502958</v>
      </c>
      <c r="U95">
        <v>1873</v>
      </c>
      <c r="V95">
        <v>13995</v>
      </c>
      <c r="W95" s="13">
        <v>13.383351196856021</v>
      </c>
      <c r="X95">
        <v>895</v>
      </c>
      <c r="Y95" s="9">
        <v>6.3951411218292247</v>
      </c>
      <c r="Z95" s="5">
        <f>Y95-W95</f>
        <v>-6.9882100750267959</v>
      </c>
      <c r="AB95" s="11">
        <f>(M95-G95)/M95</f>
        <v>-0.47327249022164297</v>
      </c>
      <c r="AC95" s="11">
        <f>(S95-M95)/S95</f>
        <v>-0.16438412630607471</v>
      </c>
      <c r="AD95" s="11">
        <f>(W95-S95)/W95</f>
        <v>0.54244527495995731</v>
      </c>
      <c r="AE95" s="11">
        <f>(Y95-S95)/Y95</f>
        <v>4.245810055865927E-2</v>
      </c>
    </row>
    <row r="96" spans="1:31" x14ac:dyDescent="0.3">
      <c r="A96" t="s">
        <v>82</v>
      </c>
      <c r="B96">
        <v>5207402</v>
      </c>
      <c r="C96" s="1">
        <v>528</v>
      </c>
      <c r="D96" s="1">
        <v>998</v>
      </c>
      <c r="E96" s="1">
        <v>4918</v>
      </c>
      <c r="F96" s="1">
        <v>5200</v>
      </c>
      <c r="G96" s="7">
        <f t="shared" si="4"/>
        <v>10.736071573810491</v>
      </c>
      <c r="H96" s="3">
        <f t="shared" si="5"/>
        <v>19.192307692307693</v>
      </c>
      <c r="I96" s="1">
        <v>341</v>
      </c>
      <c r="J96" s="1">
        <v>478</v>
      </c>
      <c r="K96" s="1">
        <v>4918</v>
      </c>
      <c r="L96" s="1">
        <v>5200</v>
      </c>
      <c r="M96" s="16">
        <f t="shared" si="6"/>
        <v>6.933712891419276</v>
      </c>
      <c r="N96" s="3">
        <f t="shared" si="7"/>
        <v>9.1923076923076934</v>
      </c>
      <c r="O96" s="2">
        <v>348</v>
      </c>
      <c r="P96" s="2">
        <v>507</v>
      </c>
      <c r="Q96" s="2">
        <v>6098</v>
      </c>
      <c r="R96" s="2">
        <v>6461</v>
      </c>
      <c r="S96" s="8">
        <v>5.706789111183995</v>
      </c>
      <c r="T96" s="4">
        <v>7.8470824949698192</v>
      </c>
      <c r="U96">
        <v>816</v>
      </c>
      <c r="V96">
        <v>6098</v>
      </c>
      <c r="W96" s="13">
        <v>13.381436536569369</v>
      </c>
      <c r="X96">
        <v>371</v>
      </c>
      <c r="Y96" s="9">
        <v>6.0839619547392587</v>
      </c>
      <c r="Z96" s="5">
        <f>Y96-W96</f>
        <v>-7.2974745818301106</v>
      </c>
      <c r="AB96" s="11">
        <f>(M96-G96)/M96</f>
        <v>-0.54838709677419351</v>
      </c>
      <c r="AC96" s="11">
        <f>(S96-M96)/S96</f>
        <v>-0.21499371298490641</v>
      </c>
      <c r="AD96" s="11">
        <f>(W96-S96)/W96</f>
        <v>0.57352941176470595</v>
      </c>
      <c r="AE96" s="11">
        <f>(Y96-S96)/Y96</f>
        <v>6.1994609164420435E-2</v>
      </c>
    </row>
    <row r="97" spans="1:31" x14ac:dyDescent="0.3">
      <c r="A97" t="s">
        <v>197</v>
      </c>
      <c r="B97">
        <v>5218805</v>
      </c>
      <c r="C97" s="1">
        <v>10363</v>
      </c>
      <c r="D97" s="1">
        <v>18251</v>
      </c>
      <c r="E97" s="1">
        <v>89915</v>
      </c>
      <c r="F97" s="1">
        <v>95779</v>
      </c>
      <c r="G97" s="7">
        <f t="shared" si="4"/>
        <v>11.525329477840183</v>
      </c>
      <c r="H97" s="3">
        <f t="shared" si="5"/>
        <v>19.055325280071834</v>
      </c>
      <c r="I97" s="1">
        <v>7137</v>
      </c>
      <c r="J97" s="1">
        <v>10482</v>
      </c>
      <c r="K97" s="1">
        <v>89915</v>
      </c>
      <c r="L97" s="1">
        <v>95779</v>
      </c>
      <c r="M97" s="16">
        <f t="shared" si="6"/>
        <v>7.9374965244953559</v>
      </c>
      <c r="N97" s="3">
        <f t="shared" si="7"/>
        <v>10.943943870785871</v>
      </c>
      <c r="O97" s="2">
        <v>8201</v>
      </c>
      <c r="P97" s="2">
        <v>11892</v>
      </c>
      <c r="Q97" s="2">
        <v>119479</v>
      </c>
      <c r="R97" s="2">
        <v>127780</v>
      </c>
      <c r="S97" s="8">
        <v>6.863967726546087</v>
      </c>
      <c r="T97" s="4">
        <v>9.3066207544216635</v>
      </c>
      <c r="U97">
        <v>15842</v>
      </c>
      <c r="V97">
        <v>119479</v>
      </c>
      <c r="W97" s="13">
        <v>13.259233840256449</v>
      </c>
      <c r="X97">
        <v>8978</v>
      </c>
      <c r="Y97" s="9">
        <v>7.5142912143556604</v>
      </c>
      <c r="Z97" s="5">
        <f>Y97-W97</f>
        <v>-5.744942625900789</v>
      </c>
      <c r="AB97" s="11">
        <f>(M97-G97)/M97</f>
        <v>-0.4520106487319604</v>
      </c>
      <c r="AC97" s="11">
        <f>(S97-M97)/S97</f>
        <v>-0.15640061852235179</v>
      </c>
      <c r="AD97" s="11">
        <f>(W97-S97)/W97</f>
        <v>0.48232546395657128</v>
      </c>
      <c r="AE97" s="11">
        <f>(Y97-S97)/Y97</f>
        <v>8.6544887502784607E-2</v>
      </c>
    </row>
    <row r="98" spans="1:31" x14ac:dyDescent="0.3">
      <c r="A98" t="s">
        <v>44</v>
      </c>
      <c r="B98">
        <v>5204250</v>
      </c>
      <c r="C98" s="1">
        <v>339</v>
      </c>
      <c r="D98" s="1">
        <v>598</v>
      </c>
      <c r="E98" s="1">
        <v>3306</v>
      </c>
      <c r="F98" s="1">
        <v>3248</v>
      </c>
      <c r="G98" s="7">
        <f t="shared" si="4"/>
        <v>10.254083484573503</v>
      </c>
      <c r="H98" s="3">
        <f t="shared" si="5"/>
        <v>18.411330049261085</v>
      </c>
      <c r="I98" s="1">
        <v>223</v>
      </c>
      <c r="J98" s="1">
        <v>277</v>
      </c>
      <c r="K98" s="1">
        <v>3306</v>
      </c>
      <c r="L98" s="1">
        <v>3248</v>
      </c>
      <c r="M98" s="16">
        <f t="shared" si="6"/>
        <v>6.7453115547489411</v>
      </c>
      <c r="N98" s="3">
        <f t="shared" si="7"/>
        <v>8.52832512315271</v>
      </c>
      <c r="O98" s="2">
        <v>225</v>
      </c>
      <c r="P98" s="2">
        <v>274</v>
      </c>
      <c r="Q98" s="2">
        <v>4025</v>
      </c>
      <c r="R98" s="2">
        <v>3972</v>
      </c>
      <c r="S98" s="8">
        <v>5.5900621118012426</v>
      </c>
      <c r="T98" s="4">
        <v>6.8982880161127902</v>
      </c>
      <c r="U98">
        <v>530</v>
      </c>
      <c r="V98">
        <v>4025</v>
      </c>
      <c r="W98" s="13">
        <v>13.16770186335404</v>
      </c>
      <c r="X98">
        <v>242</v>
      </c>
      <c r="Y98" s="9">
        <v>6.012422360248447</v>
      </c>
      <c r="Z98" s="5">
        <f>Y98-W98</f>
        <v>-7.1552795031055929</v>
      </c>
      <c r="AB98" s="11">
        <f>(M98-G98)/M98</f>
        <v>-0.52017937219730948</v>
      </c>
      <c r="AC98" s="11">
        <f>(S98-M98)/S98</f>
        <v>-0.20666128923842161</v>
      </c>
      <c r="AD98" s="11">
        <f>(W98-S98)/W98</f>
        <v>0.57547169811320764</v>
      </c>
      <c r="AE98" s="11">
        <f>(Y98-S98)/Y98</f>
        <v>7.0247933884297439E-2</v>
      </c>
    </row>
    <row r="99" spans="1:31" x14ac:dyDescent="0.3">
      <c r="A99" t="s">
        <v>232</v>
      </c>
      <c r="B99">
        <v>5221403</v>
      </c>
      <c r="C99" s="1">
        <v>4823</v>
      </c>
      <c r="D99" s="1">
        <v>7792</v>
      </c>
      <c r="E99" s="1">
        <v>52341</v>
      </c>
      <c r="F99" s="1">
        <v>49630</v>
      </c>
      <c r="G99" s="7">
        <f t="shared" si="4"/>
        <v>9.2145736611833939</v>
      </c>
      <c r="H99" s="3">
        <f t="shared" si="5"/>
        <v>15.700181341930284</v>
      </c>
      <c r="I99" s="1">
        <v>4043</v>
      </c>
      <c r="J99" s="1">
        <v>5658</v>
      </c>
      <c r="K99" s="1">
        <v>52341</v>
      </c>
      <c r="L99" s="1">
        <v>49630</v>
      </c>
      <c r="M99" s="16">
        <f t="shared" si="6"/>
        <v>7.7243461149003654</v>
      </c>
      <c r="N99" s="3">
        <f t="shared" si="7"/>
        <v>11.400362683860568</v>
      </c>
      <c r="O99" s="2">
        <v>4601</v>
      </c>
      <c r="P99" s="2">
        <v>6642</v>
      </c>
      <c r="Q99" s="2">
        <v>67231</v>
      </c>
      <c r="R99" s="2">
        <v>64775</v>
      </c>
      <c r="S99" s="8">
        <v>6.8435691868334549</v>
      </c>
      <c r="T99" s="4">
        <v>10.253956001543809</v>
      </c>
      <c r="U99">
        <v>8846</v>
      </c>
      <c r="V99">
        <v>67231</v>
      </c>
      <c r="W99" s="13">
        <v>13.15762074043224</v>
      </c>
      <c r="X99">
        <v>4992</v>
      </c>
      <c r="Y99" s="9">
        <v>7.4251461379423178</v>
      </c>
      <c r="Z99" s="5">
        <f>Y99-W99</f>
        <v>-5.7324746024899218</v>
      </c>
      <c r="AB99" s="11">
        <f>(M99-G99)/M99</f>
        <v>-0.19292604501607716</v>
      </c>
      <c r="AC99" s="11">
        <f>(S99-M99)/S99</f>
        <v>-0.1287013989368973</v>
      </c>
      <c r="AD99" s="11">
        <f>(W99-S99)/W99</f>
        <v>0.47987791092018983</v>
      </c>
      <c r="AE99" s="11">
        <f>(Y99-S99)/Y99</f>
        <v>7.8325320512820443E-2</v>
      </c>
    </row>
    <row r="100" spans="1:31" x14ac:dyDescent="0.3">
      <c r="A100" t="s">
        <v>183</v>
      </c>
      <c r="B100">
        <v>5217203</v>
      </c>
      <c r="C100" s="1">
        <v>439</v>
      </c>
      <c r="D100" s="1">
        <v>881</v>
      </c>
      <c r="E100" s="1">
        <v>4339</v>
      </c>
      <c r="F100" s="1">
        <v>4368</v>
      </c>
      <c r="G100" s="7">
        <f t="shared" si="4"/>
        <v>10.117538603364832</v>
      </c>
      <c r="H100" s="3">
        <f t="shared" si="5"/>
        <v>20.16941391941392</v>
      </c>
      <c r="I100" s="1">
        <v>275</v>
      </c>
      <c r="J100" s="1">
        <v>413</v>
      </c>
      <c r="K100" s="1">
        <v>4339</v>
      </c>
      <c r="L100" s="1">
        <v>4368</v>
      </c>
      <c r="M100" s="16">
        <f t="shared" si="6"/>
        <v>6.3378658677114545</v>
      </c>
      <c r="N100" s="3">
        <f t="shared" si="7"/>
        <v>9.4551282051282044</v>
      </c>
      <c r="O100" s="2">
        <v>306</v>
      </c>
      <c r="P100" s="2">
        <v>444</v>
      </c>
      <c r="Q100" s="2">
        <v>5035</v>
      </c>
      <c r="R100" s="2">
        <v>5126</v>
      </c>
      <c r="S100" s="8">
        <v>6.0774577954319762</v>
      </c>
      <c r="T100" s="4">
        <v>8.6617245415528679</v>
      </c>
      <c r="U100">
        <v>662</v>
      </c>
      <c r="V100">
        <v>5035</v>
      </c>
      <c r="W100" s="13">
        <v>13.147964250248259</v>
      </c>
      <c r="X100">
        <v>323</v>
      </c>
      <c r="Y100" s="9">
        <v>6.4150943396226419</v>
      </c>
      <c r="Z100" s="5">
        <f>Y100-W100</f>
        <v>-6.7328699106256176</v>
      </c>
      <c r="AB100" s="11">
        <f>(M100-G100)/M100</f>
        <v>-0.59636363636363643</v>
      </c>
      <c r="AC100" s="11">
        <f>(S100-M100)/S100</f>
        <v>-4.2848190978012207E-2</v>
      </c>
      <c r="AD100" s="11">
        <f>(W100-S100)/W100</f>
        <v>0.53776435045317206</v>
      </c>
      <c r="AE100" s="11">
        <f>(Y100-S100)/Y100</f>
        <v>5.2631578947368474E-2</v>
      </c>
    </row>
    <row r="101" spans="1:31" x14ac:dyDescent="0.3">
      <c r="A101" t="s">
        <v>176</v>
      </c>
      <c r="B101">
        <v>5216007</v>
      </c>
      <c r="C101" s="1">
        <v>112</v>
      </c>
      <c r="D101" s="1">
        <v>294</v>
      </c>
      <c r="E101" s="1">
        <v>1062</v>
      </c>
      <c r="F101" s="1">
        <v>1086</v>
      </c>
      <c r="G101" s="7">
        <f t="shared" si="4"/>
        <v>10.546139359698682</v>
      </c>
      <c r="H101" s="3">
        <f t="shared" si="5"/>
        <v>27.071823204419886</v>
      </c>
      <c r="I101" s="1">
        <v>75</v>
      </c>
      <c r="J101" s="1">
        <v>116</v>
      </c>
      <c r="K101" s="1">
        <v>1062</v>
      </c>
      <c r="L101" s="1">
        <v>1086</v>
      </c>
      <c r="M101" s="16">
        <f t="shared" si="6"/>
        <v>7.0621468926553677</v>
      </c>
      <c r="N101" s="3">
        <f t="shared" si="7"/>
        <v>10.681399631675875</v>
      </c>
      <c r="O101" s="2">
        <v>76</v>
      </c>
      <c r="P101" s="2">
        <v>113</v>
      </c>
      <c r="Q101" s="2">
        <v>1286</v>
      </c>
      <c r="R101" s="2">
        <v>1304</v>
      </c>
      <c r="S101" s="8">
        <v>5.9097978227060652</v>
      </c>
      <c r="T101" s="4">
        <v>8.6656441717791406</v>
      </c>
      <c r="U101">
        <v>169</v>
      </c>
      <c r="V101">
        <v>1286</v>
      </c>
      <c r="W101" s="13">
        <v>13.14152410575428</v>
      </c>
      <c r="X101">
        <v>82</v>
      </c>
      <c r="Y101" s="9">
        <v>6.3763608087091761</v>
      </c>
      <c r="Z101" s="5">
        <f>Y101-W101</f>
        <v>-6.7651632970451043</v>
      </c>
      <c r="AB101" s="11">
        <f>(M101-G101)/M101</f>
        <v>-0.49333333333333323</v>
      </c>
      <c r="AC101" s="11">
        <f>(S101-M101)/S101</f>
        <v>-0.19498959262563195</v>
      </c>
      <c r="AD101" s="11">
        <f>(W101-S101)/W101</f>
        <v>0.55029585798816583</v>
      </c>
      <c r="AE101" s="11">
        <f>(Y101-S101)/Y101</f>
        <v>7.3170731707317138E-2</v>
      </c>
    </row>
    <row r="102" spans="1:31" x14ac:dyDescent="0.3">
      <c r="A102" t="s">
        <v>179</v>
      </c>
      <c r="B102">
        <v>5216452</v>
      </c>
      <c r="C102" s="1">
        <v>106</v>
      </c>
      <c r="D102" s="1">
        <v>351</v>
      </c>
      <c r="E102" s="1">
        <v>1200</v>
      </c>
      <c r="F102" s="1">
        <v>1315</v>
      </c>
      <c r="G102" s="7">
        <f t="shared" si="4"/>
        <v>8.8333333333333339</v>
      </c>
      <c r="H102" s="3">
        <f t="shared" si="5"/>
        <v>26.692015209125476</v>
      </c>
      <c r="I102" s="1">
        <v>79</v>
      </c>
      <c r="J102" s="1">
        <v>107</v>
      </c>
      <c r="K102" s="1">
        <v>1200</v>
      </c>
      <c r="L102" s="1">
        <v>1315</v>
      </c>
      <c r="M102" s="16">
        <f t="shared" si="6"/>
        <v>6.583333333333333</v>
      </c>
      <c r="N102" s="3">
        <f t="shared" si="7"/>
        <v>8.1368821292775664</v>
      </c>
      <c r="O102" s="2">
        <v>73</v>
      </c>
      <c r="P102" s="2">
        <v>128</v>
      </c>
      <c r="Q102" s="2">
        <v>1495</v>
      </c>
      <c r="R102" s="2">
        <v>1661</v>
      </c>
      <c r="S102" s="8">
        <v>4.8829431438127093</v>
      </c>
      <c r="T102" s="4">
        <v>7.7062010836845278</v>
      </c>
      <c r="U102">
        <v>194</v>
      </c>
      <c r="V102">
        <v>1495</v>
      </c>
      <c r="W102" s="13">
        <v>12.97658862876254</v>
      </c>
      <c r="X102">
        <v>86</v>
      </c>
      <c r="Y102" s="9">
        <v>5.7525083612040131</v>
      </c>
      <c r="Z102" s="5">
        <f>Y102-W102</f>
        <v>-7.2240802675585272</v>
      </c>
      <c r="AB102" s="11">
        <f>(M102-G102)/M102</f>
        <v>-0.34177215189873433</v>
      </c>
      <c r="AC102" s="11">
        <f>(S102-M102)/S102</f>
        <v>-0.34823059360730579</v>
      </c>
      <c r="AD102" s="11">
        <f>(W102-S102)/W102</f>
        <v>0.62371134020618557</v>
      </c>
      <c r="AE102" s="11">
        <f>(Y102-S102)/Y102</f>
        <v>0.15116279069767433</v>
      </c>
    </row>
    <row r="103" spans="1:31" x14ac:dyDescent="0.3">
      <c r="A103" t="s">
        <v>26</v>
      </c>
      <c r="B103">
        <v>5202502</v>
      </c>
      <c r="C103" s="1">
        <v>410</v>
      </c>
      <c r="D103" s="1">
        <v>660</v>
      </c>
      <c r="E103" s="1">
        <v>3763</v>
      </c>
      <c r="F103" s="1">
        <v>4052</v>
      </c>
      <c r="G103" s="7">
        <f t="shared" si="4"/>
        <v>10.895562051554611</v>
      </c>
      <c r="H103" s="3">
        <f t="shared" si="5"/>
        <v>16.288252714708786</v>
      </c>
      <c r="I103" s="1">
        <v>234</v>
      </c>
      <c r="J103" s="1">
        <v>328</v>
      </c>
      <c r="K103" s="1">
        <v>3763</v>
      </c>
      <c r="L103" s="1">
        <v>4052</v>
      </c>
      <c r="M103" s="16">
        <f t="shared" si="6"/>
        <v>6.2184427318628757</v>
      </c>
      <c r="N103" s="3">
        <f t="shared" si="7"/>
        <v>8.0947680157946689</v>
      </c>
      <c r="O103" s="2">
        <v>241</v>
      </c>
      <c r="P103" s="2">
        <v>353</v>
      </c>
      <c r="Q103" s="2">
        <v>4977</v>
      </c>
      <c r="R103" s="2">
        <v>5363</v>
      </c>
      <c r="S103" s="8">
        <v>4.8422744625276284</v>
      </c>
      <c r="T103" s="4">
        <v>6.5821368636956921</v>
      </c>
      <c r="U103">
        <v>644</v>
      </c>
      <c r="V103">
        <v>4977</v>
      </c>
      <c r="W103" s="13">
        <v>12.939521800281289</v>
      </c>
      <c r="X103">
        <v>278</v>
      </c>
      <c r="Y103" s="9">
        <v>5.5856941932891297</v>
      </c>
      <c r="Z103" s="5">
        <f>Y103-W103</f>
        <v>-7.3538276069921595</v>
      </c>
      <c r="AB103" s="11">
        <f>(M103-G103)/M103</f>
        <v>-0.75213675213675213</v>
      </c>
      <c r="AC103" s="11">
        <f>(S103-M103)/S103</f>
        <v>-0.28419873346396363</v>
      </c>
      <c r="AD103" s="11">
        <f>(W103-S103)/W103</f>
        <v>0.62577639751552772</v>
      </c>
      <c r="AE103" s="11">
        <f>(Y103-S103)/Y103</f>
        <v>0.13309352517985584</v>
      </c>
    </row>
    <row r="104" spans="1:31" x14ac:dyDescent="0.3">
      <c r="A104" t="s">
        <v>135</v>
      </c>
      <c r="B104">
        <v>5212600</v>
      </c>
      <c r="C104" s="1">
        <v>110</v>
      </c>
      <c r="D104" s="1">
        <v>217</v>
      </c>
      <c r="E104" s="1">
        <v>988</v>
      </c>
      <c r="F104" s="1">
        <v>1018</v>
      </c>
      <c r="G104" s="7">
        <f t="shared" si="4"/>
        <v>11.133603238866396</v>
      </c>
      <c r="H104" s="3">
        <f t="shared" si="5"/>
        <v>21.31630648330059</v>
      </c>
      <c r="I104" s="1">
        <v>68</v>
      </c>
      <c r="J104" s="1">
        <v>90</v>
      </c>
      <c r="K104" s="1">
        <v>988</v>
      </c>
      <c r="L104" s="1">
        <v>1018</v>
      </c>
      <c r="M104" s="16">
        <f t="shared" si="6"/>
        <v>6.8825910931174086</v>
      </c>
      <c r="N104" s="3">
        <f t="shared" si="7"/>
        <v>8.840864440078585</v>
      </c>
      <c r="O104" s="2">
        <v>79</v>
      </c>
      <c r="P104" s="2">
        <v>90</v>
      </c>
      <c r="Q104" s="2">
        <v>1157</v>
      </c>
      <c r="R104" s="2">
        <v>1201</v>
      </c>
      <c r="S104" s="8">
        <v>6.8280034572169397</v>
      </c>
      <c r="T104" s="4">
        <v>7.4937552039966704</v>
      </c>
      <c r="U104">
        <v>149</v>
      </c>
      <c r="V104">
        <v>1157</v>
      </c>
      <c r="W104" s="13">
        <v>12.87813310285221</v>
      </c>
      <c r="X104">
        <v>77</v>
      </c>
      <c r="Y104" s="9">
        <v>6.6551426101987898</v>
      </c>
      <c r="Z104" s="5">
        <f>Y104-W104</f>
        <v>-6.2229904926534205</v>
      </c>
      <c r="AB104" s="11">
        <f>(M104-G104)/M104</f>
        <v>-0.61764705882352933</v>
      </c>
      <c r="AC104" s="11">
        <f>(S104-M104)/S104</f>
        <v>-7.9946702198534832E-3</v>
      </c>
      <c r="AD104" s="11">
        <f>(W104-S104)/W104</f>
        <v>0.46979865771812113</v>
      </c>
      <c r="AE104" s="11">
        <f>(Y104-S104)/Y104</f>
        <v>-2.5974025974025896E-2</v>
      </c>
    </row>
    <row r="105" spans="1:31" x14ac:dyDescent="0.3">
      <c r="A105" t="s">
        <v>242</v>
      </c>
      <c r="B105">
        <v>5222005</v>
      </c>
      <c r="C105" s="1">
        <v>679</v>
      </c>
      <c r="D105" s="1">
        <v>1170</v>
      </c>
      <c r="E105" s="1">
        <v>5648</v>
      </c>
      <c r="F105" s="1">
        <v>5518</v>
      </c>
      <c r="G105" s="7">
        <f t="shared" si="4"/>
        <v>12.021954674220964</v>
      </c>
      <c r="H105" s="3">
        <f t="shared" si="5"/>
        <v>21.203334541500542</v>
      </c>
      <c r="I105" s="1">
        <v>502</v>
      </c>
      <c r="J105" s="1">
        <v>672</v>
      </c>
      <c r="K105" s="1">
        <v>5648</v>
      </c>
      <c r="L105" s="1">
        <v>5518</v>
      </c>
      <c r="M105" s="16">
        <f t="shared" si="6"/>
        <v>8.8881019830028336</v>
      </c>
      <c r="N105" s="3">
        <f t="shared" si="7"/>
        <v>12.178325480246466</v>
      </c>
      <c r="O105" s="2">
        <v>536</v>
      </c>
      <c r="P105" s="2">
        <v>747</v>
      </c>
      <c r="Q105" s="2">
        <v>7104</v>
      </c>
      <c r="R105" s="2">
        <v>6984</v>
      </c>
      <c r="S105" s="8">
        <v>7.5450450450450459</v>
      </c>
      <c r="T105" s="4">
        <v>10.69587628865979</v>
      </c>
      <c r="U105">
        <v>913</v>
      </c>
      <c r="V105">
        <v>7104</v>
      </c>
      <c r="W105" s="13">
        <v>12.851914414414409</v>
      </c>
      <c r="X105">
        <v>551</v>
      </c>
      <c r="Y105" s="9">
        <v>7.7561936936936942</v>
      </c>
      <c r="Z105" s="5">
        <f>Y105-W105</f>
        <v>-5.0957207207207151</v>
      </c>
      <c r="AB105" s="11">
        <f>(M105-G105)/M105</f>
        <v>-0.35258964143426297</v>
      </c>
      <c r="AC105" s="11">
        <f>(S105-M105)/S105</f>
        <v>-0.17800515834425601</v>
      </c>
      <c r="AD105" s="11">
        <f>(W105-S105)/W105</f>
        <v>0.41292442497261744</v>
      </c>
      <c r="AE105" s="11">
        <f>(Y105-S105)/Y105</f>
        <v>2.7223230490018093E-2</v>
      </c>
    </row>
    <row r="106" spans="1:31" x14ac:dyDescent="0.3">
      <c r="A106" t="s">
        <v>142</v>
      </c>
      <c r="B106">
        <v>5213087</v>
      </c>
      <c r="C106" s="1">
        <v>973</v>
      </c>
      <c r="D106" s="1">
        <v>1534</v>
      </c>
      <c r="E106" s="1">
        <v>11741</v>
      </c>
      <c r="F106" s="1">
        <v>11793</v>
      </c>
      <c r="G106" s="7">
        <f t="shared" si="4"/>
        <v>8.2871987053913632</v>
      </c>
      <c r="H106" s="3">
        <f t="shared" si="5"/>
        <v>13.007716441957093</v>
      </c>
      <c r="I106" s="1">
        <v>616</v>
      </c>
      <c r="J106" s="1">
        <v>767</v>
      </c>
      <c r="K106" s="1">
        <v>11741</v>
      </c>
      <c r="L106" s="1">
        <v>11793</v>
      </c>
      <c r="M106" s="16">
        <f t="shared" si="6"/>
        <v>5.2465718422621581</v>
      </c>
      <c r="N106" s="3">
        <f t="shared" si="7"/>
        <v>6.5038582209785467</v>
      </c>
      <c r="O106" s="2">
        <v>698</v>
      </c>
      <c r="P106" s="2">
        <v>794</v>
      </c>
      <c r="Q106" s="2">
        <v>14178</v>
      </c>
      <c r="R106" s="2">
        <v>14340</v>
      </c>
      <c r="S106" s="8">
        <v>4.9231203272675979</v>
      </c>
      <c r="T106" s="4">
        <v>5.5369595536959553</v>
      </c>
      <c r="U106">
        <v>1819</v>
      </c>
      <c r="V106">
        <v>14178</v>
      </c>
      <c r="W106" s="13">
        <v>12.829736211031181</v>
      </c>
      <c r="X106">
        <v>704</v>
      </c>
      <c r="Y106" s="9">
        <v>4.9654394131753419</v>
      </c>
      <c r="Z106" s="5">
        <f>Y106-W106</f>
        <v>-7.8642967978558387</v>
      </c>
      <c r="AB106" s="11">
        <f>(M106-G106)/M106</f>
        <v>-0.57954545454545447</v>
      </c>
      <c r="AC106" s="11">
        <f>(S106-M106)/S106</f>
        <v>-6.5700509736287604E-2</v>
      </c>
      <c r="AD106" s="11">
        <f>(W106-S106)/W106</f>
        <v>0.61627267729521729</v>
      </c>
      <c r="AE106" s="11">
        <f>(Y106-S106)/Y106</f>
        <v>8.5227272727271992E-3</v>
      </c>
    </row>
    <row r="107" spans="1:31" x14ac:dyDescent="0.3">
      <c r="A107" t="s">
        <v>16</v>
      </c>
      <c r="B107">
        <v>5201207</v>
      </c>
      <c r="C107" s="1">
        <v>44</v>
      </c>
      <c r="D107" s="1">
        <v>63</v>
      </c>
      <c r="E107" s="1">
        <v>478</v>
      </c>
      <c r="F107" s="1">
        <v>470</v>
      </c>
      <c r="G107" s="7">
        <f t="shared" si="4"/>
        <v>9.2050209205020916</v>
      </c>
      <c r="H107" s="3">
        <f t="shared" si="5"/>
        <v>13.404255319148936</v>
      </c>
      <c r="I107" s="1">
        <v>32</v>
      </c>
      <c r="J107" s="1">
        <v>38</v>
      </c>
      <c r="K107" s="1">
        <v>478</v>
      </c>
      <c r="L107" s="1">
        <v>470</v>
      </c>
      <c r="M107" s="16">
        <f t="shared" si="6"/>
        <v>6.6945606694560666</v>
      </c>
      <c r="N107" s="3">
        <f t="shared" si="7"/>
        <v>8.085106382978724</v>
      </c>
      <c r="O107" s="2">
        <v>38</v>
      </c>
      <c r="P107" s="2">
        <v>39</v>
      </c>
      <c r="Q107" s="2">
        <v>580</v>
      </c>
      <c r="R107" s="2">
        <v>591</v>
      </c>
      <c r="S107" s="8">
        <v>6.5517241379310347</v>
      </c>
      <c r="T107" s="4">
        <v>6.5989847715736047</v>
      </c>
      <c r="U107">
        <v>74</v>
      </c>
      <c r="V107">
        <v>580</v>
      </c>
      <c r="W107" s="13">
        <v>12.758620689655171</v>
      </c>
      <c r="X107">
        <v>38</v>
      </c>
      <c r="Y107" s="9">
        <v>6.5517241379310347</v>
      </c>
      <c r="Z107" s="5">
        <f>Y107-W107</f>
        <v>-6.2068965517241361</v>
      </c>
      <c r="AB107" s="11">
        <f>(M107-G107)/M107</f>
        <v>-0.375</v>
      </c>
      <c r="AC107" s="11">
        <f>(S107-M107)/S107</f>
        <v>-2.1801365338031193E-2</v>
      </c>
      <c r="AD107" s="11">
        <f>(W107-S107)/W107</f>
        <v>0.4864864864864864</v>
      </c>
      <c r="AE107" s="11">
        <f>(Y107-S107)/Y107</f>
        <v>0</v>
      </c>
    </row>
    <row r="108" spans="1:31" x14ac:dyDescent="0.3">
      <c r="A108" t="s">
        <v>38</v>
      </c>
      <c r="B108">
        <v>5203906</v>
      </c>
      <c r="C108" s="1">
        <v>468</v>
      </c>
      <c r="D108" s="1">
        <v>840</v>
      </c>
      <c r="E108" s="1">
        <v>3887</v>
      </c>
      <c r="F108" s="1">
        <v>3848</v>
      </c>
      <c r="G108" s="7">
        <f t="shared" si="4"/>
        <v>12.040133779264215</v>
      </c>
      <c r="H108" s="3">
        <f t="shared" si="5"/>
        <v>21.829521829521831</v>
      </c>
      <c r="I108" s="1">
        <v>296</v>
      </c>
      <c r="J108" s="1">
        <v>400</v>
      </c>
      <c r="K108" s="1">
        <v>3887</v>
      </c>
      <c r="L108" s="1">
        <v>3848</v>
      </c>
      <c r="M108" s="16">
        <f t="shared" si="6"/>
        <v>7.6151273475688193</v>
      </c>
      <c r="N108" s="3">
        <f t="shared" si="7"/>
        <v>10.395010395010395</v>
      </c>
      <c r="O108" s="2">
        <v>309</v>
      </c>
      <c r="P108" s="2">
        <v>437</v>
      </c>
      <c r="Q108" s="2">
        <v>4757</v>
      </c>
      <c r="R108" s="2">
        <v>4758</v>
      </c>
      <c r="S108" s="8">
        <v>6.4956905612781171</v>
      </c>
      <c r="T108" s="4">
        <v>9.1845313156788571</v>
      </c>
      <c r="U108">
        <v>604</v>
      </c>
      <c r="V108">
        <v>4757</v>
      </c>
      <c r="W108" s="13">
        <v>12.69707799033004</v>
      </c>
      <c r="X108">
        <v>322</v>
      </c>
      <c r="Y108" s="9">
        <v>6.7689720412024386</v>
      </c>
      <c r="Z108" s="5">
        <f>Y108-W108</f>
        <v>-5.9281059491276018</v>
      </c>
      <c r="AB108" s="11">
        <f>(M108-G108)/M108</f>
        <v>-0.58108108108108114</v>
      </c>
      <c r="AC108" s="11">
        <f>(S108-M108)/S108</f>
        <v>-0.17233530072442946</v>
      </c>
      <c r="AD108" s="11">
        <f>(W108-S108)/W108</f>
        <v>0.48841059602649006</v>
      </c>
      <c r="AE108" s="11">
        <f>(Y108-S108)/Y108</f>
        <v>4.0372670807453333E-2</v>
      </c>
    </row>
    <row r="109" spans="1:31" x14ac:dyDescent="0.3">
      <c r="A109" t="s">
        <v>205</v>
      </c>
      <c r="B109">
        <v>5219407</v>
      </c>
      <c r="C109" s="1">
        <v>343</v>
      </c>
      <c r="D109" s="1">
        <v>515</v>
      </c>
      <c r="E109" s="1">
        <v>3362</v>
      </c>
      <c r="F109" s="1">
        <v>3671</v>
      </c>
      <c r="G109" s="7">
        <f t="shared" si="4"/>
        <v>10.202260559190957</v>
      </c>
      <c r="H109" s="3">
        <f t="shared" si="5"/>
        <v>14.028874965949335</v>
      </c>
      <c r="I109" s="1">
        <v>205</v>
      </c>
      <c r="J109" s="1">
        <v>255</v>
      </c>
      <c r="K109" s="1">
        <v>3362</v>
      </c>
      <c r="L109" s="1">
        <v>3671</v>
      </c>
      <c r="M109" s="16">
        <f t="shared" si="6"/>
        <v>6.0975609756097562</v>
      </c>
      <c r="N109" s="3">
        <f t="shared" si="7"/>
        <v>6.9463361481885046</v>
      </c>
      <c r="O109" s="2">
        <v>229</v>
      </c>
      <c r="P109" s="2">
        <v>264</v>
      </c>
      <c r="Q109" s="2">
        <v>4394</v>
      </c>
      <c r="R109" s="2">
        <v>4716</v>
      </c>
      <c r="S109" s="8">
        <v>5.211652253072371</v>
      </c>
      <c r="T109" s="4">
        <v>5.5979643765903306</v>
      </c>
      <c r="U109">
        <v>557</v>
      </c>
      <c r="V109">
        <v>4394</v>
      </c>
      <c r="W109" s="13">
        <v>12.67637687756031</v>
      </c>
      <c r="X109">
        <v>225</v>
      </c>
      <c r="Y109" s="9">
        <v>5.1206190259444702</v>
      </c>
      <c r="Z109" s="5">
        <f>Y109-W109</f>
        <v>-7.5557578516158399</v>
      </c>
      <c r="AB109" s="11">
        <f>(M109-G109)/M109</f>
        <v>-0.673170731707317</v>
      </c>
      <c r="AC109" s="11">
        <f>(S109-M109)/S109</f>
        <v>-0.16998615401001183</v>
      </c>
      <c r="AD109" s="11">
        <f>(W109-S109)/W109</f>
        <v>0.5888689407540395</v>
      </c>
      <c r="AE109" s="11">
        <f>(Y109-S109)/Y109</f>
        <v>-1.7777777777777615E-2</v>
      </c>
    </row>
    <row r="110" spans="1:31" x14ac:dyDescent="0.3">
      <c r="A110" t="s">
        <v>164</v>
      </c>
      <c r="B110">
        <v>5215009</v>
      </c>
      <c r="C110" s="1">
        <v>475</v>
      </c>
      <c r="D110" s="1">
        <v>818</v>
      </c>
      <c r="E110" s="1">
        <v>4012</v>
      </c>
      <c r="F110" s="1">
        <v>3971</v>
      </c>
      <c r="G110" s="7">
        <f t="shared" si="4"/>
        <v>11.839481555333998</v>
      </c>
      <c r="H110" s="3">
        <f t="shared" si="5"/>
        <v>20.599345253084866</v>
      </c>
      <c r="I110" s="1">
        <v>335</v>
      </c>
      <c r="J110" s="1">
        <v>511</v>
      </c>
      <c r="K110" s="1">
        <v>4012</v>
      </c>
      <c r="L110" s="1">
        <v>3971</v>
      </c>
      <c r="M110" s="16">
        <f t="shared" si="6"/>
        <v>8.3499501495513453</v>
      </c>
      <c r="N110" s="3">
        <f t="shared" si="7"/>
        <v>12.868295139763283</v>
      </c>
      <c r="O110" s="2">
        <v>364</v>
      </c>
      <c r="P110" s="2">
        <v>542</v>
      </c>
      <c r="Q110" s="2">
        <v>5089</v>
      </c>
      <c r="R110" s="2">
        <v>5104</v>
      </c>
      <c r="S110" s="8">
        <v>7.1526822558459422</v>
      </c>
      <c r="T110" s="4">
        <v>10.61912225705329</v>
      </c>
      <c r="U110">
        <v>645</v>
      </c>
      <c r="V110">
        <v>5089</v>
      </c>
      <c r="W110" s="13">
        <v>12.67439575555119</v>
      </c>
      <c r="X110">
        <v>392</v>
      </c>
      <c r="Y110" s="9">
        <v>7.7028885832187077</v>
      </c>
      <c r="Z110" s="5">
        <f>Y110-W110</f>
        <v>-4.9715071723324824</v>
      </c>
      <c r="AB110" s="11">
        <f>(M110-G110)/M110</f>
        <v>-0.41791044776119418</v>
      </c>
      <c r="AC110" s="11">
        <f>(S110-M110)/S110</f>
        <v>-0.16738726129304385</v>
      </c>
      <c r="AD110" s="11">
        <f>(W110-S110)/W110</f>
        <v>0.43565891472868223</v>
      </c>
      <c r="AE110" s="11">
        <f>(Y110-S110)/Y110</f>
        <v>7.1428571428571522E-2</v>
      </c>
    </row>
    <row r="111" spans="1:31" x14ac:dyDescent="0.3">
      <c r="A111" t="s">
        <v>31</v>
      </c>
      <c r="B111">
        <v>5203302</v>
      </c>
      <c r="C111" s="1">
        <v>1224</v>
      </c>
      <c r="D111" s="1">
        <v>2096</v>
      </c>
      <c r="E111" s="1">
        <v>12074</v>
      </c>
      <c r="F111" s="1">
        <v>12462</v>
      </c>
      <c r="G111" s="7">
        <f t="shared" si="4"/>
        <v>10.137485506046049</v>
      </c>
      <c r="H111" s="3">
        <f t="shared" si="5"/>
        <v>16.819130155673246</v>
      </c>
      <c r="I111" s="1">
        <v>901</v>
      </c>
      <c r="J111" s="1">
        <v>1323</v>
      </c>
      <c r="K111" s="1">
        <v>12074</v>
      </c>
      <c r="L111" s="1">
        <v>12462</v>
      </c>
      <c r="M111" s="16">
        <f t="shared" si="6"/>
        <v>7.4623157197283421</v>
      </c>
      <c r="N111" s="3">
        <f t="shared" si="7"/>
        <v>10.616273471352914</v>
      </c>
      <c r="O111" s="2">
        <v>988</v>
      </c>
      <c r="P111" s="2">
        <v>1476</v>
      </c>
      <c r="Q111" s="2">
        <v>15242</v>
      </c>
      <c r="R111" s="2">
        <v>15762</v>
      </c>
      <c r="S111" s="8">
        <v>6.4820889647027951</v>
      </c>
      <c r="T111" s="4">
        <v>9.364293871336125</v>
      </c>
      <c r="U111">
        <v>1927</v>
      </c>
      <c r="V111">
        <v>15242</v>
      </c>
      <c r="W111" s="13">
        <v>12.64269780868652</v>
      </c>
      <c r="X111">
        <v>1072</v>
      </c>
      <c r="Y111" s="9">
        <v>7.0331977430783361</v>
      </c>
      <c r="Z111" s="5">
        <f>Y111-W111</f>
        <v>-5.6095000656081844</v>
      </c>
      <c r="AB111" s="11">
        <f>(M111-G111)/M111</f>
        <v>-0.35849056603773582</v>
      </c>
      <c r="AC111" s="11">
        <f>(S111-M111)/S111</f>
        <v>-0.15122081174189664</v>
      </c>
      <c r="AD111" s="11">
        <f>(W111-S111)/W111</f>
        <v>0.48728593668915399</v>
      </c>
      <c r="AE111" s="11">
        <f>(Y111-S111)/Y111</f>
        <v>7.8358208955223857E-2</v>
      </c>
    </row>
    <row r="112" spans="1:31" x14ac:dyDescent="0.3">
      <c r="A112" t="s">
        <v>156</v>
      </c>
      <c r="B112">
        <v>5214507</v>
      </c>
      <c r="C112" s="1">
        <v>1565</v>
      </c>
      <c r="D112" s="1">
        <v>2984</v>
      </c>
      <c r="E112" s="1">
        <v>12210</v>
      </c>
      <c r="F112" s="1">
        <v>11431</v>
      </c>
      <c r="G112" s="7">
        <f t="shared" si="4"/>
        <v>12.817362817362818</v>
      </c>
      <c r="H112" s="3">
        <f t="shared" si="5"/>
        <v>26.1044528037792</v>
      </c>
      <c r="I112" s="1">
        <v>1018</v>
      </c>
      <c r="J112" s="1">
        <v>1675</v>
      </c>
      <c r="K112" s="1">
        <v>12210</v>
      </c>
      <c r="L112" s="1">
        <v>11431</v>
      </c>
      <c r="M112" s="16">
        <f t="shared" si="6"/>
        <v>8.3374283374283369</v>
      </c>
      <c r="N112" s="3">
        <f t="shared" si="7"/>
        <v>14.653136208555681</v>
      </c>
      <c r="O112" s="2">
        <v>1092</v>
      </c>
      <c r="P112" s="2">
        <v>1765</v>
      </c>
      <c r="Q112" s="2">
        <v>15811</v>
      </c>
      <c r="R112" s="2">
        <v>15120</v>
      </c>
      <c r="S112" s="8">
        <v>6.906584023780912</v>
      </c>
      <c r="T112" s="4">
        <v>11.673280423280421</v>
      </c>
      <c r="U112">
        <v>1990</v>
      </c>
      <c r="V112">
        <v>15811</v>
      </c>
      <c r="W112" s="13">
        <v>12.586174182531151</v>
      </c>
      <c r="X112">
        <v>1070</v>
      </c>
      <c r="Y112" s="9">
        <v>6.7674403896021751</v>
      </c>
      <c r="Z112" s="5">
        <f>Y112-W112</f>
        <v>-5.8187337929289757</v>
      </c>
      <c r="AB112" s="11">
        <f>(M112-G112)/M112</f>
        <v>-0.53732809430255424</v>
      </c>
      <c r="AC112" s="11">
        <f>(S112-M112)/S112</f>
        <v>-0.2071710571710571</v>
      </c>
      <c r="AD112" s="11">
        <f>(W112-S112)/W112</f>
        <v>0.45125628140703528</v>
      </c>
      <c r="AE112" s="11">
        <f>(Y112-S112)/Y112</f>
        <v>-2.0560747663551485E-2</v>
      </c>
    </row>
    <row r="113" spans="1:31" x14ac:dyDescent="0.3">
      <c r="A113" t="s">
        <v>225</v>
      </c>
      <c r="B113">
        <v>5220603</v>
      </c>
      <c r="C113" s="1">
        <v>898</v>
      </c>
      <c r="D113" s="1">
        <v>1619</v>
      </c>
      <c r="E113" s="1">
        <v>8265</v>
      </c>
      <c r="F113" s="1">
        <v>8499</v>
      </c>
      <c r="G113" s="7">
        <f t="shared" si="4"/>
        <v>10.865093768905021</v>
      </c>
      <c r="H113" s="3">
        <f t="shared" si="5"/>
        <v>19.04929991763737</v>
      </c>
      <c r="I113" s="1">
        <v>699</v>
      </c>
      <c r="J113" s="1">
        <v>970</v>
      </c>
      <c r="K113" s="1">
        <v>8265</v>
      </c>
      <c r="L113" s="1">
        <v>8499</v>
      </c>
      <c r="M113" s="16">
        <f t="shared" si="6"/>
        <v>8.4573502722323042</v>
      </c>
      <c r="N113" s="3">
        <f t="shared" si="7"/>
        <v>11.413107424402872</v>
      </c>
      <c r="O113" s="2">
        <v>740</v>
      </c>
      <c r="P113" s="2">
        <v>1049</v>
      </c>
      <c r="Q113" s="2">
        <v>10288</v>
      </c>
      <c r="R113" s="2">
        <v>10650</v>
      </c>
      <c r="S113" s="8">
        <v>7.192846034214619</v>
      </c>
      <c r="T113" s="4">
        <v>9.8497652582159638</v>
      </c>
      <c r="U113">
        <v>1291</v>
      </c>
      <c r="V113">
        <v>10288</v>
      </c>
      <c r="W113" s="13">
        <v>12.548600311041991</v>
      </c>
      <c r="X113">
        <v>755</v>
      </c>
      <c r="Y113" s="9">
        <v>7.3386469673405914</v>
      </c>
      <c r="Z113" s="5">
        <f>Y113-W113</f>
        <v>-5.2099533437013994</v>
      </c>
      <c r="AB113" s="11">
        <f>(M113-G113)/M113</f>
        <v>-0.28469241773962817</v>
      </c>
      <c r="AC113" s="11">
        <f>(S113-M113)/S113</f>
        <v>-0.17580026487467493</v>
      </c>
      <c r="AD113" s="11">
        <f>(W113-S113)/W113</f>
        <v>0.42680092951200621</v>
      </c>
      <c r="AE113" s="11">
        <f>(Y113-S113)/Y113</f>
        <v>1.9867549668874229E-2</v>
      </c>
    </row>
    <row r="114" spans="1:31" x14ac:dyDescent="0.3">
      <c r="A114" t="s">
        <v>74</v>
      </c>
      <c r="B114">
        <v>5206602</v>
      </c>
      <c r="C114" s="1">
        <v>117</v>
      </c>
      <c r="D114" s="1">
        <v>245</v>
      </c>
      <c r="E114" s="1">
        <v>1147</v>
      </c>
      <c r="F114" s="1">
        <v>1202</v>
      </c>
      <c r="G114" s="7">
        <f t="shared" si="4"/>
        <v>10.20052310374891</v>
      </c>
      <c r="H114" s="3">
        <f t="shared" si="5"/>
        <v>20.382695507487522</v>
      </c>
      <c r="I114" s="1">
        <v>92</v>
      </c>
      <c r="J114" s="1">
        <v>100</v>
      </c>
      <c r="K114" s="1">
        <v>1147</v>
      </c>
      <c r="L114" s="1">
        <v>1202</v>
      </c>
      <c r="M114" s="16">
        <f t="shared" si="6"/>
        <v>8.020924149956409</v>
      </c>
      <c r="N114" s="3">
        <f t="shared" si="7"/>
        <v>8.3194675540765388</v>
      </c>
      <c r="O114" s="2">
        <v>93</v>
      </c>
      <c r="P114" s="2">
        <v>97</v>
      </c>
      <c r="Q114" s="2">
        <v>1379</v>
      </c>
      <c r="R114" s="2">
        <v>1441</v>
      </c>
      <c r="S114" s="8">
        <v>6.7440174039158807</v>
      </c>
      <c r="T114" s="4">
        <v>6.7314365024288687</v>
      </c>
      <c r="U114">
        <v>173</v>
      </c>
      <c r="V114">
        <v>1379</v>
      </c>
      <c r="W114" s="13">
        <v>12.545322697606959</v>
      </c>
      <c r="X114">
        <v>99</v>
      </c>
      <c r="Y114" s="9">
        <v>7.179115300942712</v>
      </c>
      <c r="Z114" s="5">
        <f>Y114-W114</f>
        <v>-5.3662073966642474</v>
      </c>
      <c r="AB114" s="11">
        <f>(M114-G114)/M114</f>
        <v>-0.27173913043478248</v>
      </c>
      <c r="AC114" s="11">
        <f>(S114-M114)/S114</f>
        <v>-0.18933918309568695</v>
      </c>
      <c r="AD114" s="11">
        <f>(W114-S114)/W114</f>
        <v>0.46242774566473982</v>
      </c>
      <c r="AE114" s="11">
        <f>(Y114-S114)/Y114</f>
        <v>6.0606060606060649E-2</v>
      </c>
    </row>
    <row r="115" spans="1:31" x14ac:dyDescent="0.3">
      <c r="A115" t="s">
        <v>192</v>
      </c>
      <c r="B115">
        <v>5218391</v>
      </c>
      <c r="C115" s="1">
        <v>112</v>
      </c>
      <c r="D115" s="1">
        <v>259</v>
      </c>
      <c r="E115" s="1">
        <v>1295</v>
      </c>
      <c r="F115" s="1">
        <v>1349</v>
      </c>
      <c r="G115" s="7">
        <f t="shared" si="4"/>
        <v>8.6486486486486491</v>
      </c>
      <c r="H115" s="3">
        <f t="shared" si="5"/>
        <v>19.199406968124535</v>
      </c>
      <c r="I115" s="1">
        <v>87</v>
      </c>
      <c r="J115" s="1">
        <v>113</v>
      </c>
      <c r="K115" s="1">
        <v>1295</v>
      </c>
      <c r="L115" s="1">
        <v>1349</v>
      </c>
      <c r="M115" s="16">
        <f t="shared" si="6"/>
        <v>6.718146718146718</v>
      </c>
      <c r="N115" s="3">
        <f t="shared" si="7"/>
        <v>8.3765752409192</v>
      </c>
      <c r="O115" s="2">
        <v>90</v>
      </c>
      <c r="P115" s="2">
        <v>133</v>
      </c>
      <c r="Q115" s="2">
        <v>1571</v>
      </c>
      <c r="R115" s="2">
        <v>1640</v>
      </c>
      <c r="S115" s="8">
        <v>5.7288351368555066</v>
      </c>
      <c r="T115" s="4">
        <v>8.1097560975609753</v>
      </c>
      <c r="U115">
        <v>196</v>
      </c>
      <c r="V115">
        <v>1571</v>
      </c>
      <c r="W115" s="13">
        <v>12.476129853596429</v>
      </c>
      <c r="X115">
        <v>94</v>
      </c>
      <c r="Y115" s="9">
        <v>5.9834500318268624</v>
      </c>
      <c r="Z115" s="5">
        <f>Y115-W115</f>
        <v>-6.4926798217695669</v>
      </c>
      <c r="AB115" s="11">
        <f>(M115-G115)/M115</f>
        <v>-0.28735632183908055</v>
      </c>
      <c r="AC115" s="11">
        <f>(S115-M115)/S115</f>
        <v>-0.17268983268983257</v>
      </c>
      <c r="AD115" s="11">
        <f>(W115-S115)/W115</f>
        <v>0.54081632653061196</v>
      </c>
      <c r="AE115" s="11">
        <f>(Y115-S115)/Y115</f>
        <v>4.2553191489361694E-2</v>
      </c>
    </row>
    <row r="116" spans="1:31" x14ac:dyDescent="0.3">
      <c r="A116" t="s">
        <v>18</v>
      </c>
      <c r="B116">
        <v>5201405</v>
      </c>
      <c r="C116" s="1">
        <v>19954</v>
      </c>
      <c r="D116" s="1">
        <v>34616</v>
      </c>
      <c r="E116" s="1">
        <v>231864</v>
      </c>
      <c r="F116" s="1">
        <v>219135</v>
      </c>
      <c r="G116" s="7">
        <f t="shared" si="4"/>
        <v>8.6059069109477964</v>
      </c>
      <c r="H116" s="3">
        <f t="shared" si="5"/>
        <v>15.796655030004336</v>
      </c>
      <c r="I116" s="1">
        <v>15979</v>
      </c>
      <c r="J116" s="1">
        <v>23784</v>
      </c>
      <c r="K116" s="1">
        <v>231864</v>
      </c>
      <c r="L116" s="1">
        <v>219135</v>
      </c>
      <c r="M116" s="16">
        <f t="shared" si="6"/>
        <v>6.8915398681986</v>
      </c>
      <c r="N116" s="3">
        <f t="shared" si="7"/>
        <v>10.853583407488534</v>
      </c>
      <c r="O116" s="2">
        <v>18527</v>
      </c>
      <c r="P116" s="2">
        <v>27070</v>
      </c>
      <c r="Q116" s="2">
        <v>306642</v>
      </c>
      <c r="R116" s="2">
        <v>295202</v>
      </c>
      <c r="S116" s="8">
        <v>6.0418990223126654</v>
      </c>
      <c r="T116" s="4">
        <v>9.1699920732244369</v>
      </c>
      <c r="U116">
        <v>38011</v>
      </c>
      <c r="V116">
        <v>306642</v>
      </c>
      <c r="W116" s="13">
        <v>12.3958883649337</v>
      </c>
      <c r="X116">
        <v>20570</v>
      </c>
      <c r="Y116" s="9">
        <v>6.7081482640995036</v>
      </c>
      <c r="Z116" s="5">
        <f>Y116-W116</f>
        <v>-5.6877401008341968</v>
      </c>
      <c r="AB116" s="11">
        <f>(M116-G116)/M116</f>
        <v>-0.24876400275361388</v>
      </c>
      <c r="AC116" s="11">
        <f>(S116-M116)/S116</f>
        <v>-0.14062480070392114</v>
      </c>
      <c r="AD116" s="11">
        <f>(W116-S116)/W116</f>
        <v>0.51258846123490553</v>
      </c>
      <c r="AE116" s="11">
        <f>(Y116-S116)/Y116</f>
        <v>9.9319397180359578E-2</v>
      </c>
    </row>
    <row r="117" spans="1:31" x14ac:dyDescent="0.3">
      <c r="A117" t="s">
        <v>105</v>
      </c>
      <c r="B117">
        <v>5209804</v>
      </c>
      <c r="C117" s="1">
        <v>128</v>
      </c>
      <c r="D117" s="1">
        <v>256</v>
      </c>
      <c r="E117" s="1">
        <v>1446</v>
      </c>
      <c r="F117" s="1">
        <v>1468</v>
      </c>
      <c r="G117" s="7">
        <f t="shared" si="4"/>
        <v>8.8520055325034583</v>
      </c>
      <c r="H117" s="3">
        <f t="shared" si="5"/>
        <v>17.438692098092641</v>
      </c>
      <c r="I117" s="1">
        <v>89</v>
      </c>
      <c r="J117" s="1">
        <v>121</v>
      </c>
      <c r="K117" s="1">
        <v>1446</v>
      </c>
      <c r="L117" s="1">
        <v>1468</v>
      </c>
      <c r="M117" s="16">
        <f t="shared" si="6"/>
        <v>6.1549100968188108</v>
      </c>
      <c r="N117" s="3">
        <f t="shared" si="7"/>
        <v>8.2425068119891005</v>
      </c>
      <c r="O117" s="2">
        <v>110</v>
      </c>
      <c r="P117" s="2">
        <v>138</v>
      </c>
      <c r="Q117" s="2">
        <v>1706</v>
      </c>
      <c r="R117" s="2">
        <v>1744</v>
      </c>
      <c r="S117" s="8">
        <v>6.4478311840562714</v>
      </c>
      <c r="T117" s="4">
        <v>7.9128440366972477</v>
      </c>
      <c r="U117">
        <v>211</v>
      </c>
      <c r="V117">
        <v>1706</v>
      </c>
      <c r="W117" s="13">
        <v>12.368112543962489</v>
      </c>
      <c r="X117">
        <v>108</v>
      </c>
      <c r="Y117" s="9">
        <v>6.3305978898007016</v>
      </c>
      <c r="Z117" s="5">
        <f>Y117-W117</f>
        <v>-6.0375146541617877</v>
      </c>
      <c r="AB117" s="11">
        <f>(M117-G117)/M117</f>
        <v>-0.43820224719101125</v>
      </c>
      <c r="AC117" s="11">
        <f>(S117-M117)/S117</f>
        <v>4.5429397711555256E-2</v>
      </c>
      <c r="AD117" s="11">
        <f>(W117-S117)/W117</f>
        <v>0.47867298578199075</v>
      </c>
      <c r="AE117" s="11">
        <f>(Y117-S117)/Y117</f>
        <v>-1.8518518518518722E-2</v>
      </c>
    </row>
    <row r="118" spans="1:31" x14ac:dyDescent="0.3">
      <c r="A118" t="s">
        <v>99</v>
      </c>
      <c r="B118">
        <v>5209200</v>
      </c>
      <c r="C118" s="1">
        <v>603</v>
      </c>
      <c r="D118" s="1">
        <v>1065</v>
      </c>
      <c r="E118" s="1">
        <v>5797</v>
      </c>
      <c r="F118" s="1">
        <v>5510</v>
      </c>
      <c r="G118" s="7">
        <f t="shared" si="4"/>
        <v>10.401932033810592</v>
      </c>
      <c r="H118" s="3">
        <f t="shared" si="5"/>
        <v>19.328493647912886</v>
      </c>
      <c r="I118" s="1">
        <v>417</v>
      </c>
      <c r="J118" s="1">
        <v>550</v>
      </c>
      <c r="K118" s="1">
        <v>5797</v>
      </c>
      <c r="L118" s="1">
        <v>5510</v>
      </c>
      <c r="M118" s="16">
        <f t="shared" si="6"/>
        <v>7.1933758840779713</v>
      </c>
      <c r="N118" s="3">
        <f t="shared" si="7"/>
        <v>9.9818511796733205</v>
      </c>
      <c r="O118" s="2">
        <v>453</v>
      </c>
      <c r="P118" s="2">
        <v>661</v>
      </c>
      <c r="Q118" s="2">
        <v>7210</v>
      </c>
      <c r="R118" s="2">
        <v>6996</v>
      </c>
      <c r="S118" s="8">
        <v>6.2829403606102634</v>
      </c>
      <c r="T118" s="4">
        <v>9.4482561463693528</v>
      </c>
      <c r="U118">
        <v>891</v>
      </c>
      <c r="V118">
        <v>7210</v>
      </c>
      <c r="W118" s="13">
        <v>12.35783633841886</v>
      </c>
      <c r="X118">
        <v>466</v>
      </c>
      <c r="Y118" s="9">
        <v>6.4632454923717049</v>
      </c>
      <c r="Z118" s="5">
        <f>Y118-W118</f>
        <v>-5.894590846047155</v>
      </c>
      <c r="AB118" s="11">
        <f>(M118-G118)/M118</f>
        <v>-0.44604316546762596</v>
      </c>
      <c r="AC118" s="11">
        <f>(S118-M118)/S118</f>
        <v>-0.14490596300667052</v>
      </c>
      <c r="AD118" s="11">
        <f>(W118-S118)/W118</f>
        <v>0.49158249158249145</v>
      </c>
      <c r="AE118" s="11">
        <f>(Y118-S118)/Y118</f>
        <v>2.7896995708154362E-2</v>
      </c>
    </row>
    <row r="119" spans="1:31" x14ac:dyDescent="0.3">
      <c r="A119" t="s">
        <v>134</v>
      </c>
      <c r="B119">
        <v>5212501</v>
      </c>
      <c r="C119" s="1">
        <v>7189</v>
      </c>
      <c r="D119" s="1">
        <v>11337</v>
      </c>
      <c r="E119" s="1">
        <v>80283</v>
      </c>
      <c r="F119" s="1">
        <v>77476</v>
      </c>
      <c r="G119" s="7">
        <f t="shared" si="4"/>
        <v>8.9545731973145006</v>
      </c>
      <c r="H119" s="3">
        <f t="shared" si="5"/>
        <v>14.63291858123806</v>
      </c>
      <c r="I119" s="1">
        <v>5139</v>
      </c>
      <c r="J119" s="1">
        <v>7104</v>
      </c>
      <c r="K119" s="1">
        <v>80283</v>
      </c>
      <c r="L119" s="1">
        <v>77476</v>
      </c>
      <c r="M119" s="16">
        <f t="shared" si="6"/>
        <v>6.4011060872164727</v>
      </c>
      <c r="N119" s="3">
        <f t="shared" si="7"/>
        <v>9.1692911353193232</v>
      </c>
      <c r="O119" s="2">
        <v>5698</v>
      </c>
      <c r="P119" s="2">
        <v>7837</v>
      </c>
      <c r="Q119" s="2">
        <v>108143</v>
      </c>
      <c r="R119" s="2">
        <v>106502</v>
      </c>
      <c r="S119" s="8">
        <v>5.2689494465661211</v>
      </c>
      <c r="T119" s="4">
        <v>7.3585472573285013</v>
      </c>
      <c r="U119">
        <v>13336</v>
      </c>
      <c r="V119">
        <v>108143</v>
      </c>
      <c r="W119" s="13">
        <v>12.33181990512562</v>
      </c>
      <c r="X119">
        <v>5929</v>
      </c>
      <c r="Y119" s="9">
        <v>5.4825555052106933</v>
      </c>
      <c r="Z119" s="5">
        <f>Y119-W119</f>
        <v>-6.8492643999149267</v>
      </c>
      <c r="AB119" s="11">
        <f>(M119-G119)/M119</f>
        <v>-0.39891029383148463</v>
      </c>
      <c r="AC119" s="11">
        <f>(S119-M119)/S119</f>
        <v>-0.21487331623350467</v>
      </c>
      <c r="AD119" s="11">
        <f>(W119-S119)/W119</f>
        <v>0.57273545290941807</v>
      </c>
      <c r="AE119" s="11">
        <f>(Y119-S119)/Y119</f>
        <v>3.8961038961038925E-2</v>
      </c>
    </row>
    <row r="120" spans="1:31" x14ac:dyDescent="0.3">
      <c r="A120" t="s">
        <v>125</v>
      </c>
      <c r="B120">
        <v>5211701</v>
      </c>
      <c r="C120" s="1">
        <v>237</v>
      </c>
      <c r="D120" s="1">
        <v>535</v>
      </c>
      <c r="E120" s="1">
        <v>2466</v>
      </c>
      <c r="F120" s="1">
        <v>2548</v>
      </c>
      <c r="G120" s="7">
        <f t="shared" si="4"/>
        <v>9.6107055961070547</v>
      </c>
      <c r="H120" s="3">
        <f t="shared" si="5"/>
        <v>20.996860282574566</v>
      </c>
      <c r="I120" s="1">
        <v>152</v>
      </c>
      <c r="J120" s="1">
        <v>221</v>
      </c>
      <c r="K120" s="1">
        <v>2466</v>
      </c>
      <c r="L120" s="1">
        <v>2548</v>
      </c>
      <c r="M120" s="16">
        <f t="shared" si="6"/>
        <v>6.1638280616382808</v>
      </c>
      <c r="N120" s="3">
        <f t="shared" si="7"/>
        <v>8.6734693877551017</v>
      </c>
      <c r="O120" s="2">
        <v>163</v>
      </c>
      <c r="P120" s="2">
        <v>225</v>
      </c>
      <c r="Q120" s="2">
        <v>2956</v>
      </c>
      <c r="R120" s="2">
        <v>3045</v>
      </c>
      <c r="S120" s="8">
        <v>5.514208389715832</v>
      </c>
      <c r="T120" s="4">
        <v>7.389162561576355</v>
      </c>
      <c r="U120">
        <v>361</v>
      </c>
      <c r="V120">
        <v>2956</v>
      </c>
      <c r="W120" s="13">
        <v>12.212449255751009</v>
      </c>
      <c r="X120">
        <v>166</v>
      </c>
      <c r="Y120" s="9">
        <v>5.6156968876860622</v>
      </c>
      <c r="Z120" s="5">
        <f>Y120-W120</f>
        <v>-6.5967523680649469</v>
      </c>
      <c r="AB120" s="11">
        <f>(M120-G120)/M120</f>
        <v>-0.55921052631578927</v>
      </c>
      <c r="AC120" s="11">
        <f>(S120-M120)/S120</f>
        <v>-0.11780832823329807</v>
      </c>
      <c r="AD120" s="11">
        <f>(W120-S120)/W120</f>
        <v>0.54847645429362857</v>
      </c>
      <c r="AE120" s="11">
        <f>(Y120-S120)/Y120</f>
        <v>1.8072289156626533E-2</v>
      </c>
    </row>
    <row r="121" spans="1:31" x14ac:dyDescent="0.3">
      <c r="A121" t="s">
        <v>114</v>
      </c>
      <c r="B121">
        <v>5210406</v>
      </c>
      <c r="C121" s="1">
        <v>1942</v>
      </c>
      <c r="D121" s="1">
        <v>3229</v>
      </c>
      <c r="E121" s="1">
        <v>17245</v>
      </c>
      <c r="F121" s="1">
        <v>17386</v>
      </c>
      <c r="G121" s="7">
        <f t="shared" si="4"/>
        <v>11.261235140620469</v>
      </c>
      <c r="H121" s="3">
        <f t="shared" si="5"/>
        <v>18.572414586448868</v>
      </c>
      <c r="I121" s="1">
        <v>1287</v>
      </c>
      <c r="J121" s="1">
        <v>1917</v>
      </c>
      <c r="K121" s="1">
        <v>17245</v>
      </c>
      <c r="L121" s="1">
        <v>17386</v>
      </c>
      <c r="M121" s="16">
        <f t="shared" si="6"/>
        <v>7.4630327631197453</v>
      </c>
      <c r="N121" s="3">
        <f t="shared" si="7"/>
        <v>11.026112964454159</v>
      </c>
      <c r="O121" s="2">
        <v>1367</v>
      </c>
      <c r="P121" s="2">
        <v>2010</v>
      </c>
      <c r="Q121" s="2">
        <v>22024</v>
      </c>
      <c r="R121" s="2">
        <v>22305</v>
      </c>
      <c r="S121" s="8">
        <v>6.2068652379222673</v>
      </c>
      <c r="T121" s="4">
        <v>9.0114324142568929</v>
      </c>
      <c r="U121">
        <v>2688</v>
      </c>
      <c r="V121">
        <v>22024</v>
      </c>
      <c r="W121" s="13">
        <v>12.20486741736288</v>
      </c>
      <c r="X121">
        <v>1506</v>
      </c>
      <c r="Y121" s="9">
        <v>6.8379949146385757</v>
      </c>
      <c r="Z121" s="5">
        <f>Y121-W121</f>
        <v>-5.3668725027243047</v>
      </c>
      <c r="AB121" s="11">
        <f>(M121-G121)/M121</f>
        <v>-0.50893550893550876</v>
      </c>
      <c r="AC121" s="11">
        <f>(S121-M121)/S121</f>
        <v>-0.20238356675164046</v>
      </c>
      <c r="AD121" s="11">
        <f>(W121-S121)/W121</f>
        <v>0.49144345238095249</v>
      </c>
      <c r="AE121" s="11">
        <f>(Y121-S121)/Y121</f>
        <v>9.2297476759628003E-2</v>
      </c>
    </row>
    <row r="122" spans="1:31" x14ac:dyDescent="0.3">
      <c r="A122" t="s">
        <v>152</v>
      </c>
      <c r="B122">
        <v>5214002</v>
      </c>
      <c r="C122" s="1">
        <v>523</v>
      </c>
      <c r="D122" s="1">
        <v>1072</v>
      </c>
      <c r="E122" s="1">
        <v>6184</v>
      </c>
      <c r="F122" s="1">
        <v>6179</v>
      </c>
      <c r="G122" s="7">
        <f t="shared" si="4"/>
        <v>8.457309184993532</v>
      </c>
      <c r="H122" s="3">
        <f t="shared" si="5"/>
        <v>17.349085612558664</v>
      </c>
      <c r="I122" s="1">
        <v>387</v>
      </c>
      <c r="J122" s="1">
        <v>584</v>
      </c>
      <c r="K122" s="1">
        <v>6184</v>
      </c>
      <c r="L122" s="1">
        <v>6179</v>
      </c>
      <c r="M122" s="16">
        <f t="shared" si="6"/>
        <v>6.2580853816300133</v>
      </c>
      <c r="N122" s="3">
        <f t="shared" si="7"/>
        <v>9.4513675351998696</v>
      </c>
      <c r="O122" s="2">
        <v>431</v>
      </c>
      <c r="P122" s="2">
        <v>674</v>
      </c>
      <c r="Q122" s="2">
        <v>7962</v>
      </c>
      <c r="R122" s="2">
        <v>8115</v>
      </c>
      <c r="S122" s="8">
        <v>5.413212760612911</v>
      </c>
      <c r="T122" s="4">
        <v>8.305606900800985</v>
      </c>
      <c r="U122">
        <v>969</v>
      </c>
      <c r="V122">
        <v>7962</v>
      </c>
      <c r="W122" s="13">
        <v>12.17030896759608</v>
      </c>
      <c r="X122">
        <v>456</v>
      </c>
      <c r="Y122" s="9">
        <v>5.7272042200452153</v>
      </c>
      <c r="Z122" s="5">
        <f>Y122-W122</f>
        <v>-6.4431047475508647</v>
      </c>
      <c r="AB122" s="11">
        <f>(M122-G122)/M122</f>
        <v>-0.35142118863049093</v>
      </c>
      <c r="AC122" s="11">
        <f>(S122-M122)/S122</f>
        <v>-0.15607600483847259</v>
      </c>
      <c r="AD122" s="11">
        <f>(W122-S122)/W122</f>
        <v>0.55521155830753355</v>
      </c>
      <c r="AE122" s="11">
        <f>(Y122-S122)/Y122</f>
        <v>5.4824561403508922E-2</v>
      </c>
    </row>
    <row r="123" spans="1:31" x14ac:dyDescent="0.3">
      <c r="A123" t="s">
        <v>5</v>
      </c>
      <c r="B123">
        <v>5200209</v>
      </c>
      <c r="C123" s="1">
        <v>46</v>
      </c>
      <c r="D123" s="1">
        <v>110</v>
      </c>
      <c r="E123" s="1">
        <v>737</v>
      </c>
      <c r="F123" s="1">
        <v>794</v>
      </c>
      <c r="G123" s="7">
        <f t="shared" si="4"/>
        <v>6.2415196743554953</v>
      </c>
      <c r="H123" s="3">
        <f t="shared" si="5"/>
        <v>13.85390428211587</v>
      </c>
      <c r="I123" s="1">
        <v>50</v>
      </c>
      <c r="J123" s="1">
        <v>75</v>
      </c>
      <c r="K123" s="1">
        <v>737</v>
      </c>
      <c r="L123" s="1">
        <v>794</v>
      </c>
      <c r="M123" s="16">
        <f t="shared" si="6"/>
        <v>6.7842605156037985</v>
      </c>
      <c r="N123" s="3">
        <f t="shared" si="7"/>
        <v>9.4458438287153648</v>
      </c>
      <c r="O123" s="2">
        <v>50</v>
      </c>
      <c r="P123" s="2">
        <v>76</v>
      </c>
      <c r="Q123" s="2">
        <v>867</v>
      </c>
      <c r="R123" s="2">
        <v>942</v>
      </c>
      <c r="S123" s="8">
        <v>5.7670126874279122</v>
      </c>
      <c r="T123" s="4">
        <v>8.0679405520169851</v>
      </c>
      <c r="U123">
        <v>105</v>
      </c>
      <c r="V123">
        <v>867</v>
      </c>
      <c r="W123" s="13">
        <v>12.110726643598619</v>
      </c>
      <c r="X123">
        <v>49</v>
      </c>
      <c r="Y123" s="9">
        <v>5.6516724336793542</v>
      </c>
      <c r="Z123" s="5">
        <f>Y123-W123</f>
        <v>-6.4590542099192652</v>
      </c>
      <c r="AB123" s="11">
        <f>(M123-G123)/M123</f>
        <v>7.9999999999999905E-2</v>
      </c>
      <c r="AC123" s="11">
        <f>(S123-M123)/S123</f>
        <v>-0.1763907734056987</v>
      </c>
      <c r="AD123" s="11">
        <f>(W123-S123)/W123</f>
        <v>0.52380952380952395</v>
      </c>
      <c r="AE123" s="11">
        <f>(Y123-S123)/Y123</f>
        <v>-2.0408163265306069E-2</v>
      </c>
    </row>
    <row r="124" spans="1:31" x14ac:dyDescent="0.3">
      <c r="A124" t="s">
        <v>144</v>
      </c>
      <c r="B124">
        <v>5213400</v>
      </c>
      <c r="C124" s="1">
        <v>87</v>
      </c>
      <c r="D124" s="1">
        <v>236</v>
      </c>
      <c r="E124" s="1">
        <v>659</v>
      </c>
      <c r="F124" s="1">
        <v>617</v>
      </c>
      <c r="G124" s="7">
        <f t="shared" si="4"/>
        <v>13.201820940819422</v>
      </c>
      <c r="H124" s="3">
        <f t="shared" si="5"/>
        <v>38.249594813614266</v>
      </c>
      <c r="I124" s="1">
        <v>54</v>
      </c>
      <c r="J124" s="1">
        <v>94</v>
      </c>
      <c r="K124" s="1">
        <v>659</v>
      </c>
      <c r="L124" s="1">
        <v>617</v>
      </c>
      <c r="M124" s="16">
        <f t="shared" si="6"/>
        <v>8.1942336874051591</v>
      </c>
      <c r="N124" s="3">
        <f t="shared" si="7"/>
        <v>15.235008103727715</v>
      </c>
      <c r="O124" s="2">
        <v>47</v>
      </c>
      <c r="P124" s="2">
        <v>94</v>
      </c>
      <c r="Q124" s="2">
        <v>752</v>
      </c>
      <c r="R124" s="2">
        <v>719</v>
      </c>
      <c r="S124" s="8">
        <v>6.25</v>
      </c>
      <c r="T124" s="4">
        <v>13.073713490959671</v>
      </c>
      <c r="U124">
        <v>91</v>
      </c>
      <c r="V124">
        <v>752</v>
      </c>
      <c r="W124" s="13">
        <v>12.101063829787231</v>
      </c>
      <c r="X124">
        <v>49</v>
      </c>
      <c r="Y124" s="9">
        <v>6.5159574468085113</v>
      </c>
      <c r="Z124" s="5">
        <f>Y124-W124</f>
        <v>-5.5851063829787195</v>
      </c>
      <c r="AB124" s="11">
        <f>(M124-G124)/M124</f>
        <v>-0.61111111111111094</v>
      </c>
      <c r="AC124" s="11">
        <f>(S124-M124)/S124</f>
        <v>-0.31107738998482548</v>
      </c>
      <c r="AD124" s="11">
        <f>(W124-S124)/W124</f>
        <v>0.48351648351648335</v>
      </c>
      <c r="AE124" s="11">
        <f>(Y124-S124)/Y124</f>
        <v>4.0816326530612346E-2</v>
      </c>
    </row>
    <row r="125" spans="1:31" x14ac:dyDescent="0.3">
      <c r="A125" t="s">
        <v>60</v>
      </c>
      <c r="B125">
        <v>5205307</v>
      </c>
      <c r="C125" s="1">
        <v>329</v>
      </c>
      <c r="D125" s="1">
        <v>470</v>
      </c>
      <c r="E125" s="1">
        <v>3356</v>
      </c>
      <c r="F125" s="1">
        <v>3653</v>
      </c>
      <c r="G125" s="7">
        <f t="shared" si="4"/>
        <v>9.8033373063170437</v>
      </c>
      <c r="H125" s="3">
        <f t="shared" si="5"/>
        <v>12.866137421297562</v>
      </c>
      <c r="I125" s="1">
        <v>234</v>
      </c>
      <c r="J125" s="1">
        <v>295</v>
      </c>
      <c r="K125" s="1">
        <v>3356</v>
      </c>
      <c r="L125" s="1">
        <v>3653</v>
      </c>
      <c r="M125" s="16">
        <f t="shared" si="6"/>
        <v>6.9725864123957093</v>
      </c>
      <c r="N125" s="3">
        <f t="shared" si="7"/>
        <v>8.0755543388995346</v>
      </c>
      <c r="O125" s="2">
        <v>272</v>
      </c>
      <c r="P125" s="2">
        <v>337</v>
      </c>
      <c r="Q125" s="2">
        <v>4688</v>
      </c>
      <c r="R125" s="2">
        <v>5052</v>
      </c>
      <c r="S125" s="8">
        <v>5.802047781569966</v>
      </c>
      <c r="T125" s="4">
        <v>6.6706254948535229</v>
      </c>
      <c r="U125">
        <v>567</v>
      </c>
      <c r="V125">
        <v>4688</v>
      </c>
      <c r="W125" s="13">
        <v>12.094709897610921</v>
      </c>
      <c r="X125">
        <v>274</v>
      </c>
      <c r="Y125" s="9">
        <v>5.8447098976109224</v>
      </c>
      <c r="Z125" s="5">
        <f>Y125-W125</f>
        <v>-6.2499999999999982</v>
      </c>
      <c r="AB125" s="11">
        <f>(M125-G125)/M125</f>
        <v>-0.40598290598290587</v>
      </c>
      <c r="AC125" s="11">
        <f>(S125-M125)/S125</f>
        <v>-0.20174577578349576</v>
      </c>
      <c r="AD125" s="11">
        <f>(W125-S125)/W125</f>
        <v>0.52028218694885353</v>
      </c>
      <c r="AE125" s="11">
        <f>(Y125-S125)/Y125</f>
        <v>7.2992700729928271E-3</v>
      </c>
    </row>
    <row r="126" spans="1:31" x14ac:dyDescent="0.3">
      <c r="A126" t="s">
        <v>88</v>
      </c>
      <c r="B126">
        <v>5208004</v>
      </c>
      <c r="C126" s="1">
        <v>4873</v>
      </c>
      <c r="D126" s="1">
        <v>8178</v>
      </c>
      <c r="E126" s="1">
        <v>47914</v>
      </c>
      <c r="F126" s="1">
        <v>47393</v>
      </c>
      <c r="G126" s="7">
        <f t="shared" si="4"/>
        <v>10.170305130024628</v>
      </c>
      <c r="H126" s="3">
        <f t="shared" si="5"/>
        <v>17.25571286898909</v>
      </c>
      <c r="I126" s="1">
        <v>3029</v>
      </c>
      <c r="J126" s="1">
        <v>4649</v>
      </c>
      <c r="K126" s="1">
        <v>47914</v>
      </c>
      <c r="L126" s="1">
        <v>47393</v>
      </c>
      <c r="M126" s="16">
        <f t="shared" si="6"/>
        <v>6.3217431230955468</v>
      </c>
      <c r="N126" s="3">
        <f t="shared" si="7"/>
        <v>9.8094655328846034</v>
      </c>
      <c r="O126" s="2">
        <v>3289</v>
      </c>
      <c r="P126" s="2">
        <v>5095</v>
      </c>
      <c r="Q126" s="2">
        <v>62909</v>
      </c>
      <c r="R126" s="2">
        <v>62796</v>
      </c>
      <c r="S126" s="8">
        <v>5.2281867459346039</v>
      </c>
      <c r="T126" s="4">
        <v>8.1135741130008281</v>
      </c>
      <c r="U126">
        <v>7572</v>
      </c>
      <c r="V126">
        <v>62909</v>
      </c>
      <c r="W126" s="13">
        <v>12.03643357866124</v>
      </c>
      <c r="X126">
        <v>3467</v>
      </c>
      <c r="Y126" s="9">
        <v>5.5111351316981674</v>
      </c>
      <c r="Z126" s="5">
        <f>Y126-W126</f>
        <v>-6.525298446963073</v>
      </c>
      <c r="AB126" s="11">
        <f>(M126-G126)/M126</f>
        <v>-0.6087817761637504</v>
      </c>
      <c r="AC126" s="11">
        <f>(S126-M126)/S126</f>
        <v>-0.20916551575195427</v>
      </c>
      <c r="AD126" s="11">
        <f>(W126-S126)/W126</f>
        <v>0.56563655573164284</v>
      </c>
      <c r="AE126" s="11">
        <f>(Y126-S126)/Y126</f>
        <v>5.1341217190654792E-2</v>
      </c>
    </row>
    <row r="127" spans="1:31" x14ac:dyDescent="0.3">
      <c r="A127" t="s">
        <v>8</v>
      </c>
      <c r="B127">
        <v>5200506</v>
      </c>
      <c r="C127" s="1">
        <v>78</v>
      </c>
      <c r="D127" s="1">
        <v>209</v>
      </c>
      <c r="E127" s="1">
        <v>826</v>
      </c>
      <c r="F127" s="1">
        <v>843</v>
      </c>
      <c r="G127" s="7">
        <f t="shared" si="4"/>
        <v>9.4430992736077481</v>
      </c>
      <c r="H127" s="3">
        <f t="shared" si="5"/>
        <v>24.79240806642942</v>
      </c>
      <c r="I127" s="1">
        <v>60</v>
      </c>
      <c r="J127" s="1">
        <v>84</v>
      </c>
      <c r="K127" s="1">
        <v>826</v>
      </c>
      <c r="L127" s="1">
        <v>843</v>
      </c>
      <c r="M127" s="16">
        <f t="shared" si="6"/>
        <v>7.2639225181598057</v>
      </c>
      <c r="N127" s="3">
        <f t="shared" si="7"/>
        <v>9.9644128113879002</v>
      </c>
      <c r="O127" s="2">
        <v>62</v>
      </c>
      <c r="P127" s="2">
        <v>82</v>
      </c>
      <c r="Q127" s="2">
        <v>980</v>
      </c>
      <c r="R127" s="2">
        <v>996</v>
      </c>
      <c r="S127" s="8">
        <v>6.3265306122448974</v>
      </c>
      <c r="T127" s="4">
        <v>8.2329317269076299</v>
      </c>
      <c r="U127">
        <v>117</v>
      </c>
      <c r="V127">
        <v>980</v>
      </c>
      <c r="W127" s="13">
        <v>11.93877551020408</v>
      </c>
      <c r="X127">
        <v>73</v>
      </c>
      <c r="Y127" s="9">
        <v>7.4489795918367356</v>
      </c>
      <c r="Z127" s="5">
        <f>Y127-W127</f>
        <v>-4.4897959183673439</v>
      </c>
      <c r="AB127" s="11">
        <f>(M127-G127)/M127</f>
        <v>-0.3000000000000001</v>
      </c>
      <c r="AC127" s="11">
        <f>(S127-M127)/S127</f>
        <v>-0.14816839803171133</v>
      </c>
      <c r="AD127" s="11">
        <f>(W127-S127)/W127</f>
        <v>0.47008547008547003</v>
      </c>
      <c r="AE127" s="11">
        <f>(Y127-S127)/Y127</f>
        <v>0.1506849315068495</v>
      </c>
    </row>
    <row r="128" spans="1:31" x14ac:dyDescent="0.3">
      <c r="A128" t="s">
        <v>213</v>
      </c>
      <c r="B128">
        <v>5219803</v>
      </c>
      <c r="C128" s="1">
        <v>419</v>
      </c>
      <c r="D128" s="1">
        <v>573</v>
      </c>
      <c r="E128" s="1">
        <v>4617</v>
      </c>
      <c r="F128" s="1">
        <v>5323</v>
      </c>
      <c r="G128" s="7">
        <f t="shared" si="4"/>
        <v>9.0751570283734022</v>
      </c>
      <c r="H128" s="3">
        <f t="shared" si="5"/>
        <v>10.764606424948338</v>
      </c>
      <c r="I128" s="1">
        <v>304</v>
      </c>
      <c r="J128" s="1">
        <v>313</v>
      </c>
      <c r="K128" s="1">
        <v>4617</v>
      </c>
      <c r="L128" s="1">
        <v>5323</v>
      </c>
      <c r="M128" s="16">
        <f t="shared" si="6"/>
        <v>6.5843621399176957</v>
      </c>
      <c r="N128" s="3">
        <f t="shared" si="7"/>
        <v>5.8801427766297198</v>
      </c>
      <c r="O128" s="2">
        <v>339</v>
      </c>
      <c r="P128" s="2">
        <v>301</v>
      </c>
      <c r="Q128" s="2">
        <v>6231</v>
      </c>
      <c r="R128" s="2">
        <v>7074</v>
      </c>
      <c r="S128" s="8">
        <v>5.4405392392874337</v>
      </c>
      <c r="T128" s="4">
        <v>4.2550183771557819</v>
      </c>
      <c r="U128">
        <v>743</v>
      </c>
      <c r="V128">
        <v>6231</v>
      </c>
      <c r="W128" s="13">
        <v>11.9242497191462</v>
      </c>
      <c r="X128">
        <v>355</v>
      </c>
      <c r="Y128" s="9">
        <v>5.6973198523511472</v>
      </c>
      <c r="Z128" s="5">
        <f>Y128-W128</f>
        <v>-6.2269298667950528</v>
      </c>
      <c r="AB128" s="11">
        <f>(M128-G128)/M128</f>
        <v>-0.3782894736842104</v>
      </c>
      <c r="AC128" s="11">
        <f>(S128-M128)/S128</f>
        <v>-0.21024072253177473</v>
      </c>
      <c r="AD128" s="11">
        <f>(W128-S128)/W128</f>
        <v>0.54374158815612361</v>
      </c>
      <c r="AE128" s="11">
        <f>(Y128-S128)/Y128</f>
        <v>4.5070422535211249E-2</v>
      </c>
    </row>
    <row r="129" spans="1:31" x14ac:dyDescent="0.3">
      <c r="A129" t="s">
        <v>24</v>
      </c>
      <c r="B129">
        <v>5202155</v>
      </c>
      <c r="C129" s="1">
        <v>263</v>
      </c>
      <c r="D129" s="1">
        <v>472</v>
      </c>
      <c r="E129" s="1">
        <v>3145</v>
      </c>
      <c r="F129" s="1">
        <v>3138</v>
      </c>
      <c r="G129" s="7">
        <f t="shared" si="4"/>
        <v>8.362480127186009</v>
      </c>
      <c r="H129" s="3">
        <f t="shared" si="5"/>
        <v>15.041427660930529</v>
      </c>
      <c r="I129" s="1">
        <v>139</v>
      </c>
      <c r="J129" s="1">
        <v>219</v>
      </c>
      <c r="K129" s="1">
        <v>3145</v>
      </c>
      <c r="L129" s="1">
        <v>3138</v>
      </c>
      <c r="M129" s="16">
        <f t="shared" si="6"/>
        <v>4.4197138314785374</v>
      </c>
      <c r="N129" s="3">
        <f t="shared" si="7"/>
        <v>6.9789674952198855</v>
      </c>
      <c r="O129" s="2">
        <v>155</v>
      </c>
      <c r="P129" s="2">
        <v>232</v>
      </c>
      <c r="Q129" s="2">
        <v>3887</v>
      </c>
      <c r="R129" s="2">
        <v>3908</v>
      </c>
      <c r="S129" s="8">
        <v>3.9876511448417808</v>
      </c>
      <c r="T129" s="4">
        <v>5.93654042988741</v>
      </c>
      <c r="U129">
        <v>461</v>
      </c>
      <c r="V129">
        <v>3887</v>
      </c>
      <c r="W129" s="13">
        <v>11.86004630820684</v>
      </c>
      <c r="X129">
        <v>156</v>
      </c>
      <c r="Y129" s="9">
        <v>4.0133779264214047</v>
      </c>
      <c r="Z129" s="5">
        <f>Y129-W129</f>
        <v>-7.8466683817854355</v>
      </c>
      <c r="AB129" s="11">
        <f>(M129-G129)/M129</f>
        <v>-0.89208633093525169</v>
      </c>
      <c r="AC129" s="11">
        <f>(S129-M129)/S129</f>
        <v>-0.10835017180368209</v>
      </c>
      <c r="AD129" s="11">
        <f>(W129-S129)/W129</f>
        <v>0.6637744034707157</v>
      </c>
      <c r="AE129" s="11">
        <f>(Y129-S129)/Y129</f>
        <v>6.4102564102562695E-3</v>
      </c>
    </row>
    <row r="130" spans="1:31" x14ac:dyDescent="0.3">
      <c r="A130" t="s">
        <v>34</v>
      </c>
      <c r="B130">
        <v>5203559</v>
      </c>
      <c r="C130" s="1">
        <v>362</v>
      </c>
      <c r="D130" s="1">
        <v>608</v>
      </c>
      <c r="E130" s="1">
        <v>4002</v>
      </c>
      <c r="F130" s="1">
        <v>3747</v>
      </c>
      <c r="G130" s="7">
        <f t="shared" ref="G130:G193" si="8">C130/E130 * 100</f>
        <v>9.0454772613693155</v>
      </c>
      <c r="H130" s="3">
        <f t="shared" ref="H130:H193" si="9">D130/F130 * 100</f>
        <v>16.226314384841206</v>
      </c>
      <c r="I130" s="1">
        <v>285</v>
      </c>
      <c r="J130" s="1">
        <v>399</v>
      </c>
      <c r="K130" s="1">
        <v>4002</v>
      </c>
      <c r="L130" s="1">
        <v>3747</v>
      </c>
      <c r="M130" s="16">
        <f t="shared" ref="M130:M193" si="10">I130/K130*100</f>
        <v>7.1214392803598203</v>
      </c>
      <c r="N130" s="3">
        <f t="shared" ref="N130:N193" si="11">J130/L130*100</f>
        <v>10.648518815052041</v>
      </c>
      <c r="O130" s="2">
        <v>319</v>
      </c>
      <c r="P130" s="2">
        <v>423</v>
      </c>
      <c r="Q130" s="2">
        <v>5179</v>
      </c>
      <c r="R130" s="2">
        <v>4941</v>
      </c>
      <c r="S130" s="8">
        <v>6.1594902490828343</v>
      </c>
      <c r="T130" s="4">
        <v>8.5610200364298734</v>
      </c>
      <c r="U130">
        <v>614</v>
      </c>
      <c r="V130">
        <v>5179</v>
      </c>
      <c r="W130" s="13">
        <v>11.85557057346978</v>
      </c>
      <c r="X130">
        <v>327</v>
      </c>
      <c r="Y130" s="9">
        <v>6.3139602239814634</v>
      </c>
      <c r="Z130" s="5">
        <f>Y130-W130</f>
        <v>-5.5416103494883169</v>
      </c>
      <c r="AB130" s="11">
        <f>(M130-G130)/M130</f>
        <v>-0.27017543859649124</v>
      </c>
      <c r="AC130" s="11">
        <f>(S130-M130)/S130</f>
        <v>-0.15617348065779033</v>
      </c>
      <c r="AD130" s="11">
        <f>(W130-S130)/W130</f>
        <v>0.48045602605863186</v>
      </c>
      <c r="AE130" s="11">
        <f>(Y130-S130)/Y130</f>
        <v>2.4464831804281353E-2</v>
      </c>
    </row>
    <row r="131" spans="1:31" x14ac:dyDescent="0.3">
      <c r="A131" t="s">
        <v>162</v>
      </c>
      <c r="B131">
        <v>5214879</v>
      </c>
      <c r="C131" s="1">
        <v>83</v>
      </c>
      <c r="D131" s="1">
        <v>117</v>
      </c>
      <c r="E131" s="1">
        <v>1118</v>
      </c>
      <c r="F131" s="1">
        <v>1197</v>
      </c>
      <c r="G131" s="7">
        <f t="shared" si="8"/>
        <v>7.4239713774597496</v>
      </c>
      <c r="H131" s="3">
        <f t="shared" si="9"/>
        <v>9.7744360902255636</v>
      </c>
      <c r="I131" s="1">
        <v>80</v>
      </c>
      <c r="J131" s="1">
        <v>78</v>
      </c>
      <c r="K131" s="1">
        <v>1118</v>
      </c>
      <c r="L131" s="1">
        <v>1197</v>
      </c>
      <c r="M131" s="16">
        <f t="shared" si="10"/>
        <v>7.1556350626118066</v>
      </c>
      <c r="N131" s="3">
        <f t="shared" si="11"/>
        <v>6.5162907268170418</v>
      </c>
      <c r="O131" s="2">
        <v>80</v>
      </c>
      <c r="P131" s="2">
        <v>80</v>
      </c>
      <c r="Q131" s="2">
        <v>1437</v>
      </c>
      <c r="R131" s="2">
        <v>1502</v>
      </c>
      <c r="S131" s="8">
        <v>5.5671537926235217</v>
      </c>
      <c r="T131" s="4">
        <v>5.3262316910785614</v>
      </c>
      <c r="U131">
        <v>170</v>
      </c>
      <c r="V131">
        <v>1437</v>
      </c>
      <c r="W131" s="13">
        <v>11.830201809324979</v>
      </c>
      <c r="X131">
        <v>96</v>
      </c>
      <c r="Y131" s="9">
        <v>6.6805845511482236</v>
      </c>
      <c r="Z131" s="5">
        <f>Y131-W131</f>
        <v>-5.1496172581767556</v>
      </c>
      <c r="AB131" s="11">
        <f>(M131-G131)/M131</f>
        <v>-3.7500000000000026E-2</v>
      </c>
      <c r="AC131" s="11">
        <f>(S131-M131)/S131</f>
        <v>-0.28533094812164567</v>
      </c>
      <c r="AD131" s="11">
        <f>(W131-S131)/W131</f>
        <v>0.52941176470588214</v>
      </c>
      <c r="AE131" s="11">
        <f>(Y131-S131)/Y131</f>
        <v>0.16666666666666635</v>
      </c>
    </row>
    <row r="132" spans="1:31" x14ac:dyDescent="0.3">
      <c r="A132" t="s">
        <v>11</v>
      </c>
      <c r="B132">
        <v>5200803</v>
      </c>
      <c r="C132" s="1">
        <v>397</v>
      </c>
      <c r="D132" s="1">
        <v>776</v>
      </c>
      <c r="E132" s="1">
        <v>3288</v>
      </c>
      <c r="F132" s="1">
        <v>3393</v>
      </c>
      <c r="G132" s="7">
        <f t="shared" si="8"/>
        <v>12.074209245742093</v>
      </c>
      <c r="H132" s="3">
        <f t="shared" si="9"/>
        <v>22.870615974064251</v>
      </c>
      <c r="I132" s="1">
        <v>238</v>
      </c>
      <c r="J132" s="1">
        <v>354</v>
      </c>
      <c r="K132" s="1">
        <v>3288</v>
      </c>
      <c r="L132" s="1">
        <v>3393</v>
      </c>
      <c r="M132" s="16">
        <f t="shared" si="10"/>
        <v>7.2384428223844282</v>
      </c>
      <c r="N132" s="3">
        <f t="shared" si="11"/>
        <v>10.433244916003536</v>
      </c>
      <c r="O132" s="2">
        <v>243</v>
      </c>
      <c r="P132" s="2">
        <v>361</v>
      </c>
      <c r="Q132" s="2">
        <v>4267</v>
      </c>
      <c r="R132" s="2">
        <v>4482</v>
      </c>
      <c r="S132" s="8">
        <v>5.6948675884696511</v>
      </c>
      <c r="T132" s="4">
        <v>8.054439982150825</v>
      </c>
      <c r="U132">
        <v>503</v>
      </c>
      <c r="V132">
        <v>4267</v>
      </c>
      <c r="W132" s="13">
        <v>11.78814155144129</v>
      </c>
      <c r="X132">
        <v>235</v>
      </c>
      <c r="Y132" s="9">
        <v>5.5073822357628313</v>
      </c>
      <c r="Z132" s="5">
        <f>Y132-W132</f>
        <v>-6.2807593156784591</v>
      </c>
      <c r="AB132" s="11">
        <f>(M132-G132)/M132</f>
        <v>-0.66806722689075637</v>
      </c>
      <c r="AC132" s="11">
        <f>(S132-M132)/S132</f>
        <v>-0.27104672934626967</v>
      </c>
      <c r="AD132" s="11">
        <f>(W132-S132)/W132</f>
        <v>0.51689860834990042</v>
      </c>
      <c r="AE132" s="11">
        <f>(Y132-S132)/Y132</f>
        <v>-3.4042553191489376E-2</v>
      </c>
    </row>
    <row r="133" spans="1:31" x14ac:dyDescent="0.3">
      <c r="A133" t="s">
        <v>43</v>
      </c>
      <c r="B133">
        <v>5204201</v>
      </c>
      <c r="C133" s="1">
        <v>41</v>
      </c>
      <c r="D133" s="1">
        <v>76</v>
      </c>
      <c r="E133" s="1">
        <v>534</v>
      </c>
      <c r="F133" s="1">
        <v>583</v>
      </c>
      <c r="G133" s="7">
        <f t="shared" si="8"/>
        <v>7.6779026217228461</v>
      </c>
      <c r="H133" s="3">
        <f t="shared" si="9"/>
        <v>13.036020583190394</v>
      </c>
      <c r="I133" s="1">
        <v>30</v>
      </c>
      <c r="J133" s="1">
        <v>47</v>
      </c>
      <c r="K133" s="1">
        <v>534</v>
      </c>
      <c r="L133" s="1">
        <v>583</v>
      </c>
      <c r="M133" s="16">
        <f t="shared" si="10"/>
        <v>5.6179775280898872</v>
      </c>
      <c r="N133" s="3">
        <f t="shared" si="11"/>
        <v>8.0617495711835332</v>
      </c>
      <c r="O133" s="2">
        <v>28</v>
      </c>
      <c r="P133" s="2">
        <v>51</v>
      </c>
      <c r="Q133" s="2">
        <v>639</v>
      </c>
      <c r="R133" s="2">
        <v>697</v>
      </c>
      <c r="S133" s="8">
        <v>4.3818466353677623</v>
      </c>
      <c r="T133" s="4">
        <v>7.3170731707317067</v>
      </c>
      <c r="U133">
        <v>75</v>
      </c>
      <c r="V133">
        <v>639</v>
      </c>
      <c r="W133" s="13">
        <v>11.73708920187793</v>
      </c>
      <c r="X133">
        <v>28</v>
      </c>
      <c r="Y133" s="9">
        <v>4.3818466353677623</v>
      </c>
      <c r="Z133" s="5">
        <f>Y133-W133</f>
        <v>-7.3552425665101682</v>
      </c>
      <c r="AB133" s="11">
        <f>(M133-G133)/M133</f>
        <v>-0.36666666666666675</v>
      </c>
      <c r="AC133" s="11">
        <f>(S133-M133)/S133</f>
        <v>-0.28210272873194203</v>
      </c>
      <c r="AD133" s="11">
        <f>(W133-S133)/W133</f>
        <v>0.62666666666666648</v>
      </c>
      <c r="AE133" s="11">
        <f>(Y133-S133)/Y133</f>
        <v>0</v>
      </c>
    </row>
    <row r="134" spans="1:31" x14ac:dyDescent="0.3">
      <c r="A134" t="s">
        <v>108</v>
      </c>
      <c r="B134">
        <v>5209952</v>
      </c>
      <c r="C134" s="1">
        <v>597</v>
      </c>
      <c r="D134" s="1">
        <v>1029</v>
      </c>
      <c r="E134" s="1">
        <v>6036</v>
      </c>
      <c r="F134" s="1">
        <v>6310</v>
      </c>
      <c r="G134" s="7">
        <f t="shared" si="8"/>
        <v>9.890656063618291</v>
      </c>
      <c r="H134" s="3">
        <f t="shared" si="9"/>
        <v>16.307448494453251</v>
      </c>
      <c r="I134" s="1">
        <v>388</v>
      </c>
      <c r="J134" s="1">
        <v>570</v>
      </c>
      <c r="K134" s="1">
        <v>6036</v>
      </c>
      <c r="L134" s="1">
        <v>6310</v>
      </c>
      <c r="M134" s="16">
        <f t="shared" si="10"/>
        <v>6.4280980781974817</v>
      </c>
      <c r="N134" s="3">
        <f t="shared" si="11"/>
        <v>9.0332805071315381</v>
      </c>
      <c r="O134" s="2">
        <v>443</v>
      </c>
      <c r="P134" s="2">
        <v>631</v>
      </c>
      <c r="Q134" s="2">
        <v>7820</v>
      </c>
      <c r="R134" s="2">
        <v>8142</v>
      </c>
      <c r="S134" s="8">
        <v>5.664961636828644</v>
      </c>
      <c r="T134" s="4">
        <v>7.7499385900270212</v>
      </c>
      <c r="U134">
        <v>917</v>
      </c>
      <c r="V134">
        <v>7820</v>
      </c>
      <c r="W134" s="13">
        <v>11.726342710997439</v>
      </c>
      <c r="X134">
        <v>470</v>
      </c>
      <c r="Y134" s="9">
        <v>6.0102301790281327</v>
      </c>
      <c r="Z134" s="5">
        <f>Y134-W134</f>
        <v>-5.7161125319693067</v>
      </c>
      <c r="AB134" s="11">
        <f>(M134-G134)/M134</f>
        <v>-0.53865979381443307</v>
      </c>
      <c r="AC134" s="11">
        <f>(S134-M134)/S134</f>
        <v>-0.13471166978565038</v>
      </c>
      <c r="AD134" s="11">
        <f>(W134-S134)/W134</f>
        <v>0.51690294438386031</v>
      </c>
      <c r="AE134" s="11">
        <f>(Y134-S134)/Y134</f>
        <v>5.7446808510638346E-2</v>
      </c>
    </row>
    <row r="135" spans="1:31" x14ac:dyDescent="0.3">
      <c r="A135" t="s">
        <v>27</v>
      </c>
      <c r="B135">
        <v>5202601</v>
      </c>
      <c r="C135" s="1">
        <v>111</v>
      </c>
      <c r="D135" s="1">
        <v>243</v>
      </c>
      <c r="E135" s="1">
        <v>1335</v>
      </c>
      <c r="F135" s="1">
        <v>1336</v>
      </c>
      <c r="G135" s="7">
        <f t="shared" si="8"/>
        <v>8.3146067415730336</v>
      </c>
      <c r="H135" s="3">
        <f t="shared" si="9"/>
        <v>18.188622754491018</v>
      </c>
      <c r="I135" s="1">
        <v>77</v>
      </c>
      <c r="J135" s="1">
        <v>102</v>
      </c>
      <c r="K135" s="1">
        <v>1335</v>
      </c>
      <c r="L135" s="1">
        <v>1336</v>
      </c>
      <c r="M135" s="16">
        <f t="shared" si="10"/>
        <v>5.7677902621722845</v>
      </c>
      <c r="N135" s="3">
        <f t="shared" si="11"/>
        <v>7.634730538922156</v>
      </c>
      <c r="O135" s="2">
        <v>83</v>
      </c>
      <c r="P135" s="2">
        <v>112</v>
      </c>
      <c r="Q135" s="2">
        <v>1486</v>
      </c>
      <c r="R135" s="2">
        <v>1514</v>
      </c>
      <c r="S135" s="8">
        <v>5.5854643337819647</v>
      </c>
      <c r="T135" s="4">
        <v>7.3976221928665788</v>
      </c>
      <c r="U135">
        <v>174</v>
      </c>
      <c r="V135">
        <v>1486</v>
      </c>
      <c r="W135" s="13">
        <v>11.7092866756393</v>
      </c>
      <c r="X135">
        <v>92</v>
      </c>
      <c r="Y135" s="9">
        <v>6.1911170928667563</v>
      </c>
      <c r="Z135" s="5">
        <f>Y135-W135</f>
        <v>-5.5181695827725434</v>
      </c>
      <c r="AB135" s="11">
        <f>(M135-G135)/M135</f>
        <v>-0.44155844155844159</v>
      </c>
      <c r="AC135" s="11">
        <f>(S135-M135)/S135</f>
        <v>-3.2642931275664484E-2</v>
      </c>
      <c r="AD135" s="11">
        <f>(W135-S135)/W135</f>
        <v>0.52298850574712641</v>
      </c>
      <c r="AE135" s="11">
        <f>(Y135-S135)/Y135</f>
        <v>9.7826086956521771E-2</v>
      </c>
    </row>
    <row r="136" spans="1:31" x14ac:dyDescent="0.3">
      <c r="A136" t="s">
        <v>230</v>
      </c>
      <c r="B136">
        <v>5221197</v>
      </c>
      <c r="C136" s="1">
        <v>332</v>
      </c>
      <c r="D136" s="1">
        <v>604</v>
      </c>
      <c r="E136" s="1">
        <v>3068</v>
      </c>
      <c r="F136" s="1">
        <v>3179</v>
      </c>
      <c r="G136" s="7">
        <f t="shared" si="8"/>
        <v>10.821382007822686</v>
      </c>
      <c r="H136" s="3">
        <f t="shared" si="9"/>
        <v>18.999685435671594</v>
      </c>
      <c r="I136" s="1">
        <v>258</v>
      </c>
      <c r="J136" s="1">
        <v>346</v>
      </c>
      <c r="K136" s="1">
        <v>3068</v>
      </c>
      <c r="L136" s="1">
        <v>3179</v>
      </c>
      <c r="M136" s="16">
        <f t="shared" si="10"/>
        <v>8.4093872229465454</v>
      </c>
      <c r="N136" s="3">
        <f t="shared" si="11"/>
        <v>10.883925762818496</v>
      </c>
      <c r="O136" s="2">
        <v>266</v>
      </c>
      <c r="P136" s="2">
        <v>389</v>
      </c>
      <c r="Q136" s="2">
        <v>4095</v>
      </c>
      <c r="R136" s="2">
        <v>4231</v>
      </c>
      <c r="S136" s="8">
        <v>6.4957264957264966</v>
      </c>
      <c r="T136" s="4">
        <v>9.1940439612384779</v>
      </c>
      <c r="U136">
        <v>479</v>
      </c>
      <c r="V136">
        <v>4095</v>
      </c>
      <c r="W136" s="13">
        <v>11.6971916971917</v>
      </c>
      <c r="X136">
        <v>262</v>
      </c>
      <c r="Y136" s="9">
        <v>6.3980463980463984</v>
      </c>
      <c r="Z136" s="5">
        <f>Y136-W136</f>
        <v>-5.2991452991453016</v>
      </c>
      <c r="AB136" s="11">
        <f>(M136-G136)/M136</f>
        <v>-0.2868217054263566</v>
      </c>
      <c r="AC136" s="11">
        <f>(S136-M136)/S136</f>
        <v>-0.2946030330062443</v>
      </c>
      <c r="AD136" s="11">
        <f>(W136-S136)/W136</f>
        <v>0.44467640918580381</v>
      </c>
      <c r="AE136" s="11">
        <f>(Y136-S136)/Y136</f>
        <v>-1.5267175572519168E-2</v>
      </c>
    </row>
    <row r="137" spans="1:31" x14ac:dyDescent="0.3">
      <c r="A137" t="s">
        <v>151</v>
      </c>
      <c r="B137">
        <v>5213905</v>
      </c>
      <c r="C137" s="1">
        <v>169</v>
      </c>
      <c r="D137" s="1">
        <v>422</v>
      </c>
      <c r="E137" s="1">
        <v>1803</v>
      </c>
      <c r="F137" s="1">
        <v>1796</v>
      </c>
      <c r="G137" s="7">
        <f t="shared" si="8"/>
        <v>9.3732667775929013</v>
      </c>
      <c r="H137" s="3">
        <f t="shared" si="9"/>
        <v>23.496659242761691</v>
      </c>
      <c r="I137" s="1">
        <v>101</v>
      </c>
      <c r="J137" s="1">
        <v>173</v>
      </c>
      <c r="K137" s="1">
        <v>1803</v>
      </c>
      <c r="L137" s="1">
        <v>1796</v>
      </c>
      <c r="M137" s="16">
        <f t="shared" si="10"/>
        <v>5.6017748197448691</v>
      </c>
      <c r="N137" s="3">
        <f t="shared" si="11"/>
        <v>9.632516703786191</v>
      </c>
      <c r="O137" s="2">
        <v>114</v>
      </c>
      <c r="P137" s="2">
        <v>184</v>
      </c>
      <c r="Q137" s="2">
        <v>2062</v>
      </c>
      <c r="R137" s="2">
        <v>2058</v>
      </c>
      <c r="S137" s="8">
        <v>5.5286129970902032</v>
      </c>
      <c r="T137" s="4">
        <v>8.9407191448007772</v>
      </c>
      <c r="U137">
        <v>241</v>
      </c>
      <c r="V137">
        <v>2062</v>
      </c>
      <c r="W137" s="13">
        <v>11.68768186226964</v>
      </c>
      <c r="X137">
        <v>127</v>
      </c>
      <c r="Y137" s="9">
        <v>6.159068865179437</v>
      </c>
      <c r="Z137" s="5">
        <f>Y137-W137</f>
        <v>-5.5286129970902032</v>
      </c>
      <c r="AB137" s="11">
        <f>(M137-G137)/M137</f>
        <v>-0.67326732673267353</v>
      </c>
      <c r="AC137" s="11">
        <f>(S137-M137)/S137</f>
        <v>-1.323330511525625E-2</v>
      </c>
      <c r="AD137" s="11">
        <f>(W137-S137)/W137</f>
        <v>0.52697095435684649</v>
      </c>
      <c r="AE137" s="11">
        <f>(Y137-S137)/Y137</f>
        <v>0.10236220472440946</v>
      </c>
    </row>
    <row r="138" spans="1:31" x14ac:dyDescent="0.3">
      <c r="A138" t="s">
        <v>22</v>
      </c>
      <c r="B138">
        <v>5201702</v>
      </c>
      <c r="C138" s="1">
        <v>680</v>
      </c>
      <c r="D138" s="1">
        <v>1082</v>
      </c>
      <c r="E138" s="1">
        <v>8109</v>
      </c>
      <c r="F138" s="1">
        <v>8077</v>
      </c>
      <c r="G138" s="7">
        <f t="shared" si="8"/>
        <v>8.3857442348008391</v>
      </c>
      <c r="H138" s="3">
        <f t="shared" si="9"/>
        <v>13.396062894639099</v>
      </c>
      <c r="I138" s="1">
        <v>464</v>
      </c>
      <c r="J138" s="1">
        <v>672</v>
      </c>
      <c r="K138" s="1">
        <v>8109</v>
      </c>
      <c r="L138" s="1">
        <v>8077</v>
      </c>
      <c r="M138" s="16">
        <f t="shared" si="10"/>
        <v>5.7220372425699839</v>
      </c>
      <c r="N138" s="3">
        <f t="shared" si="11"/>
        <v>8.3199207626594038</v>
      </c>
      <c r="O138" s="2">
        <v>501</v>
      </c>
      <c r="P138" s="2">
        <v>781</v>
      </c>
      <c r="Q138" s="2">
        <v>10160</v>
      </c>
      <c r="R138" s="2">
        <v>10250</v>
      </c>
      <c r="S138" s="8">
        <v>4.9311023622047241</v>
      </c>
      <c r="T138" s="4">
        <v>7.6195121951219509</v>
      </c>
      <c r="U138">
        <v>1187</v>
      </c>
      <c r="V138">
        <v>10160</v>
      </c>
      <c r="W138" s="13">
        <v>11.68307086614173</v>
      </c>
      <c r="X138">
        <v>516</v>
      </c>
      <c r="Y138" s="9">
        <v>5.0787401574803148</v>
      </c>
      <c r="Z138" s="5">
        <f>Y138-W138</f>
        <v>-6.6043307086614149</v>
      </c>
      <c r="AB138" s="11">
        <f>(M138-G138)/M138</f>
        <v>-0.46551724137931044</v>
      </c>
      <c r="AC138" s="11">
        <f>(S138-M138)/S138</f>
        <v>-0.16039717334353373</v>
      </c>
      <c r="AD138" s="11">
        <f>(W138-S138)/W138</f>
        <v>0.577927548441449</v>
      </c>
      <c r="AE138" s="11">
        <f>(Y138-S138)/Y138</f>
        <v>2.9069767441860503E-2</v>
      </c>
    </row>
    <row r="139" spans="1:31" x14ac:dyDescent="0.3">
      <c r="A139" t="s">
        <v>188</v>
      </c>
      <c r="B139">
        <v>5218003</v>
      </c>
      <c r="C139" s="1">
        <v>1727</v>
      </c>
      <c r="D139" s="1">
        <v>2814</v>
      </c>
      <c r="E139" s="1">
        <v>17793</v>
      </c>
      <c r="F139" s="1">
        <v>17954</v>
      </c>
      <c r="G139" s="7">
        <f t="shared" si="8"/>
        <v>9.7060641825436971</v>
      </c>
      <c r="H139" s="3">
        <f t="shared" si="9"/>
        <v>15.673387545950762</v>
      </c>
      <c r="I139" s="1">
        <v>1206</v>
      </c>
      <c r="J139" s="1">
        <v>1557</v>
      </c>
      <c r="K139" s="1">
        <v>17793</v>
      </c>
      <c r="L139" s="1">
        <v>17954</v>
      </c>
      <c r="M139" s="16">
        <f t="shared" si="10"/>
        <v>6.7779463834092057</v>
      </c>
      <c r="N139" s="3">
        <f t="shared" si="11"/>
        <v>8.6721621922691323</v>
      </c>
      <c r="O139" s="2">
        <v>1317</v>
      </c>
      <c r="P139" s="2">
        <v>1747</v>
      </c>
      <c r="Q139" s="2">
        <v>22749</v>
      </c>
      <c r="R139" s="2">
        <v>23117</v>
      </c>
      <c r="S139" s="8">
        <v>5.7892654622181201</v>
      </c>
      <c r="T139" s="4">
        <v>7.5572089804040319</v>
      </c>
      <c r="U139">
        <v>2646</v>
      </c>
      <c r="V139">
        <v>22749</v>
      </c>
      <c r="W139" s="13">
        <v>11.631280495845971</v>
      </c>
      <c r="X139">
        <v>1340</v>
      </c>
      <c r="Y139" s="9">
        <v>5.8903688074201064</v>
      </c>
      <c r="Z139" s="5">
        <f>Y139-W139</f>
        <v>-5.7409116884258644</v>
      </c>
      <c r="AB139" s="11">
        <f>(M139-G139)/M139</f>
        <v>-0.43200663349917084</v>
      </c>
      <c r="AC139" s="11">
        <f>(S139-M139)/S139</f>
        <v>-0.17077830126177679</v>
      </c>
      <c r="AD139" s="11">
        <f>(W139-S139)/W139</f>
        <v>0.50226757369614505</v>
      </c>
      <c r="AE139" s="11">
        <f>(Y139-S139)/Y139</f>
        <v>1.7164179104477505E-2</v>
      </c>
    </row>
    <row r="140" spans="1:31" x14ac:dyDescent="0.3">
      <c r="A140" t="s">
        <v>126</v>
      </c>
      <c r="B140">
        <v>5211800</v>
      </c>
      <c r="C140" s="1">
        <v>2066</v>
      </c>
      <c r="D140" s="1">
        <v>3276</v>
      </c>
      <c r="E140" s="1">
        <v>19993</v>
      </c>
      <c r="F140" s="1">
        <v>19879</v>
      </c>
      <c r="G140" s="7">
        <f t="shared" si="8"/>
        <v>10.333616765868053</v>
      </c>
      <c r="H140" s="3">
        <f t="shared" si="9"/>
        <v>16.479702198299716</v>
      </c>
      <c r="I140" s="1">
        <v>1469</v>
      </c>
      <c r="J140" s="1">
        <v>2141</v>
      </c>
      <c r="K140" s="1">
        <v>19993</v>
      </c>
      <c r="L140" s="1">
        <v>19879</v>
      </c>
      <c r="M140" s="16">
        <f t="shared" si="10"/>
        <v>7.3475716500775263</v>
      </c>
      <c r="N140" s="3">
        <f t="shared" si="11"/>
        <v>10.770159464761809</v>
      </c>
      <c r="O140" s="2">
        <v>1604</v>
      </c>
      <c r="P140" s="2">
        <v>2405</v>
      </c>
      <c r="Q140" s="2">
        <v>25886</v>
      </c>
      <c r="R140" s="2">
        <v>26274</v>
      </c>
      <c r="S140" s="8">
        <v>6.1963995982384299</v>
      </c>
      <c r="T140" s="4">
        <v>9.1535358148740205</v>
      </c>
      <c r="U140">
        <v>2991</v>
      </c>
      <c r="V140">
        <v>25886</v>
      </c>
      <c r="W140" s="13">
        <v>11.554508228386</v>
      </c>
      <c r="X140">
        <v>1601</v>
      </c>
      <c r="Y140" s="9">
        <v>6.1848103221818747</v>
      </c>
      <c r="Z140" s="5">
        <f>Y140-W140</f>
        <v>-5.3696979062041255</v>
      </c>
      <c r="AB140" s="11">
        <f>(M140-G140)/M140</f>
        <v>-0.40639891082368956</v>
      </c>
      <c r="AC140" s="11">
        <f>(S140-M140)/S140</f>
        <v>-0.18578079634605268</v>
      </c>
      <c r="AD140" s="11">
        <f>(W140-S140)/W140</f>
        <v>0.46372450685389505</v>
      </c>
      <c r="AE140" s="11">
        <f>(Y140-S140)/Y140</f>
        <v>-1.8738288569643284E-3</v>
      </c>
    </row>
    <row r="141" spans="1:31" x14ac:dyDescent="0.3">
      <c r="A141" t="s">
        <v>193</v>
      </c>
      <c r="B141">
        <v>5218508</v>
      </c>
      <c r="C141" s="1">
        <v>1803</v>
      </c>
      <c r="D141" s="1">
        <v>3014</v>
      </c>
      <c r="E141" s="1">
        <v>19695</v>
      </c>
      <c r="F141" s="1">
        <v>20799</v>
      </c>
      <c r="G141" s="7">
        <f t="shared" si="8"/>
        <v>9.1546077684691536</v>
      </c>
      <c r="H141" s="3">
        <f t="shared" si="9"/>
        <v>14.491081301985673</v>
      </c>
      <c r="I141" s="1">
        <v>1247</v>
      </c>
      <c r="J141" s="1">
        <v>1803</v>
      </c>
      <c r="K141" s="1">
        <v>19695</v>
      </c>
      <c r="L141" s="1">
        <v>20799</v>
      </c>
      <c r="M141" s="16">
        <f t="shared" si="10"/>
        <v>6.3315562325463315</v>
      </c>
      <c r="N141" s="3">
        <f t="shared" si="11"/>
        <v>8.6686859945189667</v>
      </c>
      <c r="O141" s="2">
        <v>1427</v>
      </c>
      <c r="P141" s="2">
        <v>1957</v>
      </c>
      <c r="Q141" s="2">
        <v>24894</v>
      </c>
      <c r="R141" s="2">
        <v>26429</v>
      </c>
      <c r="S141" s="8">
        <v>5.7323049730858839</v>
      </c>
      <c r="T141" s="4">
        <v>7.4047447879223594</v>
      </c>
      <c r="U141">
        <v>2872</v>
      </c>
      <c r="V141">
        <v>24894</v>
      </c>
      <c r="W141" s="13">
        <v>11.53691652607054</v>
      </c>
      <c r="X141">
        <v>1612</v>
      </c>
      <c r="Y141" s="9">
        <v>6.4754559331565833</v>
      </c>
      <c r="Z141" s="5">
        <f>Y141-W141</f>
        <v>-5.0614605929139564</v>
      </c>
      <c r="AB141" s="11">
        <f>(M141-G141)/M141</f>
        <v>-0.44587008821170793</v>
      </c>
      <c r="AC141" s="11">
        <f>(S141-M141)/S141</f>
        <v>-0.10453931922220309</v>
      </c>
      <c r="AD141" s="11">
        <f>(W141-S141)/W141</f>
        <v>0.50313370473537611</v>
      </c>
      <c r="AE141" s="11">
        <f>(Y141-S141)/Y141</f>
        <v>0.11476426799007439</v>
      </c>
    </row>
    <row r="142" spans="1:31" x14ac:dyDescent="0.3">
      <c r="A142" t="s">
        <v>80</v>
      </c>
      <c r="B142">
        <v>5207253</v>
      </c>
      <c r="C142" s="1">
        <v>252</v>
      </c>
      <c r="D142" s="1">
        <v>373</v>
      </c>
      <c r="E142" s="1">
        <v>2829</v>
      </c>
      <c r="F142" s="1">
        <v>3097</v>
      </c>
      <c r="G142" s="7">
        <f t="shared" si="8"/>
        <v>8.9077412513255574</v>
      </c>
      <c r="H142" s="3">
        <f t="shared" si="9"/>
        <v>12.043913464643204</v>
      </c>
      <c r="I142" s="1">
        <v>165</v>
      </c>
      <c r="J142" s="1">
        <v>221</v>
      </c>
      <c r="K142" s="1">
        <v>2829</v>
      </c>
      <c r="L142" s="1">
        <v>3097</v>
      </c>
      <c r="M142" s="16">
        <f t="shared" si="10"/>
        <v>5.8324496288441141</v>
      </c>
      <c r="N142" s="3">
        <f t="shared" si="11"/>
        <v>7.1359380045205034</v>
      </c>
      <c r="O142" s="2">
        <v>170</v>
      </c>
      <c r="P142" s="2">
        <v>240</v>
      </c>
      <c r="Q142" s="2">
        <v>3433</v>
      </c>
      <c r="R142" s="2">
        <v>3741</v>
      </c>
      <c r="S142" s="8">
        <v>4.9519370812700263</v>
      </c>
      <c r="T142" s="4">
        <v>6.4153969526864474</v>
      </c>
      <c r="U142">
        <v>396</v>
      </c>
      <c r="V142">
        <v>3433</v>
      </c>
      <c r="W142" s="13">
        <v>11.53510049519371</v>
      </c>
      <c r="X142">
        <v>174</v>
      </c>
      <c r="Y142" s="9">
        <v>5.0684532478881454</v>
      </c>
      <c r="Z142" s="5">
        <f>Y142-W142</f>
        <v>-6.4666472473055645</v>
      </c>
      <c r="AB142" s="11">
        <f>(M142-G142)/M142</f>
        <v>-0.52727272727272745</v>
      </c>
      <c r="AC142" s="11">
        <f>(S142-M142)/S142</f>
        <v>-0.17781173975422609</v>
      </c>
      <c r="AD142" s="11">
        <f>(W142-S142)/W142</f>
        <v>0.57070707070707072</v>
      </c>
      <c r="AE142" s="11">
        <f>(Y142-S142)/Y142</f>
        <v>2.2988505747126606E-2</v>
      </c>
    </row>
    <row r="143" spans="1:31" x14ac:dyDescent="0.3">
      <c r="A143" t="s">
        <v>175</v>
      </c>
      <c r="B143">
        <v>5215900</v>
      </c>
      <c r="C143" s="1">
        <v>129</v>
      </c>
      <c r="D143" s="1">
        <v>311</v>
      </c>
      <c r="E143" s="1">
        <v>1565</v>
      </c>
      <c r="F143" s="1">
        <v>1481</v>
      </c>
      <c r="G143" s="7">
        <f t="shared" si="8"/>
        <v>8.2428115015974441</v>
      </c>
      <c r="H143" s="3">
        <f t="shared" si="9"/>
        <v>20.999324780553678</v>
      </c>
      <c r="I143" s="1">
        <v>93</v>
      </c>
      <c r="J143" s="1">
        <v>123</v>
      </c>
      <c r="K143" s="1">
        <v>1565</v>
      </c>
      <c r="L143" s="1">
        <v>1481</v>
      </c>
      <c r="M143" s="16">
        <f t="shared" si="10"/>
        <v>5.9424920127795531</v>
      </c>
      <c r="N143" s="3">
        <f t="shared" si="11"/>
        <v>8.3051991897366637</v>
      </c>
      <c r="O143" s="2">
        <v>109</v>
      </c>
      <c r="P143" s="2">
        <v>125</v>
      </c>
      <c r="Q143" s="2">
        <v>1821</v>
      </c>
      <c r="R143" s="2">
        <v>1757</v>
      </c>
      <c r="S143" s="8">
        <v>5.9857221306974191</v>
      </c>
      <c r="T143" s="4">
        <v>7.1143995446784292</v>
      </c>
      <c r="U143">
        <v>209</v>
      </c>
      <c r="V143">
        <v>1821</v>
      </c>
      <c r="W143" s="13">
        <v>11.477210323997801</v>
      </c>
      <c r="X143">
        <v>109</v>
      </c>
      <c r="Y143" s="9">
        <v>5.9857221306974191</v>
      </c>
      <c r="Z143" s="5">
        <f>Y143-W143</f>
        <v>-5.4914881933003814</v>
      </c>
      <c r="AB143" s="11">
        <f>(M143-G143)/M143</f>
        <v>-0.38709677419354832</v>
      </c>
      <c r="AC143" s="11">
        <f>(S143-M143)/S143</f>
        <v>7.2222059383884422E-3</v>
      </c>
      <c r="AD143" s="11">
        <f>(W143-S143)/W143</f>
        <v>0.47846889952153093</v>
      </c>
      <c r="AE143" s="11">
        <f>(Y143-S143)/Y143</f>
        <v>0</v>
      </c>
    </row>
    <row r="144" spans="1:31" x14ac:dyDescent="0.3">
      <c r="A144" t="s">
        <v>118</v>
      </c>
      <c r="B144">
        <v>5210901</v>
      </c>
      <c r="C144" s="1">
        <v>781</v>
      </c>
      <c r="D144" s="1">
        <v>1304</v>
      </c>
      <c r="E144" s="1">
        <v>9127</v>
      </c>
      <c r="F144" s="1">
        <v>9406</v>
      </c>
      <c r="G144" s="7">
        <f t="shared" si="8"/>
        <v>8.5570285964720068</v>
      </c>
      <c r="H144" s="3">
        <f t="shared" si="9"/>
        <v>13.86349138847544</v>
      </c>
      <c r="I144" s="1">
        <v>593</v>
      </c>
      <c r="J144" s="1">
        <v>772</v>
      </c>
      <c r="K144" s="1">
        <v>9127</v>
      </c>
      <c r="L144" s="1">
        <v>9406</v>
      </c>
      <c r="M144" s="16">
        <f t="shared" si="10"/>
        <v>6.4972060918154924</v>
      </c>
      <c r="N144" s="3">
        <f t="shared" si="11"/>
        <v>8.2075271103550929</v>
      </c>
      <c r="O144" s="2">
        <v>680</v>
      </c>
      <c r="P144" s="2">
        <v>848</v>
      </c>
      <c r="Q144" s="2">
        <v>11693</v>
      </c>
      <c r="R144" s="2">
        <v>12157</v>
      </c>
      <c r="S144" s="8">
        <v>5.8154451381168224</v>
      </c>
      <c r="T144" s="4">
        <v>6.9754051163938469</v>
      </c>
      <c r="U144">
        <v>1342</v>
      </c>
      <c r="V144">
        <v>11693</v>
      </c>
      <c r="W144" s="13">
        <v>11.47695202257761</v>
      </c>
      <c r="X144">
        <v>701</v>
      </c>
      <c r="Y144" s="9">
        <v>5.9950397673821936</v>
      </c>
      <c r="Z144" s="5">
        <f>Y144-W144</f>
        <v>-5.4819122551954163</v>
      </c>
      <c r="AB144" s="11">
        <f>(M144-G144)/M144</f>
        <v>-0.31703204047217548</v>
      </c>
      <c r="AC144" s="11">
        <f>(S144-M144)/S144</f>
        <v>-0.11723280634703746</v>
      </c>
      <c r="AD144" s="11">
        <f>(W144-S144)/W144</f>
        <v>0.49329359165424735</v>
      </c>
      <c r="AE144" s="11">
        <f>(Y144-S144)/Y144</f>
        <v>2.995720399429366E-2</v>
      </c>
    </row>
    <row r="145" spans="1:31" x14ac:dyDescent="0.3">
      <c r="A145" t="s">
        <v>3</v>
      </c>
      <c r="B145">
        <v>5200159</v>
      </c>
      <c r="C145" s="1">
        <v>80</v>
      </c>
      <c r="D145" s="1">
        <v>208</v>
      </c>
      <c r="E145" s="1">
        <v>1030</v>
      </c>
      <c r="F145" s="1">
        <v>1049</v>
      </c>
      <c r="G145" s="7">
        <f t="shared" si="8"/>
        <v>7.7669902912621351</v>
      </c>
      <c r="H145" s="3">
        <f t="shared" si="9"/>
        <v>19.828408007626312</v>
      </c>
      <c r="I145" s="1">
        <v>53</v>
      </c>
      <c r="J145" s="1">
        <v>81</v>
      </c>
      <c r="K145" s="1">
        <v>1030</v>
      </c>
      <c r="L145" s="1">
        <v>1049</v>
      </c>
      <c r="M145" s="16">
        <f t="shared" si="10"/>
        <v>5.1456310679611654</v>
      </c>
      <c r="N145" s="3">
        <f t="shared" si="11"/>
        <v>7.7216396568160146</v>
      </c>
      <c r="O145" s="2">
        <v>56</v>
      </c>
      <c r="P145" s="2">
        <v>76</v>
      </c>
      <c r="Q145" s="2">
        <v>1246</v>
      </c>
      <c r="R145" s="2">
        <v>1269</v>
      </c>
      <c r="S145" s="8">
        <v>4.4943820224719104</v>
      </c>
      <c r="T145" s="4">
        <v>5.9889676910953513</v>
      </c>
      <c r="U145">
        <v>143</v>
      </c>
      <c r="V145">
        <v>1246</v>
      </c>
      <c r="W145" s="13">
        <v>11.476725521669341</v>
      </c>
      <c r="X145">
        <v>62</v>
      </c>
      <c r="Y145" s="9">
        <v>4.9759229534510432</v>
      </c>
      <c r="Z145" s="5">
        <f>Y145-W145</f>
        <v>-6.5008025682182975</v>
      </c>
      <c r="AB145" s="11">
        <f>(M145-G145)/M145</f>
        <v>-0.50943396226415072</v>
      </c>
      <c r="AC145" s="11">
        <f>(S145-M145)/S145</f>
        <v>-0.14490291262135924</v>
      </c>
      <c r="AD145" s="11">
        <f>(W145-S145)/W145</f>
        <v>0.60839160839160833</v>
      </c>
      <c r="AE145" s="11">
        <f>(Y145-S145)/Y145</f>
        <v>9.6774193548387011E-2</v>
      </c>
    </row>
    <row r="146" spans="1:31" x14ac:dyDescent="0.3">
      <c r="A146" t="s">
        <v>154</v>
      </c>
      <c r="B146">
        <v>5214101</v>
      </c>
      <c r="C146" s="1">
        <v>118</v>
      </c>
      <c r="D146" s="1">
        <v>256</v>
      </c>
      <c r="E146" s="1">
        <v>1498</v>
      </c>
      <c r="F146" s="1">
        <v>1611</v>
      </c>
      <c r="G146" s="7">
        <f t="shared" si="8"/>
        <v>7.8771695594125504</v>
      </c>
      <c r="H146" s="3">
        <f t="shared" si="9"/>
        <v>15.890751086281812</v>
      </c>
      <c r="I146" s="1">
        <v>90</v>
      </c>
      <c r="J146" s="1">
        <v>112</v>
      </c>
      <c r="K146" s="1">
        <v>1498</v>
      </c>
      <c r="L146" s="1">
        <v>1611</v>
      </c>
      <c r="M146" s="16">
        <f t="shared" si="10"/>
        <v>6.0080106809078773</v>
      </c>
      <c r="N146" s="3">
        <f t="shared" si="11"/>
        <v>6.9522036002482928</v>
      </c>
      <c r="O146" s="2">
        <v>86</v>
      </c>
      <c r="P146" s="2">
        <v>110</v>
      </c>
      <c r="Q146" s="2">
        <v>1818</v>
      </c>
      <c r="R146" s="2">
        <v>1931</v>
      </c>
      <c r="S146" s="8">
        <v>4.7304730473047307</v>
      </c>
      <c r="T146" s="4">
        <v>5.6965302951838419</v>
      </c>
      <c r="U146">
        <v>207</v>
      </c>
      <c r="V146">
        <v>1818</v>
      </c>
      <c r="W146" s="13">
        <v>11.386138613861389</v>
      </c>
      <c r="X146">
        <v>91</v>
      </c>
      <c r="Y146" s="9">
        <v>5.0055005500550056</v>
      </c>
      <c r="Z146" s="5">
        <f>Y146-W146</f>
        <v>-6.3806380638063835</v>
      </c>
      <c r="AB146" s="11">
        <f>(M146-G146)/M146</f>
        <v>-0.31111111111111112</v>
      </c>
      <c r="AC146" s="11">
        <f>(S146-M146)/S146</f>
        <v>-0.27006551370820003</v>
      </c>
      <c r="AD146" s="11">
        <f>(W146-S146)/W146</f>
        <v>0.58454106280193241</v>
      </c>
      <c r="AE146" s="11">
        <f>(Y146-S146)/Y146</f>
        <v>5.4945054945054916E-2</v>
      </c>
    </row>
    <row r="147" spans="1:31" x14ac:dyDescent="0.3">
      <c r="A147" t="s">
        <v>32</v>
      </c>
      <c r="B147">
        <v>5203401</v>
      </c>
      <c r="C147" s="1">
        <v>309</v>
      </c>
      <c r="D147" s="1">
        <v>547</v>
      </c>
      <c r="E147" s="1">
        <v>3597</v>
      </c>
      <c r="F147" s="1">
        <v>3687</v>
      </c>
      <c r="G147" s="7">
        <f t="shared" si="8"/>
        <v>8.5904920767306088</v>
      </c>
      <c r="H147" s="3">
        <f t="shared" si="9"/>
        <v>14.835909953892054</v>
      </c>
      <c r="I147" s="1">
        <v>179</v>
      </c>
      <c r="J147" s="1">
        <v>237</v>
      </c>
      <c r="K147" s="1">
        <v>3597</v>
      </c>
      <c r="L147" s="1">
        <v>3687</v>
      </c>
      <c r="M147" s="16">
        <f t="shared" si="10"/>
        <v>4.9763691965526835</v>
      </c>
      <c r="N147" s="3">
        <f t="shared" si="11"/>
        <v>6.4279902359641987</v>
      </c>
      <c r="O147" s="2">
        <v>195</v>
      </c>
      <c r="P147" s="2">
        <v>263</v>
      </c>
      <c r="Q147" s="2">
        <v>4389</v>
      </c>
      <c r="R147" s="2">
        <v>4523</v>
      </c>
      <c r="S147" s="8">
        <v>4.4429254955570743</v>
      </c>
      <c r="T147" s="4">
        <v>5.8147247402166702</v>
      </c>
      <c r="U147">
        <v>499</v>
      </c>
      <c r="V147">
        <v>4389</v>
      </c>
      <c r="W147" s="13">
        <v>11.369332421964</v>
      </c>
      <c r="X147">
        <v>197</v>
      </c>
      <c r="Y147" s="9">
        <v>4.4884939621781728</v>
      </c>
      <c r="Z147" s="5">
        <f>Y147-W147</f>
        <v>-6.880838459785827</v>
      </c>
      <c r="AB147" s="11">
        <f>(M147-G147)/M147</f>
        <v>-0.72625698324022325</v>
      </c>
      <c r="AC147" s="11">
        <f>(S147-M147)/S147</f>
        <v>-0.1200658668548579</v>
      </c>
      <c r="AD147" s="11">
        <f>(W147-S147)/W147</f>
        <v>0.60921843687374744</v>
      </c>
      <c r="AE147" s="11">
        <f>(Y147-S147)/Y147</f>
        <v>1.0152284263959453E-2</v>
      </c>
    </row>
    <row r="148" spans="1:31" x14ac:dyDescent="0.3">
      <c r="A148" t="s">
        <v>42</v>
      </c>
      <c r="B148">
        <v>5204102</v>
      </c>
      <c r="C148" s="1">
        <v>425</v>
      </c>
      <c r="D148" s="1">
        <v>697</v>
      </c>
      <c r="E148" s="1">
        <v>4298</v>
      </c>
      <c r="F148" s="1">
        <v>5747</v>
      </c>
      <c r="G148" s="7">
        <f t="shared" si="8"/>
        <v>9.8883201489064678</v>
      </c>
      <c r="H148" s="3">
        <f t="shared" si="9"/>
        <v>12.128066817469985</v>
      </c>
      <c r="I148" s="1">
        <v>280</v>
      </c>
      <c r="J148" s="1">
        <v>342</v>
      </c>
      <c r="K148" s="1">
        <v>4298</v>
      </c>
      <c r="L148" s="1">
        <v>5747</v>
      </c>
      <c r="M148" s="16">
        <f t="shared" si="10"/>
        <v>6.5146579804560263</v>
      </c>
      <c r="N148" s="3">
        <f t="shared" si="11"/>
        <v>5.9509309204802507</v>
      </c>
      <c r="O148" s="2">
        <v>307</v>
      </c>
      <c r="P148" s="2">
        <v>352</v>
      </c>
      <c r="Q148" s="2">
        <v>5626</v>
      </c>
      <c r="R148" s="2">
        <v>7217</v>
      </c>
      <c r="S148" s="8">
        <v>5.4568076786349087</v>
      </c>
      <c r="T148" s="4">
        <v>4.8773728696134127</v>
      </c>
      <c r="U148">
        <v>639</v>
      </c>
      <c r="V148">
        <v>5626</v>
      </c>
      <c r="W148" s="13">
        <v>11.35798080341273</v>
      </c>
      <c r="X148">
        <v>290</v>
      </c>
      <c r="Y148" s="9">
        <v>5.1546391752577314</v>
      </c>
      <c r="Z148" s="5">
        <f>Y148-W148</f>
        <v>-6.2033416281549982</v>
      </c>
      <c r="AB148" s="11">
        <f>(M148-G148)/M148</f>
        <v>-0.51785714285714279</v>
      </c>
      <c r="AC148" s="11">
        <f>(S148-M148)/S148</f>
        <v>-0.19385882078324457</v>
      </c>
      <c r="AD148" s="11">
        <f>(W148-S148)/W148</f>
        <v>0.5195618153364634</v>
      </c>
      <c r="AE148" s="11">
        <f>(Y148-S148)/Y148</f>
        <v>-5.8620689655172399E-2</v>
      </c>
    </row>
    <row r="149" spans="1:31" x14ac:dyDescent="0.3">
      <c r="A149" t="s">
        <v>72</v>
      </c>
      <c r="B149">
        <v>5206404</v>
      </c>
      <c r="C149" s="1">
        <v>601</v>
      </c>
      <c r="D149" s="1">
        <v>1039</v>
      </c>
      <c r="E149" s="1">
        <v>6551</v>
      </c>
      <c r="F149" s="1">
        <v>7135</v>
      </c>
      <c r="G149" s="7">
        <f t="shared" si="8"/>
        <v>9.174171882155397</v>
      </c>
      <c r="H149" s="3">
        <f t="shared" si="9"/>
        <v>14.562018220042047</v>
      </c>
      <c r="I149" s="1">
        <v>420</v>
      </c>
      <c r="J149" s="1">
        <v>482</v>
      </c>
      <c r="K149" s="1">
        <v>6551</v>
      </c>
      <c r="L149" s="1">
        <v>7135</v>
      </c>
      <c r="M149" s="16">
        <f t="shared" si="10"/>
        <v>6.4112349259655019</v>
      </c>
      <c r="N149" s="3">
        <f t="shared" si="11"/>
        <v>6.7554309740714791</v>
      </c>
      <c r="O149" s="2">
        <v>439</v>
      </c>
      <c r="P149" s="2">
        <v>487</v>
      </c>
      <c r="Q149" s="2">
        <v>8241</v>
      </c>
      <c r="R149" s="2">
        <v>8895</v>
      </c>
      <c r="S149" s="8">
        <v>5.3270234194879267</v>
      </c>
      <c r="T149" s="4">
        <v>5.4749859471613274</v>
      </c>
      <c r="U149">
        <v>936</v>
      </c>
      <c r="V149">
        <v>8241</v>
      </c>
      <c r="W149" s="13">
        <v>11.3578449217328</v>
      </c>
      <c r="X149">
        <v>451</v>
      </c>
      <c r="Y149" s="9">
        <v>5.4726368159203984</v>
      </c>
      <c r="Z149" s="5">
        <f>Y149-W149</f>
        <v>-5.8852081058124019</v>
      </c>
      <c r="AB149" s="11">
        <f>(M149-G149)/M149</f>
        <v>-0.43095238095238098</v>
      </c>
      <c r="AC149" s="11">
        <f>(S149-M149)/S149</f>
        <v>-0.20353045614764687</v>
      </c>
      <c r="AD149" s="11">
        <f>(W149-S149)/W149</f>
        <v>0.53098290598290598</v>
      </c>
      <c r="AE149" s="11">
        <f>(Y149-S149)/Y149</f>
        <v>2.660753880266074E-2</v>
      </c>
    </row>
    <row r="150" spans="1:31" x14ac:dyDescent="0.3">
      <c r="A150" t="s">
        <v>62</v>
      </c>
      <c r="B150">
        <v>5205455</v>
      </c>
      <c r="C150" s="1">
        <v>362</v>
      </c>
      <c r="D150" s="1">
        <v>626</v>
      </c>
      <c r="E150" s="1">
        <v>3468</v>
      </c>
      <c r="F150" s="1">
        <v>3484</v>
      </c>
      <c r="G150" s="7">
        <f t="shared" si="8"/>
        <v>10.438292964244521</v>
      </c>
      <c r="H150" s="3">
        <f t="shared" si="9"/>
        <v>17.967853042479909</v>
      </c>
      <c r="I150" s="1">
        <v>247</v>
      </c>
      <c r="J150" s="1">
        <v>332</v>
      </c>
      <c r="K150" s="1">
        <v>3468</v>
      </c>
      <c r="L150" s="1">
        <v>3484</v>
      </c>
      <c r="M150" s="16">
        <f t="shared" si="10"/>
        <v>7.122260668973472</v>
      </c>
      <c r="N150" s="3">
        <f t="shared" si="11"/>
        <v>9.5292766934557971</v>
      </c>
      <c r="O150" s="2">
        <v>255</v>
      </c>
      <c r="P150" s="2">
        <v>334</v>
      </c>
      <c r="Q150" s="2">
        <v>4359</v>
      </c>
      <c r="R150" s="2">
        <v>4435</v>
      </c>
      <c r="S150" s="8">
        <v>5.8499655884377164</v>
      </c>
      <c r="T150" s="4">
        <v>7.5310033821871469</v>
      </c>
      <c r="U150">
        <v>490</v>
      </c>
      <c r="V150">
        <v>4359</v>
      </c>
      <c r="W150" s="13">
        <v>11.24111034640973</v>
      </c>
      <c r="X150">
        <v>267</v>
      </c>
      <c r="Y150" s="9">
        <v>6.1252580867171371</v>
      </c>
      <c r="Z150" s="5">
        <f>Y150-W150</f>
        <v>-5.1158522596925931</v>
      </c>
      <c r="AB150" s="11">
        <f>(M150-G150)/M150</f>
        <v>-0.46558704453441291</v>
      </c>
      <c r="AC150" s="11">
        <f>(S150-M150)/S150</f>
        <v>-0.21748761788452381</v>
      </c>
      <c r="AD150" s="11">
        <f>(W150-S150)/W150</f>
        <v>0.47959183673469391</v>
      </c>
      <c r="AE150" s="11">
        <f>(Y150-S150)/Y150</f>
        <v>4.4943820224718906E-2</v>
      </c>
    </row>
    <row r="151" spans="1:31" x14ac:dyDescent="0.3">
      <c r="A151" t="s">
        <v>155</v>
      </c>
      <c r="B151">
        <v>5214408</v>
      </c>
      <c r="C151" s="1">
        <v>357</v>
      </c>
      <c r="D151" s="1">
        <v>636</v>
      </c>
      <c r="E151" s="1">
        <v>3824</v>
      </c>
      <c r="F151" s="1">
        <v>3754</v>
      </c>
      <c r="G151" s="7">
        <f t="shared" si="8"/>
        <v>9.3357740585774067</v>
      </c>
      <c r="H151" s="3">
        <f t="shared" si="9"/>
        <v>16.941928609483217</v>
      </c>
      <c r="I151" s="1">
        <v>233</v>
      </c>
      <c r="J151" s="1">
        <v>357</v>
      </c>
      <c r="K151" s="1">
        <v>3824</v>
      </c>
      <c r="L151" s="1">
        <v>3754</v>
      </c>
      <c r="M151" s="16">
        <f t="shared" si="10"/>
        <v>6.0930962343096233</v>
      </c>
      <c r="N151" s="3">
        <f t="shared" si="11"/>
        <v>9.5098561534363348</v>
      </c>
      <c r="O151" s="2">
        <v>237</v>
      </c>
      <c r="P151" s="2">
        <v>366</v>
      </c>
      <c r="Q151" s="2">
        <v>4707</v>
      </c>
      <c r="R151" s="2">
        <v>4668</v>
      </c>
      <c r="S151" s="8">
        <v>5.0350541746335242</v>
      </c>
      <c r="T151" s="4">
        <v>7.8406169665809768</v>
      </c>
      <c r="U151">
        <v>528</v>
      </c>
      <c r="V151">
        <v>4707</v>
      </c>
      <c r="W151" s="13">
        <v>11.21733588272785</v>
      </c>
      <c r="X151">
        <v>239</v>
      </c>
      <c r="Y151" s="9">
        <v>5.0775440832802214</v>
      </c>
      <c r="Z151" s="5">
        <f>Y151-W151</f>
        <v>-6.1397917994476288</v>
      </c>
      <c r="AB151" s="11">
        <f>(M151-G151)/M151</f>
        <v>-0.53218884120171694</v>
      </c>
      <c r="AC151" s="11">
        <f>(S151-M151)/S151</f>
        <v>-0.21013518881415186</v>
      </c>
      <c r="AD151" s="11">
        <f>(W151-S151)/W151</f>
        <v>0.55113636363636354</v>
      </c>
      <c r="AE151" s="11">
        <f>(Y151-S151)/Y151</f>
        <v>8.3682008368202426E-3</v>
      </c>
    </row>
    <row r="152" spans="1:31" x14ac:dyDescent="0.3">
      <c r="A152" t="s">
        <v>147</v>
      </c>
      <c r="B152">
        <v>5213756</v>
      </c>
      <c r="C152" s="1">
        <v>635</v>
      </c>
      <c r="D152" s="1">
        <v>1164</v>
      </c>
      <c r="E152" s="1">
        <v>5097</v>
      </c>
      <c r="F152" s="1">
        <v>5611</v>
      </c>
      <c r="G152" s="7">
        <f t="shared" si="8"/>
        <v>12.458308809103395</v>
      </c>
      <c r="H152" s="3">
        <f t="shared" si="9"/>
        <v>20.744965246836571</v>
      </c>
      <c r="I152" s="1">
        <v>368</v>
      </c>
      <c r="J152" s="1">
        <v>511</v>
      </c>
      <c r="K152" s="1">
        <v>5097</v>
      </c>
      <c r="L152" s="1">
        <v>5611</v>
      </c>
      <c r="M152" s="16">
        <f t="shared" si="10"/>
        <v>7.2199332940945657</v>
      </c>
      <c r="N152" s="3">
        <f t="shared" si="11"/>
        <v>9.1071110319016206</v>
      </c>
      <c r="O152" s="2">
        <v>398</v>
      </c>
      <c r="P152" s="2">
        <v>568</v>
      </c>
      <c r="Q152" s="2">
        <v>6698</v>
      </c>
      <c r="R152" s="2">
        <v>7237</v>
      </c>
      <c r="S152" s="8">
        <v>5.9420722603762322</v>
      </c>
      <c r="T152" s="4">
        <v>7.848556031504768</v>
      </c>
      <c r="U152">
        <v>750</v>
      </c>
      <c r="V152">
        <v>6698</v>
      </c>
      <c r="W152" s="13">
        <v>11.197372349955209</v>
      </c>
      <c r="X152">
        <v>422</v>
      </c>
      <c r="Y152" s="9">
        <v>6.300388175574799</v>
      </c>
      <c r="Z152" s="5">
        <f>Y152-W152</f>
        <v>-4.8969841743804103</v>
      </c>
      <c r="AB152" s="11">
        <f>(M152-G152)/M152</f>
        <v>-0.72554347826086951</v>
      </c>
      <c r="AC152" s="11">
        <f>(S152-M152)/S152</f>
        <v>-0.21505309557400498</v>
      </c>
      <c r="AD152" s="11">
        <f>(W152-S152)/W152</f>
        <v>0.46933333333333321</v>
      </c>
      <c r="AE152" s="11">
        <f>(Y152-S152)/Y152</f>
        <v>5.6872037914691961E-2</v>
      </c>
    </row>
    <row r="153" spans="1:31" x14ac:dyDescent="0.3">
      <c r="A153" t="s">
        <v>102</v>
      </c>
      <c r="B153">
        <v>5209457</v>
      </c>
      <c r="C153" s="1">
        <v>52</v>
      </c>
      <c r="D153" s="1">
        <v>174</v>
      </c>
      <c r="E153" s="1">
        <v>673</v>
      </c>
      <c r="F153" s="1">
        <v>812</v>
      </c>
      <c r="G153" s="7">
        <f t="shared" si="8"/>
        <v>7.7265973254086182</v>
      </c>
      <c r="H153" s="3">
        <f t="shared" si="9"/>
        <v>21.428571428571427</v>
      </c>
      <c r="I153" s="1">
        <v>38</v>
      </c>
      <c r="J153" s="1">
        <v>48</v>
      </c>
      <c r="K153" s="1">
        <v>673</v>
      </c>
      <c r="L153" s="1">
        <v>812</v>
      </c>
      <c r="M153" s="16">
        <f t="shared" si="10"/>
        <v>5.6463595839524521</v>
      </c>
      <c r="N153" s="3">
        <f t="shared" si="11"/>
        <v>5.9113300492610836</v>
      </c>
      <c r="O153" s="2">
        <v>46</v>
      </c>
      <c r="P153" s="2">
        <v>67</v>
      </c>
      <c r="Q153" s="2">
        <v>765</v>
      </c>
      <c r="R153" s="2">
        <v>916</v>
      </c>
      <c r="S153" s="8">
        <v>6.0130718954248374</v>
      </c>
      <c r="T153" s="4">
        <v>7.3144104803493457</v>
      </c>
      <c r="U153">
        <v>85</v>
      </c>
      <c r="V153">
        <v>765</v>
      </c>
      <c r="W153" s="13">
        <v>11.111111111111111</v>
      </c>
      <c r="X153">
        <v>49</v>
      </c>
      <c r="Y153" s="9">
        <v>6.4052287581699341</v>
      </c>
      <c r="Z153" s="5">
        <f>Y153-W153</f>
        <v>-4.7058823529411766</v>
      </c>
      <c r="AB153" s="11">
        <f>(M153-G153)/M153</f>
        <v>-0.36842105263157887</v>
      </c>
      <c r="AC153" s="11">
        <f>(S153-M153)/S153</f>
        <v>6.0985851799211906E-2</v>
      </c>
      <c r="AD153" s="11">
        <f>(W153-S153)/W153</f>
        <v>0.45882352941176463</v>
      </c>
      <c r="AE153" s="11">
        <f>(Y153-S153)/Y153</f>
        <v>6.1224489795918158E-2</v>
      </c>
    </row>
    <row r="154" spans="1:31" x14ac:dyDescent="0.3">
      <c r="A154" t="s">
        <v>23</v>
      </c>
      <c r="B154">
        <v>5201801</v>
      </c>
      <c r="C154" s="1">
        <v>407</v>
      </c>
      <c r="D154" s="1">
        <v>762</v>
      </c>
      <c r="E154" s="1">
        <v>4083</v>
      </c>
      <c r="F154" s="1">
        <v>4228</v>
      </c>
      <c r="G154" s="7">
        <f t="shared" si="8"/>
        <v>9.9681606661768321</v>
      </c>
      <c r="H154" s="3">
        <f t="shared" si="9"/>
        <v>18.022705771050145</v>
      </c>
      <c r="I154" s="1">
        <v>295</v>
      </c>
      <c r="J154" s="1">
        <v>449</v>
      </c>
      <c r="K154" s="1">
        <v>4083</v>
      </c>
      <c r="L154" s="1">
        <v>4228</v>
      </c>
      <c r="M154" s="16">
        <f t="shared" si="10"/>
        <v>7.2250795983345579</v>
      </c>
      <c r="N154" s="3">
        <f t="shared" si="11"/>
        <v>10.619678334910123</v>
      </c>
      <c r="O154" s="2">
        <v>292</v>
      </c>
      <c r="P154" s="2">
        <v>487</v>
      </c>
      <c r="Q154" s="2">
        <v>5208</v>
      </c>
      <c r="R154" s="2">
        <v>5472</v>
      </c>
      <c r="S154" s="8">
        <v>5.6067588325652844</v>
      </c>
      <c r="T154" s="4">
        <v>8.8998538011695913</v>
      </c>
      <c r="U154">
        <v>575</v>
      </c>
      <c r="V154">
        <v>5208</v>
      </c>
      <c r="W154" s="13">
        <v>11.040706605222731</v>
      </c>
      <c r="X154">
        <v>300</v>
      </c>
      <c r="Y154" s="9">
        <v>5.7603686635944698</v>
      </c>
      <c r="Z154" s="5">
        <f>Y154-W154</f>
        <v>-5.280337941628261</v>
      </c>
      <c r="AB154" s="11">
        <f>(M154-G154)/M154</f>
        <v>-0.37966101694915272</v>
      </c>
      <c r="AC154" s="11">
        <f>(S154-M154)/S154</f>
        <v>-0.28863748452487592</v>
      </c>
      <c r="AD154" s="11">
        <f>(W154-S154)/W154</f>
        <v>0.49217391304347807</v>
      </c>
      <c r="AE154" s="11">
        <f>(Y154-S154)/Y154</f>
        <v>2.6666666666666578E-2</v>
      </c>
    </row>
    <row r="155" spans="1:31" x14ac:dyDescent="0.3">
      <c r="A155" t="s">
        <v>168</v>
      </c>
      <c r="B155">
        <v>5215306</v>
      </c>
      <c r="C155" s="1">
        <v>538</v>
      </c>
      <c r="D155" s="1">
        <v>1176</v>
      </c>
      <c r="E155" s="1">
        <v>6441</v>
      </c>
      <c r="F155" s="1">
        <v>6676</v>
      </c>
      <c r="G155" s="7">
        <f t="shared" si="8"/>
        <v>8.3527402577239567</v>
      </c>
      <c r="H155" s="3">
        <f t="shared" si="9"/>
        <v>17.61533852606351</v>
      </c>
      <c r="I155" s="1">
        <v>369</v>
      </c>
      <c r="J155" s="1">
        <v>592</v>
      </c>
      <c r="K155" s="1">
        <v>6441</v>
      </c>
      <c r="L155" s="1">
        <v>6676</v>
      </c>
      <c r="M155" s="16">
        <f t="shared" si="10"/>
        <v>5.728924080111784</v>
      </c>
      <c r="N155" s="3">
        <f t="shared" si="11"/>
        <v>8.8675853804673448</v>
      </c>
      <c r="O155" s="2">
        <v>423</v>
      </c>
      <c r="P155" s="2">
        <v>651</v>
      </c>
      <c r="Q155" s="2">
        <v>7782</v>
      </c>
      <c r="R155" s="2">
        <v>8052</v>
      </c>
      <c r="S155" s="8">
        <v>5.4356206630686206</v>
      </c>
      <c r="T155" s="4">
        <v>8.0849478390461993</v>
      </c>
      <c r="U155">
        <v>858</v>
      </c>
      <c r="V155">
        <v>7782</v>
      </c>
      <c r="W155" s="13">
        <v>11.0254433307633</v>
      </c>
      <c r="X155">
        <v>480</v>
      </c>
      <c r="Y155" s="9">
        <v>6.1680801850424061</v>
      </c>
      <c r="Z155" s="5">
        <f>Y155-W155</f>
        <v>-4.8573631457208943</v>
      </c>
      <c r="AB155" s="11">
        <f>(M155-G155)/M155</f>
        <v>-0.45799457994579956</v>
      </c>
      <c r="AC155" s="11">
        <f>(S155-M155)/S155</f>
        <v>-5.3959508071628783E-2</v>
      </c>
      <c r="AD155" s="11">
        <f>(W155-S155)/W155</f>
        <v>0.50699300699300698</v>
      </c>
      <c r="AE155" s="11">
        <f>(Y155-S155)/Y155</f>
        <v>0.11874999999999997</v>
      </c>
    </row>
    <row r="156" spans="1:31" x14ac:dyDescent="0.3">
      <c r="A156" t="s">
        <v>69</v>
      </c>
      <c r="B156">
        <v>5205901</v>
      </c>
      <c r="C156" s="1">
        <v>360</v>
      </c>
      <c r="D156" s="1">
        <v>782</v>
      </c>
      <c r="E156" s="1">
        <v>3829</v>
      </c>
      <c r="F156" s="1">
        <v>4098</v>
      </c>
      <c r="G156" s="7">
        <f t="shared" si="8"/>
        <v>9.4019326194828938</v>
      </c>
      <c r="H156" s="3">
        <f t="shared" si="9"/>
        <v>19.082479258174718</v>
      </c>
      <c r="I156" s="1">
        <v>251</v>
      </c>
      <c r="J156" s="1">
        <v>448</v>
      </c>
      <c r="K156" s="1">
        <v>3829</v>
      </c>
      <c r="L156" s="1">
        <v>4098</v>
      </c>
      <c r="M156" s="16">
        <f t="shared" si="10"/>
        <v>6.5552363541394625</v>
      </c>
      <c r="N156" s="3">
        <f t="shared" si="11"/>
        <v>10.932162030258663</v>
      </c>
      <c r="O156" s="2">
        <v>256</v>
      </c>
      <c r="P156" s="2">
        <v>427</v>
      </c>
      <c r="Q156" s="2">
        <v>4812</v>
      </c>
      <c r="R156" s="2">
        <v>5200</v>
      </c>
      <c r="S156" s="8">
        <v>5.320033250207814</v>
      </c>
      <c r="T156" s="4">
        <v>8.2115384615384617</v>
      </c>
      <c r="U156">
        <v>530</v>
      </c>
      <c r="V156">
        <v>4812</v>
      </c>
      <c r="W156" s="13">
        <v>11.014131338320871</v>
      </c>
      <c r="X156">
        <v>266</v>
      </c>
      <c r="Y156" s="9">
        <v>5.5278470490440563</v>
      </c>
      <c r="Z156" s="5">
        <f>Y156-W156</f>
        <v>-5.4862842892768144</v>
      </c>
      <c r="AB156" s="11">
        <f>(M156-G156)/M156</f>
        <v>-0.43426294820717121</v>
      </c>
      <c r="AC156" s="11">
        <f>(S156-M156)/S156</f>
        <v>-0.23217958344215203</v>
      </c>
      <c r="AD156" s="11">
        <f>(W156-S156)/W156</f>
        <v>0.51698113207547192</v>
      </c>
      <c r="AE156" s="11">
        <f>(Y156-S156)/Y156</f>
        <v>3.7593984962405937E-2</v>
      </c>
    </row>
    <row r="157" spans="1:31" x14ac:dyDescent="0.3">
      <c r="A157" t="s">
        <v>70</v>
      </c>
      <c r="B157">
        <v>5206206</v>
      </c>
      <c r="C157" s="1">
        <v>2229</v>
      </c>
      <c r="D157" s="1">
        <v>4049</v>
      </c>
      <c r="E157" s="1">
        <v>22005</v>
      </c>
      <c r="F157" s="1">
        <v>23088</v>
      </c>
      <c r="G157" s="7">
        <f t="shared" si="8"/>
        <v>10.129516019086571</v>
      </c>
      <c r="H157" s="3">
        <f t="shared" si="9"/>
        <v>17.537248787248789</v>
      </c>
      <c r="I157" s="1">
        <v>1449</v>
      </c>
      <c r="J157" s="1">
        <v>2321</v>
      </c>
      <c r="K157" s="1">
        <v>22005</v>
      </c>
      <c r="L157" s="1">
        <v>23088</v>
      </c>
      <c r="M157" s="16">
        <f t="shared" si="10"/>
        <v>6.5848670756646213</v>
      </c>
      <c r="N157" s="3">
        <f t="shared" si="11"/>
        <v>10.052841302841303</v>
      </c>
      <c r="O157" s="2">
        <v>1576</v>
      </c>
      <c r="P157" s="2">
        <v>2506</v>
      </c>
      <c r="Q157" s="2">
        <v>29940</v>
      </c>
      <c r="R157" s="2">
        <v>31445</v>
      </c>
      <c r="S157" s="8">
        <v>5.263861055444222</v>
      </c>
      <c r="T157" s="4">
        <v>7.9694705040546987</v>
      </c>
      <c r="U157">
        <v>3289</v>
      </c>
      <c r="V157">
        <v>29940</v>
      </c>
      <c r="W157" s="13">
        <v>10.98530394121576</v>
      </c>
      <c r="X157">
        <v>1754</v>
      </c>
      <c r="Y157" s="9">
        <v>5.8583834335337341</v>
      </c>
      <c r="Z157" s="5">
        <f>Y157-W157</f>
        <v>-5.1269205076820255</v>
      </c>
      <c r="AB157" s="11">
        <f>(M157-G157)/M157</f>
        <v>-0.53830227743271231</v>
      </c>
      <c r="AC157" s="11">
        <f>(S157-M157)/S157</f>
        <v>-0.25095761577029663</v>
      </c>
      <c r="AD157" s="11">
        <f>(W157-S157)/W157</f>
        <v>0.52082699908786845</v>
      </c>
      <c r="AE157" s="11">
        <f>(Y157-S157)/Y157</f>
        <v>0.10148232611174454</v>
      </c>
    </row>
    <row r="158" spans="1:31" x14ac:dyDescent="0.3">
      <c r="A158" t="s">
        <v>56</v>
      </c>
      <c r="B158">
        <v>5205000</v>
      </c>
      <c r="C158" s="1">
        <v>307</v>
      </c>
      <c r="D158" s="1">
        <v>535</v>
      </c>
      <c r="E158" s="1">
        <v>4066</v>
      </c>
      <c r="F158" s="1">
        <v>4195</v>
      </c>
      <c r="G158" s="7">
        <f t="shared" si="8"/>
        <v>7.5504181013280869</v>
      </c>
      <c r="H158" s="3">
        <f t="shared" si="9"/>
        <v>12.753277711561385</v>
      </c>
      <c r="I158" s="1">
        <v>239</v>
      </c>
      <c r="J158" s="1">
        <v>272</v>
      </c>
      <c r="K158" s="1">
        <v>4066</v>
      </c>
      <c r="L158" s="1">
        <v>4195</v>
      </c>
      <c r="M158" s="16">
        <f t="shared" si="10"/>
        <v>5.8780127889818008</v>
      </c>
      <c r="N158" s="3">
        <f t="shared" si="11"/>
        <v>6.4839094159713948</v>
      </c>
      <c r="O158" s="2">
        <v>259</v>
      </c>
      <c r="P158" s="2">
        <v>305</v>
      </c>
      <c r="Q158" s="2">
        <v>5044</v>
      </c>
      <c r="R158" s="2">
        <v>5255</v>
      </c>
      <c r="S158" s="8">
        <v>5.1348136399682787</v>
      </c>
      <c r="T158" s="4">
        <v>5.803996194100856</v>
      </c>
      <c r="U158">
        <v>554</v>
      </c>
      <c r="V158">
        <v>5044</v>
      </c>
      <c r="W158" s="13">
        <v>10.98334655035686</v>
      </c>
      <c r="X158">
        <v>267</v>
      </c>
      <c r="Y158" s="9">
        <v>5.2934179222839024</v>
      </c>
      <c r="Z158" s="5">
        <f>Y158-W158</f>
        <v>-5.6899286280729573</v>
      </c>
      <c r="AB158" s="11">
        <f>(M158-G158)/M158</f>
        <v>-0.28451882845188281</v>
      </c>
      <c r="AC158" s="11">
        <f>(S158-M158)/S158</f>
        <v>-0.14473731689668748</v>
      </c>
      <c r="AD158" s="11">
        <f>(W158-S158)/W158</f>
        <v>0.53249097472924189</v>
      </c>
      <c r="AE158" s="11">
        <f>(Y158-S158)/Y158</f>
        <v>2.9962546816479627E-2</v>
      </c>
    </row>
    <row r="159" spans="1:31" x14ac:dyDescent="0.3">
      <c r="A159" t="s">
        <v>130</v>
      </c>
      <c r="B159">
        <v>5212105</v>
      </c>
      <c r="C159" s="1">
        <v>303</v>
      </c>
      <c r="D159" s="1">
        <v>725</v>
      </c>
      <c r="E159" s="1">
        <v>2935</v>
      </c>
      <c r="F159" s="1">
        <v>2999</v>
      </c>
      <c r="G159" s="7">
        <f t="shared" si="8"/>
        <v>10.323679727427598</v>
      </c>
      <c r="H159" s="3">
        <f t="shared" si="9"/>
        <v>24.174724908302768</v>
      </c>
      <c r="I159" s="1">
        <v>184</v>
      </c>
      <c r="J159" s="1">
        <v>285</v>
      </c>
      <c r="K159" s="1">
        <v>2935</v>
      </c>
      <c r="L159" s="1">
        <v>2999</v>
      </c>
      <c r="M159" s="16">
        <f t="shared" si="10"/>
        <v>6.2691652470187389</v>
      </c>
      <c r="N159" s="3">
        <f t="shared" si="11"/>
        <v>9.503167722574192</v>
      </c>
      <c r="O159" s="2">
        <v>198</v>
      </c>
      <c r="P159" s="2">
        <v>304</v>
      </c>
      <c r="Q159" s="2">
        <v>3687</v>
      </c>
      <c r="R159" s="2">
        <v>3730</v>
      </c>
      <c r="S159" s="8">
        <v>5.3702196908055333</v>
      </c>
      <c r="T159" s="4">
        <v>8.1501340482573728</v>
      </c>
      <c r="U159">
        <v>402</v>
      </c>
      <c r="V159">
        <v>3687</v>
      </c>
      <c r="W159" s="13">
        <v>10.903173311635481</v>
      </c>
      <c r="X159">
        <v>215</v>
      </c>
      <c r="Y159" s="9">
        <v>5.8312991592080294</v>
      </c>
      <c r="Z159" s="5">
        <f>Y159-W159</f>
        <v>-5.0718741524274513</v>
      </c>
      <c r="AB159" s="11">
        <f>(M159-G159)/M159</f>
        <v>-0.64673913043478271</v>
      </c>
      <c r="AC159" s="11">
        <f>(S159-M159)/S159</f>
        <v>-0.16739455887667115</v>
      </c>
      <c r="AD159" s="11">
        <f>(W159-S159)/W159</f>
        <v>0.50746268656716431</v>
      </c>
      <c r="AE159" s="11">
        <f>(Y159-S159)/Y159</f>
        <v>7.9069767441860603E-2</v>
      </c>
    </row>
    <row r="160" spans="1:31" x14ac:dyDescent="0.3">
      <c r="A160" t="s">
        <v>13</v>
      </c>
      <c r="B160">
        <v>5200852</v>
      </c>
      <c r="C160" s="1">
        <v>189</v>
      </c>
      <c r="D160" s="1">
        <v>356</v>
      </c>
      <c r="E160" s="1">
        <v>2403</v>
      </c>
      <c r="F160" s="1">
        <v>2603</v>
      </c>
      <c r="G160" s="7">
        <f t="shared" si="8"/>
        <v>7.8651685393258424</v>
      </c>
      <c r="H160" s="3">
        <f t="shared" si="9"/>
        <v>13.67652708413369</v>
      </c>
      <c r="I160" s="1">
        <v>137</v>
      </c>
      <c r="J160" s="1">
        <v>199</v>
      </c>
      <c r="K160" s="1">
        <v>2403</v>
      </c>
      <c r="L160" s="1">
        <v>2603</v>
      </c>
      <c r="M160" s="16">
        <f t="shared" si="10"/>
        <v>5.7012068248023304</v>
      </c>
      <c r="N160" s="3">
        <f t="shared" si="11"/>
        <v>7.6450249711870919</v>
      </c>
      <c r="O160" s="2">
        <v>154</v>
      </c>
      <c r="P160" s="2">
        <v>200</v>
      </c>
      <c r="Q160" s="2">
        <v>2978</v>
      </c>
      <c r="R160" s="2">
        <v>3242</v>
      </c>
      <c r="S160" s="8">
        <v>5.1712558764271321</v>
      </c>
      <c r="T160" s="4">
        <v>6.1690314620604561</v>
      </c>
      <c r="U160">
        <v>323</v>
      </c>
      <c r="V160">
        <v>2978</v>
      </c>
      <c r="W160" s="13">
        <v>10.84620550705171</v>
      </c>
      <c r="X160">
        <v>160</v>
      </c>
      <c r="Y160" s="9">
        <v>5.3727333781061111</v>
      </c>
      <c r="Z160" s="5">
        <f>Y160-W160</f>
        <v>-5.4734721289455992</v>
      </c>
      <c r="AB160" s="11">
        <f>(M160-G160)/M160</f>
        <v>-0.37956204379562036</v>
      </c>
      <c r="AC160" s="11">
        <f>(S160-M160)/S160</f>
        <v>-0.1024801249520351</v>
      </c>
      <c r="AD160" s="11">
        <f>(W160-S160)/W160</f>
        <v>0.523219814241486</v>
      </c>
      <c r="AE160" s="11">
        <f>(Y160-S160)/Y160</f>
        <v>3.7499999999999957E-2</v>
      </c>
    </row>
    <row r="161" spans="1:31" x14ac:dyDescent="0.3">
      <c r="A161" t="s">
        <v>195</v>
      </c>
      <c r="B161">
        <v>5218706</v>
      </c>
      <c r="C161" s="1">
        <v>156</v>
      </c>
      <c r="D161" s="1">
        <v>329</v>
      </c>
      <c r="E161" s="1">
        <v>1886</v>
      </c>
      <c r="F161" s="1">
        <v>1866</v>
      </c>
      <c r="G161" s="7">
        <f t="shared" si="8"/>
        <v>8.271474019088016</v>
      </c>
      <c r="H161" s="3">
        <f t="shared" si="9"/>
        <v>17.631296891747052</v>
      </c>
      <c r="I161" s="1">
        <v>93</v>
      </c>
      <c r="J161" s="1">
        <v>163</v>
      </c>
      <c r="K161" s="1">
        <v>1886</v>
      </c>
      <c r="L161" s="1">
        <v>1866</v>
      </c>
      <c r="M161" s="16">
        <f t="shared" si="10"/>
        <v>4.9310710498409334</v>
      </c>
      <c r="N161" s="3">
        <f t="shared" si="11"/>
        <v>8.735262593783494</v>
      </c>
      <c r="O161" s="2">
        <v>112</v>
      </c>
      <c r="P161" s="2">
        <v>183</v>
      </c>
      <c r="Q161" s="2">
        <v>2389</v>
      </c>
      <c r="R161" s="2">
        <v>2443</v>
      </c>
      <c r="S161" s="8">
        <v>4.6881540393470074</v>
      </c>
      <c r="T161" s="4">
        <v>7.4907900122799838</v>
      </c>
      <c r="U161">
        <v>259</v>
      </c>
      <c r="V161">
        <v>2389</v>
      </c>
      <c r="W161" s="13">
        <v>10.841356215989951</v>
      </c>
      <c r="X161">
        <v>127</v>
      </c>
      <c r="Y161" s="9">
        <v>5.3160318124738382</v>
      </c>
      <c r="Z161" s="5">
        <f>Y161-W161</f>
        <v>-5.5253244035161124</v>
      </c>
      <c r="AB161" s="11">
        <f>(M161-G161)/M161</f>
        <v>-0.67741935483870941</v>
      </c>
      <c r="AC161" s="11">
        <f>(S161-M161)/S161</f>
        <v>-5.1815065899106179E-2</v>
      </c>
      <c r="AD161" s="11">
        <f>(W161-S161)/W161</f>
        <v>0.56756756756756743</v>
      </c>
      <c r="AE161" s="11">
        <f>(Y161-S161)/Y161</f>
        <v>0.11811023622047236</v>
      </c>
    </row>
    <row r="162" spans="1:31" x14ac:dyDescent="0.3">
      <c r="A162" t="s">
        <v>219</v>
      </c>
      <c r="B162">
        <v>5220207</v>
      </c>
      <c r="C162" s="1">
        <v>727</v>
      </c>
      <c r="D162" s="1">
        <v>1362</v>
      </c>
      <c r="E162" s="1">
        <v>8860</v>
      </c>
      <c r="F162" s="1">
        <v>9031</v>
      </c>
      <c r="G162" s="7">
        <f t="shared" si="8"/>
        <v>8.2054176072234775</v>
      </c>
      <c r="H162" s="3">
        <f t="shared" si="9"/>
        <v>15.081386335953937</v>
      </c>
      <c r="I162" s="1">
        <v>458</v>
      </c>
      <c r="J162" s="1">
        <v>716</v>
      </c>
      <c r="K162" s="1">
        <v>8860</v>
      </c>
      <c r="L162" s="1">
        <v>9031</v>
      </c>
      <c r="M162" s="16">
        <f t="shared" si="10"/>
        <v>5.1693002257336342</v>
      </c>
      <c r="N162" s="3">
        <f t="shared" si="11"/>
        <v>7.9282471487099997</v>
      </c>
      <c r="O162" s="2">
        <v>519</v>
      </c>
      <c r="P162" s="2">
        <v>796</v>
      </c>
      <c r="Q162" s="2">
        <v>10757</v>
      </c>
      <c r="R162" s="2">
        <v>11092</v>
      </c>
      <c r="S162" s="8">
        <v>4.8247652691270799</v>
      </c>
      <c r="T162" s="4">
        <v>7.1763433104940502</v>
      </c>
      <c r="U162">
        <v>1161</v>
      </c>
      <c r="V162">
        <v>10757</v>
      </c>
      <c r="W162" s="13">
        <v>10.79297201822069</v>
      </c>
      <c r="X162">
        <v>565</v>
      </c>
      <c r="Y162" s="9">
        <v>5.2523937900901743</v>
      </c>
      <c r="Z162" s="5">
        <f>Y162-W162</f>
        <v>-5.5405782281305154</v>
      </c>
      <c r="AB162" s="11">
        <f>(M162-G162)/M162</f>
        <v>-0.58733624454148492</v>
      </c>
      <c r="AC162" s="11">
        <f>(S162-M162)/S162</f>
        <v>-7.1409682624599319E-2</v>
      </c>
      <c r="AD162" s="11">
        <f>(W162-S162)/W162</f>
        <v>0.55297157622739002</v>
      </c>
      <c r="AE162" s="11">
        <f>(Y162-S162)/Y162</f>
        <v>8.1415929203539919E-2</v>
      </c>
    </row>
    <row r="163" spans="1:31" x14ac:dyDescent="0.3">
      <c r="A163" t="s">
        <v>46</v>
      </c>
      <c r="B163">
        <v>5204409</v>
      </c>
      <c r="C163" s="1">
        <v>648</v>
      </c>
      <c r="D163" s="1">
        <v>1139</v>
      </c>
      <c r="E163" s="1">
        <v>7683</v>
      </c>
      <c r="F163" s="1">
        <v>8042</v>
      </c>
      <c r="G163" s="7">
        <f t="shared" si="8"/>
        <v>8.4342053885201089</v>
      </c>
      <c r="H163" s="3">
        <f t="shared" si="9"/>
        <v>14.163143496642627</v>
      </c>
      <c r="I163" s="1">
        <v>420</v>
      </c>
      <c r="J163" s="1">
        <v>539</v>
      </c>
      <c r="K163" s="1">
        <v>7683</v>
      </c>
      <c r="L163" s="1">
        <v>8042</v>
      </c>
      <c r="M163" s="16">
        <f t="shared" si="10"/>
        <v>5.4666146036704406</v>
      </c>
      <c r="N163" s="3">
        <f t="shared" si="11"/>
        <v>6.7023128574981339</v>
      </c>
      <c r="O163" s="2">
        <v>445</v>
      </c>
      <c r="P163" s="2">
        <v>560</v>
      </c>
      <c r="Q163" s="2">
        <v>9392</v>
      </c>
      <c r="R163" s="2">
        <v>9912</v>
      </c>
      <c r="S163" s="8">
        <v>4.7380749574105634</v>
      </c>
      <c r="T163" s="4">
        <v>5.6497175141242941</v>
      </c>
      <c r="U163">
        <v>1011</v>
      </c>
      <c r="V163">
        <v>9392</v>
      </c>
      <c r="W163" s="13">
        <v>10.764480408858599</v>
      </c>
      <c r="X163">
        <v>451</v>
      </c>
      <c r="Y163" s="9">
        <v>4.8019591141396933</v>
      </c>
      <c r="Z163" s="5">
        <f>Y163-W163</f>
        <v>-5.9625212947189059</v>
      </c>
      <c r="AB163" s="11">
        <f>(M163-G163)/M163</f>
        <v>-0.54285714285714293</v>
      </c>
      <c r="AC163" s="11">
        <f>(S163-M163)/S163</f>
        <v>-0.15376279455444417</v>
      </c>
      <c r="AD163" s="11">
        <f>(W163-S163)/W163</f>
        <v>0.55984174085064264</v>
      </c>
      <c r="AE163" s="11">
        <f>(Y163-S163)/Y163</f>
        <v>1.3303769401330122E-2</v>
      </c>
    </row>
    <row r="164" spans="1:31" x14ac:dyDescent="0.3">
      <c r="A164" t="s">
        <v>220</v>
      </c>
      <c r="B164">
        <v>5220264</v>
      </c>
      <c r="C164" s="1">
        <v>177</v>
      </c>
      <c r="D164" s="1">
        <v>354</v>
      </c>
      <c r="E164" s="1">
        <v>1628</v>
      </c>
      <c r="F164" s="1">
        <v>1625</v>
      </c>
      <c r="G164" s="7">
        <f t="shared" si="8"/>
        <v>10.872235872235873</v>
      </c>
      <c r="H164" s="3">
        <f t="shared" si="9"/>
        <v>21.784615384615385</v>
      </c>
      <c r="I164" s="1">
        <v>129</v>
      </c>
      <c r="J164" s="1">
        <v>183</v>
      </c>
      <c r="K164" s="1">
        <v>1628</v>
      </c>
      <c r="L164" s="1">
        <v>1625</v>
      </c>
      <c r="M164" s="16">
        <f t="shared" si="10"/>
        <v>7.9238329238329239</v>
      </c>
      <c r="N164" s="3">
        <f t="shared" si="11"/>
        <v>11.261538461538462</v>
      </c>
      <c r="O164" s="2">
        <v>130</v>
      </c>
      <c r="P164" s="2">
        <v>201</v>
      </c>
      <c r="Q164" s="2">
        <v>2045</v>
      </c>
      <c r="R164" s="2">
        <v>2060</v>
      </c>
      <c r="S164" s="8">
        <v>6.3569682151589246</v>
      </c>
      <c r="T164" s="4">
        <v>9.7572815533980588</v>
      </c>
      <c r="U164">
        <v>219</v>
      </c>
      <c r="V164">
        <v>2045</v>
      </c>
      <c r="W164" s="13">
        <v>10.70904645476773</v>
      </c>
      <c r="X164">
        <v>131</v>
      </c>
      <c r="Y164" s="9">
        <v>6.4058679706601467</v>
      </c>
      <c r="Z164" s="5">
        <f>Y164-W164</f>
        <v>-4.3031784841075833</v>
      </c>
      <c r="AB164" s="11">
        <f>(M164-G164)/M164</f>
        <v>-0.372093023255814</v>
      </c>
      <c r="AC164" s="11">
        <f>(S164-M164)/S164</f>
        <v>-0.24647987147987141</v>
      </c>
      <c r="AD164" s="11">
        <f>(W164-S164)/W164</f>
        <v>0.40639269406392714</v>
      </c>
      <c r="AE164" s="11">
        <f>(Y164-S164)/Y164</f>
        <v>7.6335877862594732E-3</v>
      </c>
    </row>
    <row r="165" spans="1:31" x14ac:dyDescent="0.3">
      <c r="A165" t="s">
        <v>30</v>
      </c>
      <c r="B165">
        <v>5203203</v>
      </c>
      <c r="C165" s="1">
        <v>405</v>
      </c>
      <c r="D165" s="1">
        <v>847</v>
      </c>
      <c r="E165" s="1">
        <v>4122</v>
      </c>
      <c r="F165" s="1">
        <v>4845</v>
      </c>
      <c r="G165" s="7">
        <f t="shared" si="8"/>
        <v>9.8253275109170293</v>
      </c>
      <c r="H165" s="3">
        <f t="shared" si="9"/>
        <v>17.481940144478845</v>
      </c>
      <c r="I165" s="1">
        <v>245</v>
      </c>
      <c r="J165" s="1">
        <v>334</v>
      </c>
      <c r="K165" s="1">
        <v>4122</v>
      </c>
      <c r="L165" s="1">
        <v>4845</v>
      </c>
      <c r="M165" s="16">
        <f t="shared" si="10"/>
        <v>5.9437166424065992</v>
      </c>
      <c r="N165" s="3">
        <f t="shared" si="11"/>
        <v>6.8937048503611971</v>
      </c>
      <c r="O165" s="2">
        <v>263</v>
      </c>
      <c r="P165" s="2">
        <v>383</v>
      </c>
      <c r="Q165" s="2">
        <v>5403</v>
      </c>
      <c r="R165" s="2">
        <v>6240</v>
      </c>
      <c r="S165" s="8">
        <v>4.8676661114195818</v>
      </c>
      <c r="T165" s="4">
        <v>6.1378205128205128</v>
      </c>
      <c r="U165">
        <v>575</v>
      </c>
      <c r="V165">
        <v>5403</v>
      </c>
      <c r="W165" s="13">
        <v>10.642235794928739</v>
      </c>
      <c r="X165">
        <v>262</v>
      </c>
      <c r="Y165" s="9">
        <v>4.8491578752544884</v>
      </c>
      <c r="Z165" s="5">
        <f>Y165-W165</f>
        <v>-5.7930779196742508</v>
      </c>
      <c r="AB165" s="11">
        <f>(M165-G165)/M165</f>
        <v>-0.65306122448979553</v>
      </c>
      <c r="AC165" s="11">
        <f>(S165-M165)/S165</f>
        <v>-0.22106087524421503</v>
      </c>
      <c r="AD165" s="11">
        <f>(W165-S165)/W165</f>
        <v>0.54260869565217373</v>
      </c>
      <c r="AE165" s="11">
        <f>(Y165-S165)/Y165</f>
        <v>-3.8167938931297674E-3</v>
      </c>
    </row>
    <row r="166" spans="1:31" x14ac:dyDescent="0.3">
      <c r="A166" t="s">
        <v>59</v>
      </c>
      <c r="B166">
        <v>5205208</v>
      </c>
      <c r="C166" s="1">
        <v>178</v>
      </c>
      <c r="D166" s="1">
        <v>359</v>
      </c>
      <c r="E166" s="1">
        <v>1962</v>
      </c>
      <c r="F166" s="1">
        <v>2044</v>
      </c>
      <c r="G166" s="7">
        <f t="shared" si="8"/>
        <v>9.0723751274209992</v>
      </c>
      <c r="H166" s="3">
        <f t="shared" si="9"/>
        <v>17.563600782778867</v>
      </c>
      <c r="I166" s="1">
        <v>131</v>
      </c>
      <c r="J166" s="1">
        <v>203</v>
      </c>
      <c r="K166" s="1">
        <v>1962</v>
      </c>
      <c r="L166" s="1">
        <v>2044</v>
      </c>
      <c r="M166" s="16">
        <f t="shared" si="10"/>
        <v>6.6768603465851175</v>
      </c>
      <c r="N166" s="3">
        <f t="shared" si="11"/>
        <v>9.9315068493150687</v>
      </c>
      <c r="O166" s="2">
        <v>140</v>
      </c>
      <c r="P166" s="2">
        <v>220</v>
      </c>
      <c r="Q166" s="2">
        <v>2512</v>
      </c>
      <c r="R166" s="2">
        <v>2620</v>
      </c>
      <c r="S166" s="8">
        <v>5.5732484076433124</v>
      </c>
      <c r="T166" s="4">
        <v>8.3969465648854964</v>
      </c>
      <c r="U166">
        <v>267</v>
      </c>
      <c r="V166">
        <v>2512</v>
      </c>
      <c r="W166" s="13">
        <v>10.628980891719751</v>
      </c>
      <c r="X166">
        <v>158</v>
      </c>
      <c r="Y166" s="9">
        <v>6.2898089171974521</v>
      </c>
      <c r="Z166" s="5">
        <f>Y166-W166</f>
        <v>-4.3391719745222987</v>
      </c>
      <c r="AB166" s="11">
        <f>(M166-G166)/M166</f>
        <v>-0.35877862595419846</v>
      </c>
      <c r="AC166" s="11">
        <f>(S166-M166)/S166</f>
        <v>-0.19801951361584388</v>
      </c>
      <c r="AD166" s="11">
        <f>(W166-S166)/W166</f>
        <v>0.4756554307116107</v>
      </c>
      <c r="AE166" s="11">
        <f>(Y166-S166)/Y166</f>
        <v>0.11392405063291132</v>
      </c>
    </row>
    <row r="167" spans="1:31" x14ac:dyDescent="0.3">
      <c r="A167" t="s">
        <v>139</v>
      </c>
      <c r="B167">
        <v>5212956</v>
      </c>
      <c r="C167" s="1">
        <v>163</v>
      </c>
      <c r="D167" s="1">
        <v>252</v>
      </c>
      <c r="E167" s="1">
        <v>1787</v>
      </c>
      <c r="F167" s="1">
        <v>1771</v>
      </c>
      <c r="G167" s="7">
        <f t="shared" si="8"/>
        <v>9.1214325685506434</v>
      </c>
      <c r="H167" s="3">
        <f t="shared" si="9"/>
        <v>14.229249011857709</v>
      </c>
      <c r="I167" s="1">
        <v>105</v>
      </c>
      <c r="J167" s="1">
        <v>124</v>
      </c>
      <c r="K167" s="1">
        <v>1787</v>
      </c>
      <c r="L167" s="1">
        <v>1771</v>
      </c>
      <c r="M167" s="16">
        <f t="shared" si="10"/>
        <v>5.8757694459988814</v>
      </c>
      <c r="N167" s="3">
        <f t="shared" si="11"/>
        <v>7.0016939582156974</v>
      </c>
      <c r="O167" s="2">
        <v>108</v>
      </c>
      <c r="P167" s="2">
        <v>169</v>
      </c>
      <c r="Q167" s="2">
        <v>2164</v>
      </c>
      <c r="R167" s="2">
        <v>2157</v>
      </c>
      <c r="S167" s="8">
        <v>4.9907578558225509</v>
      </c>
      <c r="T167" s="4">
        <v>7.8349559573481704</v>
      </c>
      <c r="U167">
        <v>230</v>
      </c>
      <c r="V167">
        <v>2164</v>
      </c>
      <c r="W167" s="13">
        <v>10.62846580406654</v>
      </c>
      <c r="X167">
        <v>118</v>
      </c>
      <c r="Y167" s="9">
        <v>5.4528650646950094</v>
      </c>
      <c r="Z167" s="5">
        <f>Y167-W167</f>
        <v>-5.1756007393715304</v>
      </c>
      <c r="AB167" s="11">
        <f>(M167-G167)/M167</f>
        <v>-0.55238095238095219</v>
      </c>
      <c r="AC167" s="11">
        <f>(S167-M167)/S167</f>
        <v>-0.17733010010570177</v>
      </c>
      <c r="AD167" s="11">
        <f>(W167-S167)/W167</f>
        <v>0.53043478260869548</v>
      </c>
      <c r="AE167" s="11">
        <f>(Y167-S167)/Y167</f>
        <v>8.4745762711864417E-2</v>
      </c>
    </row>
    <row r="168" spans="1:31" x14ac:dyDescent="0.3">
      <c r="A168" t="s">
        <v>207</v>
      </c>
      <c r="B168">
        <v>5219506</v>
      </c>
      <c r="C168" s="1">
        <v>73</v>
      </c>
      <c r="D168" s="1">
        <v>248</v>
      </c>
      <c r="E168" s="1">
        <v>975</v>
      </c>
      <c r="F168" s="1">
        <v>935</v>
      </c>
      <c r="G168" s="7">
        <f t="shared" si="8"/>
        <v>7.4871794871794881</v>
      </c>
      <c r="H168" s="3">
        <f t="shared" si="9"/>
        <v>26.524064171122998</v>
      </c>
      <c r="I168" s="1">
        <v>53</v>
      </c>
      <c r="J168" s="1">
        <v>117</v>
      </c>
      <c r="K168" s="1">
        <v>975</v>
      </c>
      <c r="L168" s="1">
        <v>935</v>
      </c>
      <c r="M168" s="16">
        <f t="shared" si="10"/>
        <v>5.4358974358974361</v>
      </c>
      <c r="N168" s="3">
        <f t="shared" si="11"/>
        <v>12.513368983957218</v>
      </c>
      <c r="O168" s="2">
        <v>58</v>
      </c>
      <c r="P168" s="2">
        <v>124</v>
      </c>
      <c r="Q168" s="2">
        <v>1124</v>
      </c>
      <c r="R168" s="2">
        <v>1076</v>
      </c>
      <c r="S168" s="8">
        <v>5.160142348754448</v>
      </c>
      <c r="T168" s="4">
        <v>11.524163568773229</v>
      </c>
      <c r="U168">
        <v>119</v>
      </c>
      <c r="V168">
        <v>1124</v>
      </c>
      <c r="W168" s="13">
        <v>10.58718861209965</v>
      </c>
      <c r="X168">
        <v>61</v>
      </c>
      <c r="Y168" s="9">
        <v>5.4270462633451952</v>
      </c>
      <c r="Z168" s="5">
        <f>Y168-W168</f>
        <v>-5.1601423487544551</v>
      </c>
      <c r="AB168" s="11">
        <f>(M168-G168)/M168</f>
        <v>-0.37735849056603787</v>
      </c>
      <c r="AC168" s="11">
        <f>(S168-M168)/S168</f>
        <v>-5.3439434129089428E-2</v>
      </c>
      <c r="AD168" s="11">
        <f>(W168-S168)/W168</f>
        <v>0.51260504201680701</v>
      </c>
      <c r="AE168" s="11">
        <f>(Y168-S168)/Y168</f>
        <v>4.9180327868852451E-2</v>
      </c>
    </row>
    <row r="169" spans="1:31" x14ac:dyDescent="0.3">
      <c r="A169" t="s">
        <v>77</v>
      </c>
      <c r="B169">
        <v>5206909</v>
      </c>
      <c r="C169" s="1">
        <v>71</v>
      </c>
      <c r="D169" s="1">
        <v>217</v>
      </c>
      <c r="E169" s="1">
        <v>791</v>
      </c>
      <c r="F169" s="1">
        <v>919</v>
      </c>
      <c r="G169" s="7">
        <f t="shared" si="8"/>
        <v>8.9759797724399508</v>
      </c>
      <c r="H169" s="3">
        <f t="shared" si="9"/>
        <v>23.612622415669204</v>
      </c>
      <c r="I169" s="1">
        <v>46</v>
      </c>
      <c r="J169" s="1">
        <v>80</v>
      </c>
      <c r="K169" s="1">
        <v>791</v>
      </c>
      <c r="L169" s="1">
        <v>919</v>
      </c>
      <c r="M169" s="16">
        <f t="shared" si="10"/>
        <v>5.8154235145385593</v>
      </c>
      <c r="N169" s="3">
        <f t="shared" si="11"/>
        <v>8.7051142546245917</v>
      </c>
      <c r="O169" s="2">
        <v>52</v>
      </c>
      <c r="P169" s="2">
        <v>82</v>
      </c>
      <c r="Q169" s="2">
        <v>987</v>
      </c>
      <c r="R169" s="2">
        <v>1107</v>
      </c>
      <c r="S169" s="8">
        <v>5.2684903748733536</v>
      </c>
      <c r="T169" s="4">
        <v>7.4074074074074074</v>
      </c>
      <c r="U169">
        <v>104</v>
      </c>
      <c r="V169">
        <v>987</v>
      </c>
      <c r="W169" s="13">
        <v>10.536980749746711</v>
      </c>
      <c r="X169">
        <v>54</v>
      </c>
      <c r="Y169" s="9">
        <v>5.4711246200607899</v>
      </c>
      <c r="Z169" s="5">
        <f>Y169-W169</f>
        <v>-5.0658561296859208</v>
      </c>
      <c r="AB169" s="11">
        <f>(M169-G169)/M169</f>
        <v>-0.5434782608695653</v>
      </c>
      <c r="AC169" s="11">
        <f>(S169-M169)/S169</f>
        <v>-0.10381211708645348</v>
      </c>
      <c r="AD169" s="11">
        <f>(W169-S169)/W169</f>
        <v>0.50000000000000022</v>
      </c>
      <c r="AE169" s="11">
        <f>(Y169-S169)/Y169</f>
        <v>3.7037037037036979E-2</v>
      </c>
    </row>
    <row r="170" spans="1:31" x14ac:dyDescent="0.3">
      <c r="A170" t="s">
        <v>191</v>
      </c>
      <c r="B170">
        <v>5218300</v>
      </c>
      <c r="C170" s="1">
        <v>1270</v>
      </c>
      <c r="D170" s="1">
        <v>2168</v>
      </c>
      <c r="E170" s="1">
        <v>13701</v>
      </c>
      <c r="F170" s="1">
        <v>14252</v>
      </c>
      <c r="G170" s="7">
        <f t="shared" si="8"/>
        <v>9.2693963944237652</v>
      </c>
      <c r="H170" s="3">
        <f t="shared" si="9"/>
        <v>15.21190008419871</v>
      </c>
      <c r="I170" s="1">
        <v>844</v>
      </c>
      <c r="J170" s="1">
        <v>1370</v>
      </c>
      <c r="K170" s="1">
        <v>13701</v>
      </c>
      <c r="L170" s="1">
        <v>14252</v>
      </c>
      <c r="M170" s="16">
        <f t="shared" si="10"/>
        <v>6.1601342967666595</v>
      </c>
      <c r="N170" s="3">
        <f t="shared" si="11"/>
        <v>9.6126859388156038</v>
      </c>
      <c r="O170" s="2">
        <v>930</v>
      </c>
      <c r="P170" s="2">
        <v>1500</v>
      </c>
      <c r="Q170" s="2">
        <v>18611</v>
      </c>
      <c r="R170" s="2">
        <v>19313</v>
      </c>
      <c r="S170" s="8">
        <v>4.9970447584761697</v>
      </c>
      <c r="T170" s="4">
        <v>7.7667892093408586</v>
      </c>
      <c r="U170">
        <v>1958</v>
      </c>
      <c r="V170">
        <v>18611</v>
      </c>
      <c r="W170" s="13">
        <v>10.52065982483477</v>
      </c>
      <c r="X170">
        <v>961</v>
      </c>
      <c r="Y170" s="9">
        <v>5.1636129170920428</v>
      </c>
      <c r="Z170" s="5">
        <f>Y170-W170</f>
        <v>-5.3570469077427267</v>
      </c>
      <c r="AB170" s="11">
        <f>(M170-G170)/M170</f>
        <v>-0.50473933649289104</v>
      </c>
      <c r="AC170" s="11">
        <f>(S170-M170)/S170</f>
        <v>-0.23275547738843341</v>
      </c>
      <c r="AD170" s="11">
        <f>(W170-S170)/W170</f>
        <v>0.52502553626149107</v>
      </c>
      <c r="AE170" s="11">
        <f>(Y170-S170)/Y170</f>
        <v>3.2258064516129191E-2</v>
      </c>
    </row>
    <row r="171" spans="1:31" x14ac:dyDescent="0.3">
      <c r="A171" t="s">
        <v>238</v>
      </c>
      <c r="B171">
        <v>5221700</v>
      </c>
      <c r="C171" s="1">
        <v>419</v>
      </c>
      <c r="D171" s="1">
        <v>863</v>
      </c>
      <c r="E171" s="1">
        <v>5614</v>
      </c>
      <c r="F171" s="1">
        <v>5809</v>
      </c>
      <c r="G171" s="7">
        <f t="shared" si="8"/>
        <v>7.463484146775917</v>
      </c>
      <c r="H171" s="3">
        <f t="shared" si="9"/>
        <v>14.856257531416766</v>
      </c>
      <c r="I171" s="1">
        <v>322</v>
      </c>
      <c r="J171" s="1">
        <v>451</v>
      </c>
      <c r="K171" s="1">
        <v>5614</v>
      </c>
      <c r="L171" s="1">
        <v>5809</v>
      </c>
      <c r="M171" s="16">
        <f t="shared" si="10"/>
        <v>5.7356608478802995</v>
      </c>
      <c r="N171" s="3">
        <f t="shared" si="11"/>
        <v>7.7638147701841964</v>
      </c>
      <c r="O171" s="2">
        <v>342</v>
      </c>
      <c r="P171" s="2">
        <v>528</v>
      </c>
      <c r="Q171" s="2">
        <v>6765</v>
      </c>
      <c r="R171" s="2">
        <v>7030</v>
      </c>
      <c r="S171" s="8">
        <v>5.0554323725055426</v>
      </c>
      <c r="T171" s="4">
        <v>7.5106685633001424</v>
      </c>
      <c r="U171">
        <v>711</v>
      </c>
      <c r="V171">
        <v>6765</v>
      </c>
      <c r="W171" s="13">
        <v>10.509977827050999</v>
      </c>
      <c r="X171">
        <v>352</v>
      </c>
      <c r="Y171" s="9">
        <v>5.2032520325203251</v>
      </c>
      <c r="Z171" s="5">
        <f>Y171-W171</f>
        <v>-5.3067257945306743</v>
      </c>
      <c r="AB171" s="11">
        <f>(M171-G171)/M171</f>
        <v>-0.30124223602484462</v>
      </c>
      <c r="AC171" s="11">
        <f>(S171-M171)/S171</f>
        <v>-0.13455396596228747</v>
      </c>
      <c r="AD171" s="11">
        <f>(W171-S171)/W171</f>
        <v>0.518987341772152</v>
      </c>
      <c r="AE171" s="11">
        <f>(Y171-S171)/Y171</f>
        <v>2.8409090909091019E-2</v>
      </c>
    </row>
    <row r="172" spans="1:31" x14ac:dyDescent="0.3">
      <c r="A172" t="s">
        <v>215</v>
      </c>
      <c r="B172">
        <v>5220009</v>
      </c>
      <c r="C172" s="1">
        <v>443</v>
      </c>
      <c r="D172" s="1">
        <v>730</v>
      </c>
      <c r="E172" s="1">
        <v>4987</v>
      </c>
      <c r="F172" s="1">
        <v>5246</v>
      </c>
      <c r="G172" s="7">
        <f t="shared" si="8"/>
        <v>8.8830960497292963</v>
      </c>
      <c r="H172" s="3">
        <f t="shared" si="9"/>
        <v>13.91536408692337</v>
      </c>
      <c r="I172" s="1">
        <v>57</v>
      </c>
      <c r="J172" s="1">
        <v>85</v>
      </c>
      <c r="K172" s="1">
        <v>584</v>
      </c>
      <c r="L172" s="1">
        <v>528</v>
      </c>
      <c r="M172" s="16">
        <f t="shared" si="10"/>
        <v>9.7602739726027394</v>
      </c>
      <c r="N172" s="3">
        <f t="shared" si="11"/>
        <v>16.098484848484848</v>
      </c>
      <c r="O172" s="2">
        <v>73</v>
      </c>
      <c r="P172" s="2">
        <v>96</v>
      </c>
      <c r="Q172" s="2">
        <v>683</v>
      </c>
      <c r="R172" s="2">
        <v>629</v>
      </c>
      <c r="S172" s="8">
        <v>10.68814055636896</v>
      </c>
      <c r="T172" s="4">
        <v>15.262321144674081</v>
      </c>
      <c r="U172">
        <v>742</v>
      </c>
      <c r="V172">
        <v>7062</v>
      </c>
      <c r="W172" s="13">
        <v>10.50693854432172</v>
      </c>
      <c r="X172">
        <v>88</v>
      </c>
      <c r="Y172" s="9">
        <v>12.884333821376281</v>
      </c>
      <c r="Z172" s="5">
        <f>Y172-W172</f>
        <v>2.3773952770545606</v>
      </c>
      <c r="AB172" s="11">
        <f>(M172-G172)/M172</f>
        <v>8.9872264378612413E-2</v>
      </c>
      <c r="AC172" s="11">
        <f>(S172-M172)/S172</f>
        <v>8.6812722837305331E-2</v>
      </c>
      <c r="AD172" s="11">
        <f>(W172-S172)/W172</f>
        <v>-1.724593812773062E-2</v>
      </c>
      <c r="AE172" s="11">
        <f>(Y172-S172)/Y172</f>
        <v>0.17045454545454541</v>
      </c>
    </row>
    <row r="173" spans="1:31" x14ac:dyDescent="0.3">
      <c r="A173" t="s">
        <v>107</v>
      </c>
      <c r="B173">
        <v>5209937</v>
      </c>
      <c r="C173" s="1">
        <v>236</v>
      </c>
      <c r="D173" s="1">
        <v>397</v>
      </c>
      <c r="E173" s="1">
        <v>2395</v>
      </c>
      <c r="F173" s="1">
        <v>2462</v>
      </c>
      <c r="G173" s="7">
        <f t="shared" si="8"/>
        <v>9.8538622129436337</v>
      </c>
      <c r="H173" s="3">
        <f t="shared" si="9"/>
        <v>16.125101543460602</v>
      </c>
      <c r="I173" s="1">
        <v>156</v>
      </c>
      <c r="J173" s="1">
        <v>189</v>
      </c>
      <c r="K173" s="1">
        <v>2395</v>
      </c>
      <c r="L173" s="1">
        <v>2462</v>
      </c>
      <c r="M173" s="16">
        <f t="shared" si="10"/>
        <v>6.5135699373695202</v>
      </c>
      <c r="N173" s="3">
        <f t="shared" si="11"/>
        <v>7.6766856214459791</v>
      </c>
      <c r="O173" s="2">
        <v>160</v>
      </c>
      <c r="P173" s="2">
        <v>196</v>
      </c>
      <c r="Q173" s="2">
        <v>3088</v>
      </c>
      <c r="R173" s="2">
        <v>3187</v>
      </c>
      <c r="S173" s="8">
        <v>5.1813471502590671</v>
      </c>
      <c r="T173" s="4">
        <v>6.1499843112645118</v>
      </c>
      <c r="U173">
        <v>323</v>
      </c>
      <c r="V173">
        <v>3088</v>
      </c>
      <c r="W173" s="13">
        <v>10.459844559585489</v>
      </c>
      <c r="X173">
        <v>161</v>
      </c>
      <c r="Y173" s="9">
        <v>5.2137305699481864</v>
      </c>
      <c r="Z173" s="5">
        <f>Y173-W173</f>
        <v>-5.246113989637303</v>
      </c>
      <c r="AB173" s="11">
        <f>(M173-G173)/M173</f>
        <v>-0.51282051282051289</v>
      </c>
      <c r="AC173" s="11">
        <f>(S173-M173)/S173</f>
        <v>-0.25711899791231746</v>
      </c>
      <c r="AD173" s="11">
        <f>(W173-S173)/W173</f>
        <v>0.50464396284829716</v>
      </c>
      <c r="AE173" s="11">
        <f>(Y173-S173)/Y173</f>
        <v>6.2111801242236246E-3</v>
      </c>
    </row>
    <row r="174" spans="1:31" x14ac:dyDescent="0.3">
      <c r="A174" t="s">
        <v>241</v>
      </c>
      <c r="B174">
        <v>5221908</v>
      </c>
      <c r="C174" s="1">
        <v>111</v>
      </c>
      <c r="D174" s="1">
        <v>260</v>
      </c>
      <c r="E174" s="1">
        <v>1568</v>
      </c>
      <c r="F174" s="1">
        <v>1633</v>
      </c>
      <c r="G174" s="7">
        <f t="shared" si="8"/>
        <v>7.079081632653061</v>
      </c>
      <c r="H174" s="3">
        <f t="shared" si="9"/>
        <v>15.921616656460502</v>
      </c>
      <c r="I174" s="1">
        <v>83</v>
      </c>
      <c r="J174" s="1">
        <v>103</v>
      </c>
      <c r="K174" s="1">
        <v>1568</v>
      </c>
      <c r="L174" s="1">
        <v>1633</v>
      </c>
      <c r="M174" s="16">
        <f t="shared" si="10"/>
        <v>5.2933673469387754</v>
      </c>
      <c r="N174" s="3">
        <f t="shared" si="11"/>
        <v>6.307409675443969</v>
      </c>
      <c r="O174" s="2">
        <v>86</v>
      </c>
      <c r="P174" s="2">
        <v>105</v>
      </c>
      <c r="Q174" s="2">
        <v>1893</v>
      </c>
      <c r="R174" s="2">
        <v>1955</v>
      </c>
      <c r="S174" s="8">
        <v>4.5430533544638143</v>
      </c>
      <c r="T174" s="4">
        <v>5.3708439897698224</v>
      </c>
      <c r="U174">
        <v>198</v>
      </c>
      <c r="V174">
        <v>1893</v>
      </c>
      <c r="W174" s="13">
        <v>10.45958795562599</v>
      </c>
      <c r="X174">
        <v>87</v>
      </c>
      <c r="Y174" s="9">
        <v>4.5958795562599049</v>
      </c>
      <c r="Z174" s="5">
        <f>Y174-W174</f>
        <v>-5.863708399366085</v>
      </c>
      <c r="AB174" s="11">
        <f>(M174-G174)/M174</f>
        <v>-0.33734939759036142</v>
      </c>
      <c r="AC174" s="11">
        <f>(S174-M174)/S174</f>
        <v>-0.16515632415756992</v>
      </c>
      <c r="AD174" s="11">
        <f>(W174-S174)/W174</f>
        <v>0.56565656565656564</v>
      </c>
      <c r="AE174" s="11">
        <f>(Y174-S174)/Y174</f>
        <v>1.1494252873563149E-2</v>
      </c>
    </row>
    <row r="175" spans="1:31" x14ac:dyDescent="0.3">
      <c r="A175" t="s">
        <v>49</v>
      </c>
      <c r="B175">
        <v>5204607</v>
      </c>
      <c r="C175" s="1">
        <v>123</v>
      </c>
      <c r="D175" s="1">
        <v>277</v>
      </c>
      <c r="E175" s="1">
        <v>1475</v>
      </c>
      <c r="F175" s="1">
        <v>1481</v>
      </c>
      <c r="G175" s="7">
        <f t="shared" si="8"/>
        <v>8.3389830508474585</v>
      </c>
      <c r="H175" s="3">
        <f t="shared" si="9"/>
        <v>18.703578663065496</v>
      </c>
      <c r="I175" s="1">
        <v>82</v>
      </c>
      <c r="J175" s="1">
        <v>119</v>
      </c>
      <c r="K175" s="1">
        <v>1475</v>
      </c>
      <c r="L175" s="1">
        <v>1481</v>
      </c>
      <c r="M175" s="16">
        <f t="shared" si="10"/>
        <v>5.5593220338983045</v>
      </c>
      <c r="N175" s="3">
        <f t="shared" si="11"/>
        <v>8.0351114112086428</v>
      </c>
      <c r="O175" s="2">
        <v>83</v>
      </c>
      <c r="P175" s="2">
        <v>142</v>
      </c>
      <c r="Q175" s="2">
        <v>1811</v>
      </c>
      <c r="R175" s="2">
        <v>1851</v>
      </c>
      <c r="S175" s="8">
        <v>4.5831032578685811</v>
      </c>
      <c r="T175" s="4">
        <v>7.6715289032955161</v>
      </c>
      <c r="U175">
        <v>188</v>
      </c>
      <c r="V175">
        <v>1811</v>
      </c>
      <c r="W175" s="13">
        <v>10.381004969630039</v>
      </c>
      <c r="X175">
        <v>87</v>
      </c>
      <c r="Y175" s="9">
        <v>4.8039757040309228</v>
      </c>
      <c r="Z175" s="5">
        <f>Y175-W175</f>
        <v>-5.5770292655991165</v>
      </c>
      <c r="AB175" s="11">
        <f>(M175-G175)/M175</f>
        <v>-0.50000000000000033</v>
      </c>
      <c r="AC175" s="11">
        <f>(S175-M175)/S175</f>
        <v>-0.21300387992648542</v>
      </c>
      <c r="AD175" s="11">
        <f>(W175-S175)/W175</f>
        <v>0.5585106382978724</v>
      </c>
      <c r="AE175" s="11">
        <f>(Y175-S175)/Y175</f>
        <v>4.5977011494252963E-2</v>
      </c>
    </row>
    <row r="176" spans="1:31" x14ac:dyDescent="0.3">
      <c r="A176" t="s">
        <v>177</v>
      </c>
      <c r="B176">
        <v>5216304</v>
      </c>
      <c r="C176" s="1">
        <v>302</v>
      </c>
      <c r="D176" s="1">
        <v>505</v>
      </c>
      <c r="E176" s="1">
        <v>3960</v>
      </c>
      <c r="F176" s="1">
        <v>4246</v>
      </c>
      <c r="G176" s="7">
        <f t="shared" si="8"/>
        <v>7.6262626262626272</v>
      </c>
      <c r="H176" s="3">
        <f t="shared" si="9"/>
        <v>11.893546867640131</v>
      </c>
      <c r="I176" s="1">
        <v>191</v>
      </c>
      <c r="J176" s="1">
        <v>285</v>
      </c>
      <c r="K176" s="1">
        <v>3960</v>
      </c>
      <c r="L176" s="1">
        <v>4246</v>
      </c>
      <c r="M176" s="16">
        <f t="shared" si="10"/>
        <v>4.8232323232323226</v>
      </c>
      <c r="N176" s="3">
        <f t="shared" si="11"/>
        <v>6.7121997173810648</v>
      </c>
      <c r="O176" s="2">
        <v>212</v>
      </c>
      <c r="P176" s="2">
        <v>319</v>
      </c>
      <c r="Q176" s="2">
        <v>4938</v>
      </c>
      <c r="R176" s="2">
        <v>5283</v>
      </c>
      <c r="S176" s="8">
        <v>4.293236127987039</v>
      </c>
      <c r="T176" s="4">
        <v>6.0382358508423248</v>
      </c>
      <c r="U176">
        <v>509</v>
      </c>
      <c r="V176">
        <v>4938</v>
      </c>
      <c r="W176" s="13">
        <v>10.30781692993115</v>
      </c>
      <c r="X176">
        <v>227</v>
      </c>
      <c r="Y176" s="9">
        <v>4.5970028351559344</v>
      </c>
      <c r="Z176" s="5">
        <f>Y176-W176</f>
        <v>-5.7108140947752153</v>
      </c>
      <c r="AB176" s="11">
        <f>(M176-G176)/M176</f>
        <v>-0.58115183246073332</v>
      </c>
      <c r="AC176" s="11">
        <f>(S176-M176)/S176</f>
        <v>-0.1234491137793024</v>
      </c>
      <c r="AD176" s="11">
        <f>(W176-S176)/W176</f>
        <v>0.58349705304518684</v>
      </c>
      <c r="AE176" s="11">
        <f>(Y176-S176)/Y176</f>
        <v>6.6079295154185258E-2</v>
      </c>
    </row>
    <row r="177" spans="1:31" x14ac:dyDescent="0.3">
      <c r="A177" t="s">
        <v>167</v>
      </c>
      <c r="B177">
        <v>5215256</v>
      </c>
      <c r="C177" s="1">
        <v>120</v>
      </c>
      <c r="D177" s="1">
        <v>267</v>
      </c>
      <c r="E177" s="1">
        <v>1761</v>
      </c>
      <c r="F177" s="1">
        <v>1948</v>
      </c>
      <c r="G177" s="7">
        <f t="shared" si="8"/>
        <v>6.8143100511073254</v>
      </c>
      <c r="H177" s="3">
        <f t="shared" si="9"/>
        <v>13.706365503080081</v>
      </c>
      <c r="I177" s="1">
        <v>90</v>
      </c>
      <c r="J177" s="1">
        <v>124</v>
      </c>
      <c r="K177" s="1">
        <v>1761</v>
      </c>
      <c r="L177" s="1">
        <v>1948</v>
      </c>
      <c r="M177" s="16">
        <f t="shared" si="10"/>
        <v>5.1107325383304936</v>
      </c>
      <c r="N177" s="3">
        <f t="shared" si="11"/>
        <v>6.3655030800821351</v>
      </c>
      <c r="O177" s="2">
        <v>100</v>
      </c>
      <c r="P177" s="2">
        <v>137</v>
      </c>
      <c r="Q177" s="2">
        <v>2195</v>
      </c>
      <c r="R177" s="2">
        <v>2397</v>
      </c>
      <c r="S177" s="8">
        <v>4.5558086560364464</v>
      </c>
      <c r="T177" s="4">
        <v>5.7154776804338763</v>
      </c>
      <c r="U177">
        <v>226</v>
      </c>
      <c r="V177">
        <v>2195</v>
      </c>
      <c r="W177" s="13">
        <v>10.29612756264237</v>
      </c>
      <c r="X177">
        <v>97</v>
      </c>
      <c r="Y177" s="9">
        <v>4.4191343963553527</v>
      </c>
      <c r="Z177" s="5">
        <f>Y177-W177</f>
        <v>-5.8769931662870176</v>
      </c>
      <c r="AB177" s="11">
        <f>(M177-G177)/M177</f>
        <v>-0.33333333333333343</v>
      </c>
      <c r="AC177" s="11">
        <f>(S177-M177)/S177</f>
        <v>-0.12180579216354337</v>
      </c>
      <c r="AD177" s="11">
        <f>(W177-S177)/W177</f>
        <v>0.5575221238938054</v>
      </c>
      <c r="AE177" s="11">
        <f>(Y177-S177)/Y177</f>
        <v>-3.0927835051546466E-2</v>
      </c>
    </row>
    <row r="178" spans="1:31" x14ac:dyDescent="0.3">
      <c r="A178" t="s">
        <v>169</v>
      </c>
      <c r="B178">
        <v>5215405</v>
      </c>
      <c r="C178" s="1">
        <v>96</v>
      </c>
      <c r="D178" s="1">
        <v>195</v>
      </c>
      <c r="E178" s="1">
        <v>1635</v>
      </c>
      <c r="F178" s="1">
        <v>1465</v>
      </c>
      <c r="G178" s="7">
        <f t="shared" si="8"/>
        <v>5.8715596330275233</v>
      </c>
      <c r="H178" s="3">
        <f t="shared" si="9"/>
        <v>13.310580204778159</v>
      </c>
      <c r="I178" s="1">
        <v>67</v>
      </c>
      <c r="J178" s="1">
        <v>118</v>
      </c>
      <c r="K178" s="1">
        <v>1635</v>
      </c>
      <c r="L178" s="1">
        <v>1465</v>
      </c>
      <c r="M178" s="16">
        <f t="shared" si="10"/>
        <v>4.0978593272171251</v>
      </c>
      <c r="N178" s="3">
        <f t="shared" si="11"/>
        <v>8.0546075085324222</v>
      </c>
      <c r="O178" s="2">
        <v>86</v>
      </c>
      <c r="P178" s="2">
        <v>118</v>
      </c>
      <c r="Q178" s="2">
        <v>1917</v>
      </c>
      <c r="R178" s="2">
        <v>1762</v>
      </c>
      <c r="S178" s="8">
        <v>4.4861763171622329</v>
      </c>
      <c r="T178" s="4">
        <v>6.6969353007945518</v>
      </c>
      <c r="U178">
        <v>196</v>
      </c>
      <c r="V178">
        <v>1917</v>
      </c>
      <c r="W178" s="13">
        <v>10.224308815858111</v>
      </c>
      <c r="X178">
        <v>92</v>
      </c>
      <c r="Y178" s="9">
        <v>4.7991653625456454</v>
      </c>
      <c r="Z178" s="5">
        <f>Y178-W178</f>
        <v>-5.4251434533124652</v>
      </c>
      <c r="AB178" s="11">
        <f>(M178-G178)/M178</f>
        <v>-0.43283582089552258</v>
      </c>
      <c r="AC178" s="11">
        <f>(S178-M178)/S178</f>
        <v>8.6558566247066454E-2</v>
      </c>
      <c r="AD178" s="11">
        <f>(W178-S178)/W178</f>
        <v>0.56122448979591832</v>
      </c>
      <c r="AE178" s="11">
        <f>(Y178-S178)/Y178</f>
        <v>6.5217391304348005E-2</v>
      </c>
    </row>
    <row r="179" spans="1:31" x14ac:dyDescent="0.3">
      <c r="A179" t="s">
        <v>224</v>
      </c>
      <c r="B179">
        <v>5220504</v>
      </c>
      <c r="C179" s="1">
        <v>287</v>
      </c>
      <c r="D179" s="1">
        <v>529</v>
      </c>
      <c r="E179" s="1">
        <v>3268</v>
      </c>
      <c r="F179" s="1">
        <v>3559</v>
      </c>
      <c r="G179" s="7">
        <f t="shared" si="8"/>
        <v>8.7821297429620575</v>
      </c>
      <c r="H179" s="3">
        <f t="shared" si="9"/>
        <v>14.863725765664512</v>
      </c>
      <c r="I179" s="1">
        <v>148</v>
      </c>
      <c r="J179" s="1">
        <v>226</v>
      </c>
      <c r="K179" s="1">
        <v>3268</v>
      </c>
      <c r="L179" s="1">
        <v>3559</v>
      </c>
      <c r="M179" s="16">
        <f t="shared" si="10"/>
        <v>4.5287637698898413</v>
      </c>
      <c r="N179" s="3">
        <f t="shared" si="11"/>
        <v>6.3500983422309645</v>
      </c>
      <c r="O179" s="2">
        <v>184</v>
      </c>
      <c r="P179" s="2">
        <v>251</v>
      </c>
      <c r="Q179" s="2">
        <v>4189</v>
      </c>
      <c r="R179" s="2">
        <v>4548</v>
      </c>
      <c r="S179" s="8">
        <v>4.3924564335163518</v>
      </c>
      <c r="T179" s="4">
        <v>5.5189094107299912</v>
      </c>
      <c r="U179">
        <v>427</v>
      </c>
      <c r="V179">
        <v>4189</v>
      </c>
      <c r="W179" s="13">
        <v>10.193363571258059</v>
      </c>
      <c r="X179">
        <v>212</v>
      </c>
      <c r="Y179" s="9">
        <v>5.060873716877536</v>
      </c>
      <c r="Z179" s="5">
        <f>Y179-W179</f>
        <v>-5.1324898543805233</v>
      </c>
      <c r="AB179" s="11">
        <f>(M179-G179)/M179</f>
        <v>-0.93918918918918926</v>
      </c>
      <c r="AC179" s="11">
        <f>(S179-M179)/S179</f>
        <v>-3.1032143047203663E-2</v>
      </c>
      <c r="AD179" s="11">
        <f>(W179-S179)/W179</f>
        <v>0.56908665105386436</v>
      </c>
      <c r="AE179" s="11">
        <f>(Y179-S179)/Y179</f>
        <v>0.13207547169811323</v>
      </c>
    </row>
    <row r="180" spans="1:31" x14ac:dyDescent="0.3">
      <c r="A180" t="s">
        <v>75</v>
      </c>
      <c r="B180">
        <v>5206701</v>
      </c>
      <c r="C180" s="1">
        <v>110</v>
      </c>
      <c r="D180" s="1">
        <v>211</v>
      </c>
      <c r="E180" s="1">
        <v>1298</v>
      </c>
      <c r="F180" s="1">
        <v>1390</v>
      </c>
      <c r="G180" s="7">
        <f t="shared" si="8"/>
        <v>8.4745762711864394</v>
      </c>
      <c r="H180" s="3">
        <f t="shared" si="9"/>
        <v>15.179856115107915</v>
      </c>
      <c r="I180" s="1">
        <v>79</v>
      </c>
      <c r="J180" s="1">
        <v>94</v>
      </c>
      <c r="K180" s="1">
        <v>1298</v>
      </c>
      <c r="L180" s="1">
        <v>1390</v>
      </c>
      <c r="M180" s="16">
        <f t="shared" si="10"/>
        <v>6.0862865947611713</v>
      </c>
      <c r="N180" s="3">
        <f t="shared" si="11"/>
        <v>6.7625899280575537</v>
      </c>
      <c r="O180" s="2">
        <v>98</v>
      </c>
      <c r="P180" s="2">
        <v>116</v>
      </c>
      <c r="Q180" s="2">
        <v>1590</v>
      </c>
      <c r="R180" s="2">
        <v>1712</v>
      </c>
      <c r="S180" s="8">
        <v>6.1635220125786168</v>
      </c>
      <c r="T180" s="4">
        <v>6.7757009345794383</v>
      </c>
      <c r="U180">
        <v>162</v>
      </c>
      <c r="V180">
        <v>1590</v>
      </c>
      <c r="W180" s="13">
        <v>10.188679245283019</v>
      </c>
      <c r="X180">
        <v>94</v>
      </c>
      <c r="Y180" s="9">
        <v>5.9119496855345917</v>
      </c>
      <c r="Z180" s="5">
        <f>Y180-W180</f>
        <v>-4.2767295597484276</v>
      </c>
      <c r="AB180" s="11">
        <f>(M180-G180)/M180</f>
        <v>-0.392405063291139</v>
      </c>
      <c r="AC180" s="11">
        <f>(S180-M180)/S180</f>
        <v>1.2531052482626356E-2</v>
      </c>
      <c r="AD180" s="11">
        <f>(W180-S180)/W180</f>
        <v>0.39506172839506171</v>
      </c>
      <c r="AE180" s="11">
        <f>(Y180-S180)/Y180</f>
        <v>-4.2553191489361687E-2</v>
      </c>
    </row>
    <row r="181" spans="1:31" x14ac:dyDescent="0.3">
      <c r="A181" t="s">
        <v>158</v>
      </c>
      <c r="B181">
        <v>5214705</v>
      </c>
      <c r="C181" s="1">
        <v>65</v>
      </c>
      <c r="D181" s="1">
        <v>195</v>
      </c>
      <c r="E181" s="1">
        <v>965</v>
      </c>
      <c r="F181" s="1">
        <v>1009</v>
      </c>
      <c r="G181" s="7">
        <f t="shared" si="8"/>
        <v>6.7357512953367875</v>
      </c>
      <c r="H181" s="3">
        <f t="shared" si="9"/>
        <v>19.326065411298316</v>
      </c>
      <c r="I181" s="1">
        <v>53</v>
      </c>
      <c r="J181" s="1">
        <v>79</v>
      </c>
      <c r="K181" s="1">
        <v>965</v>
      </c>
      <c r="L181" s="1">
        <v>1009</v>
      </c>
      <c r="M181" s="16">
        <f t="shared" si="10"/>
        <v>5.4922279792746114</v>
      </c>
      <c r="N181" s="3">
        <f t="shared" si="11"/>
        <v>7.8295341922695743</v>
      </c>
      <c r="O181" s="2">
        <v>53</v>
      </c>
      <c r="P181" s="2">
        <v>87</v>
      </c>
      <c r="Q181" s="2">
        <v>1154</v>
      </c>
      <c r="R181" s="2">
        <v>1208</v>
      </c>
      <c r="S181" s="8">
        <v>4.592720970537262</v>
      </c>
      <c r="T181" s="4">
        <v>7.201986754966887</v>
      </c>
      <c r="U181">
        <v>117</v>
      </c>
      <c r="V181">
        <v>1154</v>
      </c>
      <c r="W181" s="13">
        <v>10.13864818024263</v>
      </c>
      <c r="X181">
        <v>64</v>
      </c>
      <c r="Y181" s="9">
        <v>5.545927209705372</v>
      </c>
      <c r="Z181" s="5">
        <f>Y181-W181</f>
        <v>-4.5927209705372576</v>
      </c>
      <c r="AB181" s="11">
        <f>(M181-G181)/M181</f>
        <v>-0.22641509433962265</v>
      </c>
      <c r="AC181" s="11">
        <f>(S181-M181)/S181</f>
        <v>-0.19585492227979265</v>
      </c>
      <c r="AD181" s="11">
        <f>(W181-S181)/W181</f>
        <v>0.54700854700854673</v>
      </c>
      <c r="AE181" s="11">
        <f>(Y181-S181)/Y181</f>
        <v>0.17187499999999986</v>
      </c>
    </row>
    <row r="182" spans="1:31" x14ac:dyDescent="0.3">
      <c r="A182" t="s">
        <v>33</v>
      </c>
      <c r="B182">
        <v>5203500</v>
      </c>
      <c r="C182" s="1">
        <v>966</v>
      </c>
      <c r="D182" s="1">
        <v>1619</v>
      </c>
      <c r="E182" s="1">
        <v>9290</v>
      </c>
      <c r="F182" s="1">
        <v>10430</v>
      </c>
      <c r="G182" s="7">
        <f t="shared" si="8"/>
        <v>10.398277717976319</v>
      </c>
      <c r="H182" s="3">
        <f t="shared" si="9"/>
        <v>15.522531160115053</v>
      </c>
      <c r="I182" s="1">
        <v>564</v>
      </c>
      <c r="J182" s="1">
        <v>772</v>
      </c>
      <c r="K182" s="1">
        <v>9290</v>
      </c>
      <c r="L182" s="1">
        <v>10430</v>
      </c>
      <c r="M182" s="16">
        <f t="shared" si="10"/>
        <v>6.0710441334768568</v>
      </c>
      <c r="N182" s="3">
        <f t="shared" si="11"/>
        <v>7.4017257909875358</v>
      </c>
      <c r="O182" s="2">
        <v>618</v>
      </c>
      <c r="P182" s="2">
        <v>823</v>
      </c>
      <c r="Q182" s="2">
        <v>12345</v>
      </c>
      <c r="R182" s="2">
        <v>13724</v>
      </c>
      <c r="S182" s="8">
        <v>5.0060753341433779</v>
      </c>
      <c r="T182" s="4">
        <v>5.9967939376275137</v>
      </c>
      <c r="U182">
        <v>1233</v>
      </c>
      <c r="V182">
        <v>12345</v>
      </c>
      <c r="W182" s="13">
        <v>9.9878493317132442</v>
      </c>
      <c r="X182">
        <v>632</v>
      </c>
      <c r="Y182" s="9">
        <v>5.1194815714864319</v>
      </c>
      <c r="Z182" s="5">
        <f>Y182-W182</f>
        <v>-4.8683677602268123</v>
      </c>
      <c r="AB182" s="11">
        <f>(M182-G182)/M182</f>
        <v>-0.71276595744680848</v>
      </c>
      <c r="AC182" s="11">
        <f>(S182-M182)/S182</f>
        <v>-0.21273527229404202</v>
      </c>
      <c r="AD182" s="11">
        <f>(W182-S182)/W182</f>
        <v>0.49878345498783455</v>
      </c>
      <c r="AE182" s="11">
        <f>(Y182-S182)/Y182</f>
        <v>2.215189873417724E-2</v>
      </c>
    </row>
    <row r="183" spans="1:31" x14ac:dyDescent="0.3">
      <c r="A183" t="s">
        <v>124</v>
      </c>
      <c r="B183">
        <v>5211602</v>
      </c>
      <c r="C183" s="1">
        <v>52</v>
      </c>
      <c r="D183" s="1">
        <v>129</v>
      </c>
      <c r="E183" s="1">
        <v>923</v>
      </c>
      <c r="F183" s="1">
        <v>1047</v>
      </c>
      <c r="G183" s="7">
        <f t="shared" si="8"/>
        <v>5.6338028169014089</v>
      </c>
      <c r="H183" s="3">
        <f t="shared" si="9"/>
        <v>12.320916905444127</v>
      </c>
      <c r="I183" s="1">
        <v>38</v>
      </c>
      <c r="J183" s="1">
        <v>82</v>
      </c>
      <c r="K183" s="1">
        <v>923</v>
      </c>
      <c r="L183" s="1">
        <v>1047</v>
      </c>
      <c r="M183" s="16">
        <f t="shared" si="10"/>
        <v>4.117009750812568</v>
      </c>
      <c r="N183" s="3">
        <f t="shared" si="11"/>
        <v>7.8319006685768873</v>
      </c>
      <c r="O183" s="2">
        <v>45</v>
      </c>
      <c r="P183" s="2">
        <v>80</v>
      </c>
      <c r="Q183" s="2">
        <v>1082</v>
      </c>
      <c r="R183" s="2">
        <v>1213</v>
      </c>
      <c r="S183" s="8">
        <v>4.1589648798521264</v>
      </c>
      <c r="T183" s="4">
        <v>6.5952184666117057</v>
      </c>
      <c r="U183">
        <v>108</v>
      </c>
      <c r="V183">
        <v>1082</v>
      </c>
      <c r="W183" s="13">
        <v>9.9815157116451019</v>
      </c>
      <c r="X183">
        <v>50</v>
      </c>
      <c r="Y183" s="9">
        <v>4.621072088724584</v>
      </c>
      <c r="Z183" s="5">
        <f>Y183-W183</f>
        <v>-5.3604436229205179</v>
      </c>
      <c r="AB183" s="11">
        <f>(M183-G183)/M183</f>
        <v>-0.36842105263157898</v>
      </c>
      <c r="AC183" s="11">
        <f>(S183-M183)/S183</f>
        <v>1.008787769351158E-2</v>
      </c>
      <c r="AD183" s="11">
        <f>(W183-S183)/W183</f>
        <v>0.58333333333333326</v>
      </c>
      <c r="AE183" s="11">
        <f>(Y183-S183)/Y183</f>
        <v>9.9999999999999825E-2</v>
      </c>
    </row>
    <row r="184" spans="1:31" x14ac:dyDescent="0.3">
      <c r="A184" t="s">
        <v>41</v>
      </c>
      <c r="B184">
        <v>5204003</v>
      </c>
      <c r="C184" s="1">
        <v>249</v>
      </c>
      <c r="D184" s="1">
        <v>443</v>
      </c>
      <c r="E184" s="1">
        <v>3077</v>
      </c>
      <c r="F184" s="1">
        <v>3090</v>
      </c>
      <c r="G184" s="7">
        <f t="shared" si="8"/>
        <v>8.0922976925576862</v>
      </c>
      <c r="H184" s="3">
        <f t="shared" si="9"/>
        <v>14.336569579288025</v>
      </c>
      <c r="I184" s="1">
        <v>169</v>
      </c>
      <c r="J184" s="1">
        <v>233</v>
      </c>
      <c r="K184" s="1">
        <v>3077</v>
      </c>
      <c r="L184" s="1">
        <v>3090</v>
      </c>
      <c r="M184" s="16">
        <f t="shared" si="10"/>
        <v>5.492362690932727</v>
      </c>
      <c r="N184" s="3">
        <f t="shared" si="11"/>
        <v>7.5404530744336578</v>
      </c>
      <c r="O184" s="2">
        <v>169</v>
      </c>
      <c r="P184" s="2">
        <v>243</v>
      </c>
      <c r="Q184" s="2">
        <v>4033</v>
      </c>
      <c r="R184" s="2">
        <v>4065</v>
      </c>
      <c r="S184" s="8">
        <v>4.1904289610711629</v>
      </c>
      <c r="T184" s="4">
        <v>5.9778597785977858</v>
      </c>
      <c r="U184">
        <v>402</v>
      </c>
      <c r="V184">
        <v>4033</v>
      </c>
      <c r="W184" s="13">
        <v>9.9677659310686835</v>
      </c>
      <c r="X184">
        <v>168</v>
      </c>
      <c r="Y184" s="9">
        <v>4.1656335234316888</v>
      </c>
      <c r="Z184" s="5">
        <f>Y184-W184</f>
        <v>-5.8021324076369947</v>
      </c>
      <c r="AB184" s="11">
        <f>(M184-G184)/M184</f>
        <v>-0.47337278106508868</v>
      </c>
      <c r="AC184" s="11">
        <f>(S184-M184)/S184</f>
        <v>-0.31069223269418272</v>
      </c>
      <c r="AD184" s="11">
        <f>(W184-S184)/W184</f>
        <v>0.57960199004975121</v>
      </c>
      <c r="AE184" s="11">
        <f>(Y184-S184)/Y184</f>
        <v>-5.9523809523808991E-3</v>
      </c>
    </row>
    <row r="185" spans="1:31" x14ac:dyDescent="0.3">
      <c r="A185" t="s">
        <v>214</v>
      </c>
      <c r="B185">
        <v>5219902</v>
      </c>
      <c r="C185" s="1">
        <v>241</v>
      </c>
      <c r="D185" s="1">
        <v>412</v>
      </c>
      <c r="E185" s="1">
        <v>2476</v>
      </c>
      <c r="F185" s="1">
        <v>2511</v>
      </c>
      <c r="G185" s="7">
        <f t="shared" si="8"/>
        <v>9.7334410339256863</v>
      </c>
      <c r="H185" s="3">
        <f t="shared" si="9"/>
        <v>16.407805655117482</v>
      </c>
      <c r="I185" s="1">
        <v>144</v>
      </c>
      <c r="J185" s="1">
        <v>201</v>
      </c>
      <c r="K185" s="1">
        <v>2476</v>
      </c>
      <c r="L185" s="1">
        <v>2511</v>
      </c>
      <c r="M185" s="16">
        <f t="shared" si="10"/>
        <v>5.8158319870759287</v>
      </c>
      <c r="N185" s="3">
        <f t="shared" si="11"/>
        <v>8.0047789725209082</v>
      </c>
      <c r="O185" s="2">
        <v>143</v>
      </c>
      <c r="P185" s="2">
        <v>211</v>
      </c>
      <c r="Q185" s="2">
        <v>3080</v>
      </c>
      <c r="R185" s="2">
        <v>3185</v>
      </c>
      <c r="S185" s="8">
        <v>4.6428571428571432</v>
      </c>
      <c r="T185" s="4">
        <v>6.6248037676609108</v>
      </c>
      <c r="U185">
        <v>306</v>
      </c>
      <c r="V185">
        <v>3080</v>
      </c>
      <c r="W185" s="13">
        <v>9.9350649350649363</v>
      </c>
      <c r="X185">
        <v>140</v>
      </c>
      <c r="Y185" s="9">
        <v>4.5454545454545459</v>
      </c>
      <c r="Z185" s="5">
        <f>Y185-W185</f>
        <v>-5.3896103896103904</v>
      </c>
      <c r="AB185" s="11">
        <f>(M185-G185)/M185</f>
        <v>-0.67361111111111116</v>
      </c>
      <c r="AC185" s="11">
        <f>(S185-M185)/S185</f>
        <v>-0.25264073567789225</v>
      </c>
      <c r="AD185" s="11">
        <f>(W185-S185)/W185</f>
        <v>0.5326797385620915</v>
      </c>
      <c r="AE185" s="11">
        <f>(Y185-S185)/Y185</f>
        <v>-2.1428571428571422E-2</v>
      </c>
    </row>
    <row r="186" spans="1:31" x14ac:dyDescent="0.3">
      <c r="A186" t="s">
        <v>79</v>
      </c>
      <c r="B186">
        <v>5208301</v>
      </c>
      <c r="C186" s="1">
        <v>124</v>
      </c>
      <c r="D186" s="1">
        <v>198</v>
      </c>
      <c r="E186" s="1">
        <v>1817</v>
      </c>
      <c r="F186" s="1">
        <v>1891</v>
      </c>
      <c r="G186" s="7">
        <f t="shared" si="8"/>
        <v>6.8244358833241607</v>
      </c>
      <c r="H186" s="3">
        <f t="shared" si="9"/>
        <v>10.47065044949762</v>
      </c>
      <c r="I186" s="1">
        <v>84</v>
      </c>
      <c r="J186" s="1">
        <v>89</v>
      </c>
      <c r="K186" s="1">
        <v>1817</v>
      </c>
      <c r="L186" s="1">
        <v>1891</v>
      </c>
      <c r="M186" s="16">
        <f t="shared" si="10"/>
        <v>4.6230049532195929</v>
      </c>
      <c r="N186" s="3">
        <f t="shared" si="11"/>
        <v>4.7065044949762029</v>
      </c>
      <c r="O186" s="2">
        <v>93</v>
      </c>
      <c r="P186" s="2">
        <v>94</v>
      </c>
      <c r="Q186" s="2">
        <v>2288</v>
      </c>
      <c r="R186" s="2">
        <v>2413</v>
      </c>
      <c r="S186" s="8">
        <v>4.0646853146853141</v>
      </c>
      <c r="T186" s="4">
        <v>3.8955656858682142</v>
      </c>
      <c r="U186">
        <v>226</v>
      </c>
      <c r="V186">
        <v>2288</v>
      </c>
      <c r="W186" s="13">
        <v>9.8776223776223784</v>
      </c>
      <c r="X186">
        <v>101</v>
      </c>
      <c r="Y186" s="9">
        <v>4.4143356643356642</v>
      </c>
      <c r="Z186" s="5">
        <f>Y186-W186</f>
        <v>-5.4632867132867142</v>
      </c>
      <c r="AB186" s="11">
        <f>(M186-G186)/M186</f>
        <v>-0.47619047619047611</v>
      </c>
      <c r="AC186" s="11">
        <f>(S186-M186)/S186</f>
        <v>-0.13735863795337958</v>
      </c>
      <c r="AD186" s="11">
        <f>(W186-S186)/W186</f>
        <v>0.58849557522123908</v>
      </c>
      <c r="AE186" s="11">
        <f>(Y186-S186)/Y186</f>
        <v>7.9207920792079292E-2</v>
      </c>
    </row>
    <row r="187" spans="1:31" x14ac:dyDescent="0.3">
      <c r="A187" t="s">
        <v>98</v>
      </c>
      <c r="B187">
        <v>5209150</v>
      </c>
      <c r="C187" s="1">
        <v>178</v>
      </c>
      <c r="D187" s="1">
        <v>264</v>
      </c>
      <c r="E187" s="1">
        <v>2185</v>
      </c>
      <c r="F187" s="1">
        <v>2420</v>
      </c>
      <c r="G187" s="7">
        <f t="shared" si="8"/>
        <v>8.1464530892448508</v>
      </c>
      <c r="H187" s="3">
        <f t="shared" si="9"/>
        <v>10.909090909090908</v>
      </c>
      <c r="I187" s="1">
        <v>186</v>
      </c>
      <c r="J187" s="1">
        <v>183</v>
      </c>
      <c r="K187" s="1">
        <v>2185</v>
      </c>
      <c r="L187" s="1">
        <v>2420</v>
      </c>
      <c r="M187" s="16">
        <f t="shared" si="10"/>
        <v>8.5125858123569795</v>
      </c>
      <c r="N187" s="3">
        <f t="shared" si="11"/>
        <v>7.561983471074381</v>
      </c>
      <c r="O187" s="2">
        <v>205</v>
      </c>
      <c r="P187" s="2">
        <v>192</v>
      </c>
      <c r="Q187" s="2">
        <v>2915</v>
      </c>
      <c r="R187" s="2">
        <v>3161</v>
      </c>
      <c r="S187" s="8">
        <v>7.0325900514579764</v>
      </c>
      <c r="T187" s="4">
        <v>6.0740272065801957</v>
      </c>
      <c r="U187">
        <v>287</v>
      </c>
      <c r="V187">
        <v>2915</v>
      </c>
      <c r="W187" s="13">
        <v>9.845626072041167</v>
      </c>
      <c r="X187">
        <v>203</v>
      </c>
      <c r="Y187" s="9">
        <v>6.9639794168096056</v>
      </c>
      <c r="Z187" s="5">
        <f>Y187-W187</f>
        <v>-2.8816466552315614</v>
      </c>
      <c r="AB187" s="11">
        <f>(M187-G187)/M187</f>
        <v>4.3010752688172116E-2</v>
      </c>
      <c r="AC187" s="11">
        <f>(S187-M187)/S187</f>
        <v>-0.21044817770832164</v>
      </c>
      <c r="AD187" s="11">
        <f>(W187-S187)/W187</f>
        <v>0.2857142857142857</v>
      </c>
      <c r="AE187" s="11">
        <f>(Y187-S187)/Y187</f>
        <v>-9.8522167487685164E-3</v>
      </c>
    </row>
    <row r="188" spans="1:31" x14ac:dyDescent="0.3">
      <c r="A188" t="s">
        <v>218</v>
      </c>
      <c r="B188">
        <v>5220157</v>
      </c>
      <c r="C188" s="1">
        <v>183</v>
      </c>
      <c r="D188" s="1">
        <v>360</v>
      </c>
      <c r="E188" s="1">
        <v>1991</v>
      </c>
      <c r="F188" s="1">
        <v>2040</v>
      </c>
      <c r="G188" s="7">
        <f t="shared" si="8"/>
        <v>9.1913611250627838</v>
      </c>
      <c r="H188" s="3">
        <f t="shared" si="9"/>
        <v>17.647058823529413</v>
      </c>
      <c r="I188" s="1">
        <v>124</v>
      </c>
      <c r="J188" s="1">
        <v>164</v>
      </c>
      <c r="K188" s="1">
        <v>1991</v>
      </c>
      <c r="L188" s="1">
        <v>2040</v>
      </c>
      <c r="M188" s="16">
        <f t="shared" si="10"/>
        <v>6.2280261175288798</v>
      </c>
      <c r="N188" s="3">
        <f t="shared" si="11"/>
        <v>8.0392156862745097</v>
      </c>
      <c r="O188" s="2">
        <v>124</v>
      </c>
      <c r="P188" s="2">
        <v>180</v>
      </c>
      <c r="Q188" s="2">
        <v>2611</v>
      </c>
      <c r="R188" s="2">
        <v>2652</v>
      </c>
      <c r="S188" s="8">
        <v>4.7491382612026047</v>
      </c>
      <c r="T188" s="4">
        <v>6.7873303167420813</v>
      </c>
      <c r="U188">
        <v>257</v>
      </c>
      <c r="V188">
        <v>2611</v>
      </c>
      <c r="W188" s="13">
        <v>9.8429720413634634</v>
      </c>
      <c r="X188">
        <v>123</v>
      </c>
      <c r="Y188" s="9">
        <v>4.7108387590961316</v>
      </c>
      <c r="Z188" s="5">
        <f>Y188-W188</f>
        <v>-5.1321332822673318</v>
      </c>
      <c r="AB188" s="11">
        <f>(M188-G188)/M188</f>
        <v>-0.47580645161290347</v>
      </c>
      <c r="AC188" s="11">
        <f>(S188-M188)/S188</f>
        <v>-0.31140130587644388</v>
      </c>
      <c r="AD188" s="11">
        <f>(W188-S188)/W188</f>
        <v>0.51750972762645919</v>
      </c>
      <c r="AE188" s="11">
        <f>(Y188-S188)/Y188</f>
        <v>-8.1300813008131217E-3</v>
      </c>
    </row>
    <row r="189" spans="1:31" x14ac:dyDescent="0.3">
      <c r="A189" t="s">
        <v>160</v>
      </c>
      <c r="B189">
        <v>5214838</v>
      </c>
      <c r="C189" s="1">
        <v>488</v>
      </c>
      <c r="D189" s="1">
        <v>956</v>
      </c>
      <c r="E189" s="1">
        <v>4926</v>
      </c>
      <c r="F189" s="1">
        <v>5252</v>
      </c>
      <c r="G189" s="7">
        <f t="shared" si="8"/>
        <v>9.9066179455948031</v>
      </c>
      <c r="H189" s="3">
        <f t="shared" si="9"/>
        <v>18.2025894897182</v>
      </c>
      <c r="I189" s="1">
        <v>284</v>
      </c>
      <c r="J189" s="1">
        <v>426</v>
      </c>
      <c r="K189" s="1">
        <v>4926</v>
      </c>
      <c r="L189" s="1">
        <v>5252</v>
      </c>
      <c r="M189" s="16">
        <f t="shared" si="10"/>
        <v>5.7653268371904183</v>
      </c>
      <c r="N189" s="3">
        <f t="shared" si="11"/>
        <v>8.1111957349581107</v>
      </c>
      <c r="O189" s="2">
        <v>302</v>
      </c>
      <c r="P189" s="2">
        <v>503</v>
      </c>
      <c r="Q189" s="2">
        <v>6341</v>
      </c>
      <c r="R189" s="2">
        <v>6679</v>
      </c>
      <c r="S189" s="8">
        <v>4.7626557325343004</v>
      </c>
      <c r="T189" s="4">
        <v>7.5310675250786048</v>
      </c>
      <c r="U189">
        <v>624</v>
      </c>
      <c r="V189">
        <v>6341</v>
      </c>
      <c r="W189" s="13">
        <v>9.8407191294748468</v>
      </c>
      <c r="X189">
        <v>334</v>
      </c>
      <c r="Y189" s="9">
        <v>5.267307995584293</v>
      </c>
      <c r="Z189" s="5">
        <f>Y189-W189</f>
        <v>-4.5734111338905539</v>
      </c>
      <c r="AB189" s="11">
        <f>(M189-G189)/M189</f>
        <v>-0.71830985915492951</v>
      </c>
      <c r="AC189" s="11">
        <f>(S189-M189)/S189</f>
        <v>-0.21052773094782926</v>
      </c>
      <c r="AD189" s="11">
        <f>(W189-S189)/W189</f>
        <v>0.51602564102564108</v>
      </c>
      <c r="AE189" s="11">
        <f>(Y189-S189)/Y189</f>
        <v>9.5808383233533009E-2</v>
      </c>
    </row>
    <row r="190" spans="1:31" x14ac:dyDescent="0.3">
      <c r="A190" t="s">
        <v>113</v>
      </c>
      <c r="B190">
        <v>5210307</v>
      </c>
      <c r="C190" s="1">
        <v>111</v>
      </c>
      <c r="D190" s="1">
        <v>231</v>
      </c>
      <c r="E190" s="1">
        <v>1184</v>
      </c>
      <c r="F190" s="1">
        <v>1208</v>
      </c>
      <c r="G190" s="7">
        <f t="shared" si="8"/>
        <v>9.375</v>
      </c>
      <c r="H190" s="3">
        <f t="shared" si="9"/>
        <v>19.122516556291391</v>
      </c>
      <c r="I190" s="1">
        <v>57</v>
      </c>
      <c r="J190" s="1">
        <v>71</v>
      </c>
      <c r="K190" s="1">
        <v>1184</v>
      </c>
      <c r="L190" s="1">
        <v>1208</v>
      </c>
      <c r="M190" s="16">
        <f t="shared" si="10"/>
        <v>4.8141891891891895</v>
      </c>
      <c r="N190" s="3">
        <f t="shared" si="11"/>
        <v>5.8774834437086092</v>
      </c>
      <c r="O190" s="2">
        <v>65</v>
      </c>
      <c r="P190" s="2">
        <v>83</v>
      </c>
      <c r="Q190" s="2">
        <v>1381</v>
      </c>
      <c r="R190" s="2">
        <v>1391</v>
      </c>
      <c r="S190" s="8">
        <v>4.7067342505430849</v>
      </c>
      <c r="T190" s="4">
        <v>5.9669302659956864</v>
      </c>
      <c r="U190">
        <v>135</v>
      </c>
      <c r="V190">
        <v>1381</v>
      </c>
      <c r="W190" s="13">
        <v>9.7755249818971759</v>
      </c>
      <c r="X190">
        <v>59</v>
      </c>
      <c r="Y190" s="9">
        <v>4.2722664735698768</v>
      </c>
      <c r="Z190" s="5">
        <f>Y190-W190</f>
        <v>-5.5032585083272991</v>
      </c>
      <c r="AB190" s="11">
        <f>(M190-G190)/M190</f>
        <v>-0.94736842105263142</v>
      </c>
      <c r="AC190" s="11">
        <f>(S190-M190)/S190</f>
        <v>-2.2830041580041597E-2</v>
      </c>
      <c r="AD190" s="11">
        <f>(W190-S190)/W190</f>
        <v>0.51851851851851849</v>
      </c>
      <c r="AE190" s="11">
        <f>(Y190-S190)/Y190</f>
        <v>-0.10169491525423736</v>
      </c>
    </row>
    <row r="191" spans="1:31" x14ac:dyDescent="0.3">
      <c r="A191" t="s">
        <v>66</v>
      </c>
      <c r="B191">
        <v>5205521</v>
      </c>
      <c r="C191" s="1">
        <v>95</v>
      </c>
      <c r="D191" s="1">
        <v>225</v>
      </c>
      <c r="E191" s="1">
        <v>1247</v>
      </c>
      <c r="F191" s="1">
        <v>1312</v>
      </c>
      <c r="G191" s="7">
        <f t="shared" si="8"/>
        <v>7.6182838813151559</v>
      </c>
      <c r="H191" s="3">
        <f t="shared" si="9"/>
        <v>17.149390243902442</v>
      </c>
      <c r="I191" s="1">
        <v>67</v>
      </c>
      <c r="J191" s="1">
        <v>88</v>
      </c>
      <c r="K191" s="1">
        <v>1247</v>
      </c>
      <c r="L191" s="1">
        <v>1312</v>
      </c>
      <c r="M191" s="16">
        <f t="shared" si="10"/>
        <v>5.3728949478749</v>
      </c>
      <c r="N191" s="3">
        <f t="shared" si="11"/>
        <v>6.7073170731707323</v>
      </c>
      <c r="O191" s="2">
        <v>78</v>
      </c>
      <c r="P191" s="2">
        <v>109</v>
      </c>
      <c r="Q191" s="2">
        <v>1629</v>
      </c>
      <c r="R191" s="2">
        <v>1710</v>
      </c>
      <c r="S191" s="8">
        <v>4.7882136279926337</v>
      </c>
      <c r="T191" s="4">
        <v>6.3742690058479532</v>
      </c>
      <c r="U191">
        <v>159</v>
      </c>
      <c r="V191">
        <v>1629</v>
      </c>
      <c r="W191" s="13">
        <v>9.7605893186003687</v>
      </c>
      <c r="X191">
        <v>80</v>
      </c>
      <c r="Y191" s="9">
        <v>4.9109883364027009</v>
      </c>
      <c r="Z191" s="5">
        <f>Y191-W191</f>
        <v>-4.8496009821976678</v>
      </c>
      <c r="AB191" s="11">
        <f>(M191-G191)/M191</f>
        <v>-0.4179104477611939</v>
      </c>
      <c r="AC191" s="11">
        <f>(S191-M191)/S191</f>
        <v>-0.12210844488310406</v>
      </c>
      <c r="AD191" s="11">
        <f>(W191-S191)/W191</f>
        <v>0.50943396226415094</v>
      </c>
      <c r="AE191" s="11">
        <f>(Y191-S191)/Y191</f>
        <v>2.4999999999999935E-2</v>
      </c>
    </row>
    <row r="192" spans="1:31" x14ac:dyDescent="0.3">
      <c r="A192" t="s">
        <v>201</v>
      </c>
      <c r="B192">
        <v>5219209</v>
      </c>
      <c r="C192" s="1">
        <v>90</v>
      </c>
      <c r="D192" s="1">
        <v>243</v>
      </c>
      <c r="E192" s="1">
        <v>1159</v>
      </c>
      <c r="F192" s="1">
        <v>1189</v>
      </c>
      <c r="G192" s="7">
        <f t="shared" si="8"/>
        <v>7.7653149266609143</v>
      </c>
      <c r="H192" s="3">
        <f t="shared" si="9"/>
        <v>20.43734230445753</v>
      </c>
      <c r="I192" s="1">
        <v>73</v>
      </c>
      <c r="J192" s="1">
        <v>96</v>
      </c>
      <c r="K192" s="1">
        <v>1159</v>
      </c>
      <c r="L192" s="1">
        <v>1189</v>
      </c>
      <c r="M192" s="16">
        <f t="shared" si="10"/>
        <v>6.2985332182916309</v>
      </c>
      <c r="N192" s="3">
        <f t="shared" si="11"/>
        <v>8.0740117746005051</v>
      </c>
      <c r="O192" s="2">
        <v>75</v>
      </c>
      <c r="P192" s="2">
        <v>98</v>
      </c>
      <c r="Q192" s="2">
        <v>1374</v>
      </c>
      <c r="R192" s="2">
        <v>1408</v>
      </c>
      <c r="S192" s="8">
        <v>5.4585152838427948</v>
      </c>
      <c r="T192" s="4">
        <v>6.9602272727272734</v>
      </c>
      <c r="U192">
        <v>134</v>
      </c>
      <c r="V192">
        <v>1374</v>
      </c>
      <c r="W192" s="13">
        <v>9.7525473071324598</v>
      </c>
      <c r="X192">
        <v>67</v>
      </c>
      <c r="Y192" s="9">
        <v>4.8762736535662299</v>
      </c>
      <c r="Z192" s="5">
        <f>Y192-W192</f>
        <v>-4.8762736535662299</v>
      </c>
      <c r="AB192" s="11">
        <f>(M192-G192)/M192</f>
        <v>-0.23287671232876703</v>
      </c>
      <c r="AC192" s="11">
        <f>(S192-M192)/S192</f>
        <v>-0.15389128559102677</v>
      </c>
      <c r="AD192" s="11">
        <f>(W192-S192)/W192</f>
        <v>0.44029850746268656</v>
      </c>
      <c r="AE192" s="11">
        <f>(Y192-S192)/Y192</f>
        <v>-0.11940298507462691</v>
      </c>
    </row>
    <row r="193" spans="1:31" x14ac:dyDescent="0.3">
      <c r="A193" t="s">
        <v>6</v>
      </c>
      <c r="B193">
        <v>5200258</v>
      </c>
      <c r="C193" s="1">
        <v>5230</v>
      </c>
      <c r="D193" s="1">
        <v>8647</v>
      </c>
      <c r="E193" s="1">
        <v>79535</v>
      </c>
      <c r="F193" s="1">
        <v>79123</v>
      </c>
      <c r="G193" s="7">
        <f t="shared" si="8"/>
        <v>6.575721380524298</v>
      </c>
      <c r="H193" s="3">
        <f t="shared" si="9"/>
        <v>10.928554276253429</v>
      </c>
      <c r="I193" s="1">
        <v>4036</v>
      </c>
      <c r="J193" s="1">
        <v>6093</v>
      </c>
      <c r="K193" s="1">
        <v>79535</v>
      </c>
      <c r="L193" s="1">
        <v>79123</v>
      </c>
      <c r="M193" s="16">
        <f t="shared" si="10"/>
        <v>5.0744955051235303</v>
      </c>
      <c r="N193" s="3">
        <f t="shared" si="11"/>
        <v>7.7006685793005829</v>
      </c>
      <c r="O193" s="2">
        <v>4777</v>
      </c>
      <c r="P193" s="2">
        <v>7057</v>
      </c>
      <c r="Q193" s="2">
        <v>111251</v>
      </c>
      <c r="R193" s="2">
        <v>111599</v>
      </c>
      <c r="S193" s="8">
        <v>4.293893987469775</v>
      </c>
      <c r="T193" s="4">
        <v>6.3235333649943106</v>
      </c>
      <c r="U193">
        <v>10834</v>
      </c>
      <c r="V193">
        <v>111251</v>
      </c>
      <c r="W193" s="13">
        <v>9.7383394306568025</v>
      </c>
      <c r="X193">
        <v>5100</v>
      </c>
      <c r="Y193" s="9">
        <v>4.5842284563734257</v>
      </c>
      <c r="Z193" s="5">
        <f>Y193-W193</f>
        <v>-5.1541109742833768</v>
      </c>
      <c r="AB193" s="11">
        <f>(M193-G193)/M193</f>
        <v>-0.29583746283448975</v>
      </c>
      <c r="AC193" s="11">
        <f>(S193-M193)/S193</f>
        <v>-0.18179338379840473</v>
      </c>
      <c r="AD193" s="11">
        <f>(W193-S193)/W193</f>
        <v>0.55907328779767407</v>
      </c>
      <c r="AE193" s="11">
        <f>(Y193-S193)/Y193</f>
        <v>6.3333333333333408E-2</v>
      </c>
    </row>
    <row r="194" spans="1:31" x14ac:dyDescent="0.3">
      <c r="A194" t="s">
        <v>100</v>
      </c>
      <c r="B194">
        <v>5209291</v>
      </c>
      <c r="C194" s="1">
        <v>69</v>
      </c>
      <c r="D194" s="1">
        <v>113</v>
      </c>
      <c r="E194" s="1">
        <v>859</v>
      </c>
      <c r="F194" s="1">
        <v>818</v>
      </c>
      <c r="G194" s="7">
        <f t="shared" ref="G194:G247" si="12">C194/E194 * 100</f>
        <v>8.0325960419091977</v>
      </c>
      <c r="H194" s="3">
        <f t="shared" ref="H194:H247" si="13">D194/F194 * 100</f>
        <v>13.814180929095354</v>
      </c>
      <c r="I194" s="1">
        <v>54</v>
      </c>
      <c r="J194" s="1">
        <v>81</v>
      </c>
      <c r="K194" s="1">
        <v>859</v>
      </c>
      <c r="L194" s="1">
        <v>818</v>
      </c>
      <c r="M194" s="16">
        <f t="shared" ref="M194:M247" si="14">I194/K194*100</f>
        <v>6.2863795110593719</v>
      </c>
      <c r="N194" s="3">
        <f t="shared" ref="N194:N247" si="15">J194/L194*100</f>
        <v>9.9022004889975541</v>
      </c>
      <c r="O194" s="2">
        <v>50</v>
      </c>
      <c r="P194" s="2">
        <v>85</v>
      </c>
      <c r="Q194" s="2">
        <v>971</v>
      </c>
      <c r="R194" s="2">
        <v>934</v>
      </c>
      <c r="S194" s="8">
        <v>5.1493305870236874</v>
      </c>
      <c r="T194" s="4">
        <v>9.1006423982869364</v>
      </c>
      <c r="U194">
        <v>94</v>
      </c>
      <c r="V194">
        <v>971</v>
      </c>
      <c r="W194" s="13">
        <v>9.6807415036045317</v>
      </c>
      <c r="X194">
        <v>41</v>
      </c>
      <c r="Y194" s="9">
        <v>4.2224510813594236</v>
      </c>
      <c r="Z194" s="5">
        <f>Y194-W194</f>
        <v>-5.4582904222451081</v>
      </c>
      <c r="AB194" s="11">
        <f>(M194-G194)/M194</f>
        <v>-0.27777777777777785</v>
      </c>
      <c r="AC194" s="11">
        <f>(S194-M194)/S194</f>
        <v>-0.22081490104772991</v>
      </c>
      <c r="AD194" s="11">
        <f>(W194-S194)/W194</f>
        <v>0.46808510638297868</v>
      </c>
      <c r="AE194" s="11">
        <f>(Y194-S194)/Y194</f>
        <v>-0.21951219512195125</v>
      </c>
    </row>
    <row r="195" spans="1:31" x14ac:dyDescent="0.3">
      <c r="A195" t="s">
        <v>84</v>
      </c>
      <c r="B195">
        <v>5207535</v>
      </c>
      <c r="C195" s="1">
        <v>223</v>
      </c>
      <c r="D195" s="1">
        <v>421</v>
      </c>
      <c r="E195" s="1">
        <v>2633</v>
      </c>
      <c r="F195" s="1">
        <v>2819</v>
      </c>
      <c r="G195" s="7">
        <f t="shared" si="12"/>
        <v>8.4694265096847694</v>
      </c>
      <c r="H195" s="3">
        <f t="shared" si="13"/>
        <v>14.934373891450869</v>
      </c>
      <c r="I195" s="1">
        <v>150</v>
      </c>
      <c r="J195" s="1">
        <v>203</v>
      </c>
      <c r="K195" s="1">
        <v>2633</v>
      </c>
      <c r="L195" s="1">
        <v>2819</v>
      </c>
      <c r="M195" s="16">
        <f t="shared" si="14"/>
        <v>5.6969236612229395</v>
      </c>
      <c r="N195" s="3">
        <f t="shared" si="15"/>
        <v>7.2011351543100384</v>
      </c>
      <c r="O195" s="2">
        <v>169</v>
      </c>
      <c r="P195" s="2">
        <v>229</v>
      </c>
      <c r="Q195" s="2">
        <v>3155</v>
      </c>
      <c r="R195" s="2">
        <v>3372</v>
      </c>
      <c r="S195" s="8">
        <v>5.3565768621236129</v>
      </c>
      <c r="T195" s="4">
        <v>6.7912218268090161</v>
      </c>
      <c r="U195">
        <v>304</v>
      </c>
      <c r="V195">
        <v>3155</v>
      </c>
      <c r="W195" s="13">
        <v>9.6354992076069728</v>
      </c>
      <c r="X195">
        <v>165</v>
      </c>
      <c r="Y195" s="9">
        <v>5.2297939778129949</v>
      </c>
      <c r="Z195" s="5">
        <f>Y195-W195</f>
        <v>-4.4057052297939778</v>
      </c>
      <c r="AB195" s="11">
        <f>(M195-G195)/M195</f>
        <v>-0.48666666666666658</v>
      </c>
      <c r="AC195" s="11">
        <f>(S195-M195)/S195</f>
        <v>-6.3538115453158295E-2</v>
      </c>
      <c r="AD195" s="11">
        <f>(W195-S195)/W195</f>
        <v>0.44407894736842107</v>
      </c>
      <c r="AE195" s="11">
        <f>(Y195-S195)/Y195</f>
        <v>-2.4242424242424235E-2</v>
      </c>
    </row>
    <row r="196" spans="1:31" x14ac:dyDescent="0.3">
      <c r="A196" t="s">
        <v>48</v>
      </c>
      <c r="B196">
        <v>5204557</v>
      </c>
      <c r="C196" s="1">
        <v>91</v>
      </c>
      <c r="D196" s="1">
        <v>176</v>
      </c>
      <c r="E196" s="1">
        <v>1595</v>
      </c>
      <c r="F196" s="1">
        <v>1536</v>
      </c>
      <c r="G196" s="7">
        <f t="shared" si="12"/>
        <v>5.7053291536050157</v>
      </c>
      <c r="H196" s="3">
        <f t="shared" si="13"/>
        <v>11.458333333333332</v>
      </c>
      <c r="I196" s="1">
        <v>71</v>
      </c>
      <c r="J196" s="1">
        <v>114</v>
      </c>
      <c r="K196" s="1">
        <v>1595</v>
      </c>
      <c r="L196" s="1">
        <v>1536</v>
      </c>
      <c r="M196" s="16">
        <f t="shared" si="14"/>
        <v>4.4514106583072106</v>
      </c>
      <c r="N196" s="3">
        <f t="shared" si="15"/>
        <v>7.421875</v>
      </c>
      <c r="O196" s="2">
        <v>89</v>
      </c>
      <c r="P196" s="2">
        <v>125</v>
      </c>
      <c r="Q196" s="2">
        <v>1980</v>
      </c>
      <c r="R196" s="2">
        <v>1920</v>
      </c>
      <c r="S196" s="8">
        <v>4.4949494949494948</v>
      </c>
      <c r="T196" s="4">
        <v>6.510416666666667</v>
      </c>
      <c r="U196">
        <v>190</v>
      </c>
      <c r="V196">
        <v>1980</v>
      </c>
      <c r="W196" s="13">
        <v>9.5959595959595951</v>
      </c>
      <c r="X196">
        <v>105</v>
      </c>
      <c r="Y196" s="9">
        <v>5.3030303030303028</v>
      </c>
      <c r="Z196" s="5">
        <f>Y196-W196</f>
        <v>-4.2929292929292924</v>
      </c>
      <c r="AB196" s="11">
        <f>(M196-G196)/M196</f>
        <v>-0.28169014084507027</v>
      </c>
      <c r="AC196" s="11">
        <f>(S196-M196)/S196</f>
        <v>9.6861681518789558E-3</v>
      </c>
      <c r="AD196" s="11">
        <f>(W196-S196)/W196</f>
        <v>0.53157894736842104</v>
      </c>
      <c r="AE196" s="11">
        <f>(Y196-S196)/Y196</f>
        <v>0.15238095238095237</v>
      </c>
    </row>
    <row r="197" spans="1:31" x14ac:dyDescent="0.3">
      <c r="A197" t="s">
        <v>133</v>
      </c>
      <c r="B197">
        <v>5212303</v>
      </c>
      <c r="C197" s="1">
        <v>261</v>
      </c>
      <c r="D197" s="1">
        <v>410</v>
      </c>
      <c r="E197" s="1">
        <v>3013</v>
      </c>
      <c r="F197" s="1">
        <v>3073</v>
      </c>
      <c r="G197" s="7">
        <f t="shared" si="12"/>
        <v>8.6624626617988714</v>
      </c>
      <c r="H197" s="3">
        <f t="shared" si="13"/>
        <v>13.342011064106737</v>
      </c>
      <c r="I197" s="1">
        <v>152</v>
      </c>
      <c r="J197" s="1">
        <v>183</v>
      </c>
      <c r="K197" s="1">
        <v>3013</v>
      </c>
      <c r="L197" s="1">
        <v>3073</v>
      </c>
      <c r="M197" s="16">
        <f t="shared" si="14"/>
        <v>5.0448058413541323</v>
      </c>
      <c r="N197" s="3">
        <f t="shared" si="15"/>
        <v>5.9550927432476408</v>
      </c>
      <c r="O197" s="2">
        <v>164</v>
      </c>
      <c r="P197" s="2">
        <v>200</v>
      </c>
      <c r="Q197" s="2">
        <v>3806</v>
      </c>
      <c r="R197" s="2">
        <v>3857</v>
      </c>
      <c r="S197" s="8">
        <v>4.308985811875985</v>
      </c>
      <c r="T197" s="4">
        <v>5.1853772361939328</v>
      </c>
      <c r="U197">
        <v>365</v>
      </c>
      <c r="V197">
        <v>3806</v>
      </c>
      <c r="W197" s="13">
        <v>9.5901208617971623</v>
      </c>
      <c r="X197">
        <v>182</v>
      </c>
      <c r="Y197" s="9">
        <v>4.781923279033105</v>
      </c>
      <c r="Z197" s="5">
        <f>Y197-W197</f>
        <v>-4.8081975827640573</v>
      </c>
      <c r="AB197" s="11">
        <f>(M197-G197)/M197</f>
        <v>-0.71710526315789458</v>
      </c>
      <c r="AC197" s="11">
        <f>(S197-M197)/S197</f>
        <v>-0.17076408732889203</v>
      </c>
      <c r="AD197" s="11">
        <f>(W197-S197)/W197</f>
        <v>0.55068493150684938</v>
      </c>
      <c r="AE197" s="11">
        <f>(Y197-S197)/Y197</f>
        <v>9.8901098901098855E-2</v>
      </c>
    </row>
    <row r="198" spans="1:31" x14ac:dyDescent="0.3">
      <c r="A198" t="s">
        <v>171</v>
      </c>
      <c r="B198">
        <v>5215603</v>
      </c>
      <c r="C198" s="1">
        <v>978</v>
      </c>
      <c r="D198" s="1">
        <v>1624</v>
      </c>
      <c r="E198" s="1">
        <v>12900</v>
      </c>
      <c r="F198" s="1">
        <v>12853</v>
      </c>
      <c r="G198" s="7">
        <f t="shared" si="12"/>
        <v>7.5813953488372094</v>
      </c>
      <c r="H198" s="3">
        <f t="shared" si="13"/>
        <v>12.635182447677584</v>
      </c>
      <c r="I198" s="1">
        <v>623</v>
      </c>
      <c r="J198" s="1">
        <v>884</v>
      </c>
      <c r="K198" s="1">
        <v>12900</v>
      </c>
      <c r="L198" s="1">
        <v>12853</v>
      </c>
      <c r="M198" s="16">
        <f t="shared" si="14"/>
        <v>4.829457364341085</v>
      </c>
      <c r="N198" s="3">
        <f t="shared" si="15"/>
        <v>6.8777717264451876</v>
      </c>
      <c r="O198" s="2">
        <v>690</v>
      </c>
      <c r="P198" s="2">
        <v>942</v>
      </c>
      <c r="Q198" s="2">
        <v>17468</v>
      </c>
      <c r="R198" s="2">
        <v>17543</v>
      </c>
      <c r="S198" s="8">
        <v>3.9500801465536979</v>
      </c>
      <c r="T198" s="4">
        <v>5.3696631134925612</v>
      </c>
      <c r="U198">
        <v>1670</v>
      </c>
      <c r="V198">
        <v>17468</v>
      </c>
      <c r="W198" s="13">
        <v>9.5603389054270664</v>
      </c>
      <c r="X198">
        <v>712</v>
      </c>
      <c r="Y198" s="9">
        <v>4.0760247309365703</v>
      </c>
      <c r="Z198" s="5">
        <f>Y198-W198</f>
        <v>-5.4843141744904962</v>
      </c>
      <c r="AB198" s="11">
        <f>(M198-G198)/M198</f>
        <v>-0.56982343499197441</v>
      </c>
      <c r="AC198" s="11">
        <f>(S198-M198)/S198</f>
        <v>-0.22262262667116056</v>
      </c>
      <c r="AD198" s="11">
        <f>(W198-S198)/W198</f>
        <v>0.5868263473053893</v>
      </c>
      <c r="AE198" s="11">
        <f>(Y198-S198)/Y198</f>
        <v>3.0898876404494582E-2</v>
      </c>
    </row>
    <row r="199" spans="1:31" x14ac:dyDescent="0.3">
      <c r="A199" t="s">
        <v>67</v>
      </c>
      <c r="B199">
        <v>5205703</v>
      </c>
      <c r="C199" s="1">
        <v>74</v>
      </c>
      <c r="D199" s="1">
        <v>199</v>
      </c>
      <c r="E199" s="1">
        <v>967</v>
      </c>
      <c r="F199" s="1">
        <v>961</v>
      </c>
      <c r="G199" s="7">
        <f t="shared" si="12"/>
        <v>7.6525336091003107</v>
      </c>
      <c r="H199" s="3">
        <f t="shared" si="13"/>
        <v>20.707596253902185</v>
      </c>
      <c r="I199" s="1">
        <v>44</v>
      </c>
      <c r="J199" s="1">
        <v>69</v>
      </c>
      <c r="K199" s="1">
        <v>967</v>
      </c>
      <c r="L199" s="1">
        <v>961</v>
      </c>
      <c r="M199" s="16">
        <f t="shared" si="14"/>
        <v>4.5501551189245086</v>
      </c>
      <c r="N199" s="3">
        <f t="shared" si="15"/>
        <v>7.1800208116545265</v>
      </c>
      <c r="O199" s="2">
        <v>47</v>
      </c>
      <c r="P199" s="2">
        <v>84</v>
      </c>
      <c r="Q199" s="2">
        <v>1116</v>
      </c>
      <c r="R199" s="2">
        <v>1138</v>
      </c>
      <c r="S199" s="8">
        <v>4.2114695340501793</v>
      </c>
      <c r="T199" s="4">
        <v>7.381370826010544</v>
      </c>
      <c r="U199">
        <v>106</v>
      </c>
      <c r="V199">
        <v>1116</v>
      </c>
      <c r="W199" s="13">
        <v>9.4982078853046588</v>
      </c>
      <c r="X199">
        <v>39</v>
      </c>
      <c r="Y199" s="9">
        <v>3.4946236559139781</v>
      </c>
      <c r="Z199" s="5">
        <f>Y199-W199</f>
        <v>-6.0035842293906807</v>
      </c>
      <c r="AB199" s="11">
        <f>(M199-G199)/M199</f>
        <v>-0.68181818181818199</v>
      </c>
      <c r="AC199" s="11">
        <f>(S199-M199)/S199</f>
        <v>-8.0419811216968409E-2</v>
      </c>
      <c r="AD199" s="11">
        <f>(W199-S199)/W199</f>
        <v>0.55660377358490565</v>
      </c>
      <c r="AE199" s="11">
        <f>(Y199-S199)/Y199</f>
        <v>-0.20512820512820532</v>
      </c>
    </row>
    <row r="200" spans="1:31" x14ac:dyDescent="0.3">
      <c r="A200" t="s">
        <v>121</v>
      </c>
      <c r="B200">
        <v>5211305</v>
      </c>
      <c r="C200" s="1">
        <v>241</v>
      </c>
      <c r="D200" s="1">
        <v>557</v>
      </c>
      <c r="E200" s="1">
        <v>2747</v>
      </c>
      <c r="F200" s="1">
        <v>3044</v>
      </c>
      <c r="G200" s="7">
        <f t="shared" si="12"/>
        <v>8.7732071350564258</v>
      </c>
      <c r="H200" s="3">
        <f t="shared" si="13"/>
        <v>18.298291721419186</v>
      </c>
      <c r="I200" s="1">
        <v>149</v>
      </c>
      <c r="J200" s="1">
        <v>257</v>
      </c>
      <c r="K200" s="1">
        <v>2747</v>
      </c>
      <c r="L200" s="1">
        <v>3044</v>
      </c>
      <c r="M200" s="16">
        <f t="shared" si="14"/>
        <v>5.4240990171095742</v>
      </c>
      <c r="N200" s="3">
        <f t="shared" si="15"/>
        <v>8.4428383705650472</v>
      </c>
      <c r="O200" s="2">
        <v>168</v>
      </c>
      <c r="P200" s="2">
        <v>283</v>
      </c>
      <c r="Q200" s="2">
        <v>3496</v>
      </c>
      <c r="R200" s="2">
        <v>3841</v>
      </c>
      <c r="S200" s="8">
        <v>4.805491990846682</v>
      </c>
      <c r="T200" s="4">
        <v>7.3678729497526687</v>
      </c>
      <c r="U200">
        <v>325</v>
      </c>
      <c r="V200">
        <v>3496</v>
      </c>
      <c r="W200" s="13">
        <v>9.2963386727688793</v>
      </c>
      <c r="X200">
        <v>176</v>
      </c>
      <c r="Y200" s="9">
        <v>5.0343249427917618</v>
      </c>
      <c r="Z200" s="5">
        <f>Y200-W200</f>
        <v>-4.2620137299771175</v>
      </c>
      <c r="AB200" s="11">
        <f>(M200-G200)/M200</f>
        <v>-0.61744966442953031</v>
      </c>
      <c r="AC200" s="11">
        <f>(S200-M200)/S200</f>
        <v>-0.12872917641756376</v>
      </c>
      <c r="AD200" s="11">
        <f>(W200-S200)/W200</f>
        <v>0.48307692307692313</v>
      </c>
      <c r="AE200" s="11">
        <f>(Y200-S200)/Y200</f>
        <v>4.54545454545454E-2</v>
      </c>
    </row>
    <row r="201" spans="1:31" x14ac:dyDescent="0.3">
      <c r="A201" t="s">
        <v>103</v>
      </c>
      <c r="B201">
        <v>5209606</v>
      </c>
      <c r="C201" s="1">
        <v>101</v>
      </c>
      <c r="D201" s="1">
        <v>245</v>
      </c>
      <c r="E201" s="1">
        <v>1523</v>
      </c>
      <c r="F201" s="1">
        <v>1543</v>
      </c>
      <c r="G201" s="7">
        <f t="shared" si="12"/>
        <v>6.6316480630334862</v>
      </c>
      <c r="H201" s="3">
        <f t="shared" si="13"/>
        <v>15.878159429682437</v>
      </c>
      <c r="I201" s="1">
        <v>51</v>
      </c>
      <c r="J201" s="1">
        <v>102</v>
      </c>
      <c r="K201" s="1">
        <v>1523</v>
      </c>
      <c r="L201" s="1">
        <v>1543</v>
      </c>
      <c r="M201" s="16">
        <f t="shared" si="14"/>
        <v>3.3486539724228499</v>
      </c>
      <c r="N201" s="3">
        <f t="shared" si="15"/>
        <v>6.6104990278677906</v>
      </c>
      <c r="O201" s="2">
        <v>53</v>
      </c>
      <c r="P201" s="2">
        <v>95</v>
      </c>
      <c r="Q201" s="2">
        <v>1848</v>
      </c>
      <c r="R201" s="2">
        <v>1894</v>
      </c>
      <c r="S201" s="8">
        <v>2.8679653679653678</v>
      </c>
      <c r="T201" s="4">
        <v>5.0158394931362196</v>
      </c>
      <c r="U201">
        <v>170</v>
      </c>
      <c r="V201">
        <v>1848</v>
      </c>
      <c r="W201" s="13">
        <v>9.1991341991341979</v>
      </c>
      <c r="X201">
        <v>85</v>
      </c>
      <c r="Y201" s="9">
        <v>4.599567099567099</v>
      </c>
      <c r="Z201" s="5">
        <f>Y201-W201</f>
        <v>-4.599567099567099</v>
      </c>
      <c r="AB201" s="11">
        <f>(M201-G201)/M201</f>
        <v>-0.98039215686274483</v>
      </c>
      <c r="AC201" s="11">
        <f>(S201-M201)/S201</f>
        <v>-0.16760613981838243</v>
      </c>
      <c r="AD201" s="11">
        <f>(W201-S201)/W201</f>
        <v>0.68823529411764695</v>
      </c>
      <c r="AE201" s="11">
        <f>(Y201-S201)/Y201</f>
        <v>0.37647058823529406</v>
      </c>
    </row>
    <row r="202" spans="1:31" x14ac:dyDescent="0.3">
      <c r="A202" t="s">
        <v>157</v>
      </c>
      <c r="B202">
        <v>5214606</v>
      </c>
      <c r="C202" s="1">
        <v>1497</v>
      </c>
      <c r="D202" s="1">
        <v>2206</v>
      </c>
      <c r="E202" s="1">
        <v>18180</v>
      </c>
      <c r="F202" s="1">
        <v>18450</v>
      </c>
      <c r="G202" s="7">
        <f t="shared" si="12"/>
        <v>8.2343234323432331</v>
      </c>
      <c r="H202" s="3">
        <f t="shared" si="13"/>
        <v>11.956639566395664</v>
      </c>
      <c r="I202" s="1">
        <v>1213</v>
      </c>
      <c r="J202" s="1">
        <v>1285</v>
      </c>
      <c r="K202" s="1">
        <v>18180</v>
      </c>
      <c r="L202" s="1">
        <v>18450</v>
      </c>
      <c r="M202" s="16">
        <f t="shared" si="14"/>
        <v>6.6721672167216726</v>
      </c>
      <c r="N202" s="3">
        <f t="shared" si="15"/>
        <v>6.9647696476964764</v>
      </c>
      <c r="O202" s="2">
        <v>1191</v>
      </c>
      <c r="P202" s="2">
        <v>1289</v>
      </c>
      <c r="Q202" s="2">
        <v>23255</v>
      </c>
      <c r="R202" s="2">
        <v>23809</v>
      </c>
      <c r="S202" s="8">
        <v>5.1214792517738124</v>
      </c>
      <c r="T202" s="4">
        <v>5.4139191062203373</v>
      </c>
      <c r="U202">
        <v>2135</v>
      </c>
      <c r="V202">
        <v>23255</v>
      </c>
      <c r="W202" s="13">
        <v>9.1808213287465072</v>
      </c>
      <c r="X202">
        <v>1170</v>
      </c>
      <c r="Y202" s="9">
        <v>5.0311760911631902</v>
      </c>
      <c r="Z202" s="5">
        <f>Y202-W202</f>
        <v>-4.149645237583317</v>
      </c>
      <c r="AB202" s="11">
        <f>(M202-G202)/M202</f>
        <v>-0.23413025556471531</v>
      </c>
      <c r="AC202" s="11">
        <f>(S202-M202)/S202</f>
        <v>-0.30278126469238026</v>
      </c>
      <c r="AD202" s="11">
        <f>(W202-S202)/W202</f>
        <v>0.44215456674473069</v>
      </c>
      <c r="AE202" s="11">
        <f>(Y202-S202)/Y202</f>
        <v>-1.7948717948718107E-2</v>
      </c>
    </row>
    <row r="203" spans="1:31" x14ac:dyDescent="0.3">
      <c r="A203" t="s">
        <v>235</v>
      </c>
      <c r="B203">
        <v>5221551</v>
      </c>
      <c r="C203" s="1">
        <v>236</v>
      </c>
      <c r="D203" s="1">
        <v>421</v>
      </c>
      <c r="E203" s="1">
        <v>1912</v>
      </c>
      <c r="F203" s="1">
        <v>2107</v>
      </c>
      <c r="G203" s="7">
        <f t="shared" si="12"/>
        <v>12.343096234309623</v>
      </c>
      <c r="H203" s="3">
        <f t="shared" si="13"/>
        <v>19.981015662078786</v>
      </c>
      <c r="I203" s="1">
        <v>105</v>
      </c>
      <c r="J203" s="1">
        <v>127</v>
      </c>
      <c r="K203" s="1">
        <v>1912</v>
      </c>
      <c r="L203" s="1">
        <v>2107</v>
      </c>
      <c r="M203" s="16">
        <f t="shared" si="14"/>
        <v>5.49163179916318</v>
      </c>
      <c r="N203" s="3">
        <f t="shared" si="15"/>
        <v>6.0275272899857617</v>
      </c>
      <c r="O203" s="2">
        <v>101</v>
      </c>
      <c r="P203" s="2">
        <v>141</v>
      </c>
      <c r="Q203" s="2">
        <v>2606</v>
      </c>
      <c r="R203" s="2">
        <v>2841</v>
      </c>
      <c r="S203" s="8">
        <v>3.875671527244819</v>
      </c>
      <c r="T203" s="4">
        <v>4.9630411826821543</v>
      </c>
      <c r="U203">
        <v>238</v>
      </c>
      <c r="V203">
        <v>2606</v>
      </c>
      <c r="W203" s="13">
        <v>9.1327705295471997</v>
      </c>
      <c r="X203">
        <v>112</v>
      </c>
      <c r="Y203" s="9">
        <v>4.2977743668457409</v>
      </c>
      <c r="Z203" s="5">
        <f>Y203-W203</f>
        <v>-4.8349961627014588</v>
      </c>
      <c r="AB203" s="11">
        <f>(M203-G203)/M203</f>
        <v>-1.2476190476190476</v>
      </c>
      <c r="AC203" s="11">
        <f>(S203-M203)/S203</f>
        <v>-0.41694974936824253</v>
      </c>
      <c r="AD203" s="11">
        <f>(W203-S203)/W203</f>
        <v>0.5756302521008404</v>
      </c>
      <c r="AE203" s="11">
        <f>(Y203-S203)/Y203</f>
        <v>9.821428571428592E-2</v>
      </c>
    </row>
    <row r="204" spans="1:31" x14ac:dyDescent="0.3">
      <c r="A204" t="s">
        <v>53</v>
      </c>
      <c r="B204">
        <v>5204854</v>
      </c>
      <c r="C204" s="1">
        <v>202</v>
      </c>
      <c r="D204" s="1">
        <v>466</v>
      </c>
      <c r="E204" s="1">
        <v>2938</v>
      </c>
      <c r="F204" s="1">
        <v>2850</v>
      </c>
      <c r="G204" s="7">
        <f t="shared" si="12"/>
        <v>6.8754254594962569</v>
      </c>
      <c r="H204" s="3">
        <f t="shared" si="13"/>
        <v>16.350877192982455</v>
      </c>
      <c r="I204" s="1">
        <v>183</v>
      </c>
      <c r="J204" s="1">
        <v>267</v>
      </c>
      <c r="K204" s="1">
        <v>2938</v>
      </c>
      <c r="L204" s="1">
        <v>2850</v>
      </c>
      <c r="M204" s="16">
        <f t="shared" si="14"/>
        <v>6.2287270251872018</v>
      </c>
      <c r="N204" s="3">
        <f t="shared" si="15"/>
        <v>9.3684210526315788</v>
      </c>
      <c r="O204" s="2">
        <v>202</v>
      </c>
      <c r="P204" s="2">
        <v>287</v>
      </c>
      <c r="Q204" s="2">
        <v>4052</v>
      </c>
      <c r="R204" s="2">
        <v>4035</v>
      </c>
      <c r="S204" s="8">
        <v>4.9851924975320827</v>
      </c>
      <c r="T204" s="4">
        <v>7.1127633209417587</v>
      </c>
      <c r="U204">
        <v>370</v>
      </c>
      <c r="V204">
        <v>4052</v>
      </c>
      <c r="W204" s="13">
        <v>9.1312931885488648</v>
      </c>
      <c r="X204">
        <v>213</v>
      </c>
      <c r="Y204" s="9">
        <v>5.2566633761105628</v>
      </c>
      <c r="Z204" s="5">
        <f>Y204-W204</f>
        <v>-3.8746298124383021</v>
      </c>
      <c r="AB204" s="11">
        <f>(M204-G204)/M204</f>
        <v>-0.10382513661202208</v>
      </c>
      <c r="AC204" s="11">
        <f>(S204-M204)/S204</f>
        <v>-0.24944563891378924</v>
      </c>
      <c r="AD204" s="11">
        <f>(W204-S204)/W204</f>
        <v>0.45405405405405408</v>
      </c>
      <c r="AE204" s="11">
        <f>(Y204-S204)/Y204</f>
        <v>5.1643192488262969E-2</v>
      </c>
    </row>
    <row r="205" spans="1:31" x14ac:dyDescent="0.3">
      <c r="A205" t="s">
        <v>243</v>
      </c>
      <c r="B205">
        <v>5222054</v>
      </c>
      <c r="C205" s="1">
        <v>322</v>
      </c>
      <c r="D205" s="1">
        <v>566</v>
      </c>
      <c r="E205" s="1">
        <v>3199</v>
      </c>
      <c r="F205" s="1">
        <v>3695</v>
      </c>
      <c r="G205" s="7">
        <f t="shared" si="12"/>
        <v>10.065645514223196</v>
      </c>
      <c r="H205" s="3">
        <f t="shared" si="13"/>
        <v>15.317997293640055</v>
      </c>
      <c r="I205" s="1">
        <v>189</v>
      </c>
      <c r="J205" s="1">
        <v>249</v>
      </c>
      <c r="K205" s="1">
        <v>3199</v>
      </c>
      <c r="L205" s="1">
        <v>3695</v>
      </c>
      <c r="M205" s="16">
        <f t="shared" si="14"/>
        <v>5.9080962800875279</v>
      </c>
      <c r="N205" s="3">
        <f t="shared" si="15"/>
        <v>6.7388362652232745</v>
      </c>
      <c r="O205" s="2">
        <v>197</v>
      </c>
      <c r="P205" s="2">
        <v>281</v>
      </c>
      <c r="Q205" s="2">
        <v>4223</v>
      </c>
      <c r="R205" s="2">
        <v>4779</v>
      </c>
      <c r="S205" s="8">
        <v>4.6649301444470757</v>
      </c>
      <c r="T205" s="4">
        <v>5.8798911906256537</v>
      </c>
      <c r="U205">
        <v>384</v>
      </c>
      <c r="V205">
        <v>4223</v>
      </c>
      <c r="W205" s="13">
        <v>9.0930618044044529</v>
      </c>
      <c r="X205">
        <v>204</v>
      </c>
      <c r="Y205" s="9">
        <v>4.8306890835898644</v>
      </c>
      <c r="Z205" s="5">
        <f>Y205-W205</f>
        <v>-4.2623727208145885</v>
      </c>
      <c r="AB205" s="11">
        <f>(M205-G205)/M205</f>
        <v>-0.70370370370370372</v>
      </c>
      <c r="AC205" s="11">
        <f>(S205-M205)/S205</f>
        <v>-0.26649190816292534</v>
      </c>
      <c r="AD205" s="11">
        <f>(W205-S205)/W205</f>
        <v>0.48697916666666674</v>
      </c>
      <c r="AE205" s="11">
        <f>(Y205-S205)/Y205</f>
        <v>3.4313725490195922E-2</v>
      </c>
    </row>
    <row r="206" spans="1:31" x14ac:dyDescent="0.3">
      <c r="A206" t="s">
        <v>202</v>
      </c>
      <c r="B206">
        <v>5219258</v>
      </c>
      <c r="C206" s="1">
        <v>172</v>
      </c>
      <c r="D206" s="1">
        <v>372</v>
      </c>
      <c r="E206" s="1">
        <v>2211</v>
      </c>
      <c r="F206" s="1">
        <v>2134</v>
      </c>
      <c r="G206" s="7">
        <f t="shared" si="12"/>
        <v>7.7792853912256907</v>
      </c>
      <c r="H206" s="3">
        <f t="shared" si="13"/>
        <v>17.432052483598877</v>
      </c>
      <c r="I206" s="1">
        <v>122</v>
      </c>
      <c r="J206" s="1">
        <v>171</v>
      </c>
      <c r="K206" s="1">
        <v>2211</v>
      </c>
      <c r="L206" s="1">
        <v>2134</v>
      </c>
      <c r="M206" s="16">
        <f t="shared" si="14"/>
        <v>5.5178652193577564</v>
      </c>
      <c r="N206" s="3">
        <f t="shared" si="15"/>
        <v>8.0131208997188388</v>
      </c>
      <c r="O206" s="2">
        <v>137</v>
      </c>
      <c r="P206" s="2">
        <v>177</v>
      </c>
      <c r="Q206" s="2">
        <v>2846</v>
      </c>
      <c r="R206" s="2">
        <v>2739</v>
      </c>
      <c r="S206" s="8">
        <v>4.8137737174982433</v>
      </c>
      <c r="T206" s="4">
        <v>6.4622124863088724</v>
      </c>
      <c r="U206">
        <v>258</v>
      </c>
      <c r="V206">
        <v>2846</v>
      </c>
      <c r="W206" s="13">
        <v>9.0653548840477871</v>
      </c>
      <c r="X206">
        <v>141</v>
      </c>
      <c r="Y206" s="9">
        <v>4.9543218552354187</v>
      </c>
      <c r="Z206" s="5">
        <f>Y206-W206</f>
        <v>-4.1110330288123684</v>
      </c>
      <c r="AB206" s="11">
        <f>(M206-G206)/M206</f>
        <v>-0.40983606557377072</v>
      </c>
      <c r="AC206" s="11">
        <f>(S206-M206)/S206</f>
        <v>-0.14626601564176453</v>
      </c>
      <c r="AD206" s="11">
        <f>(W206-S206)/W206</f>
        <v>0.4689922480620155</v>
      </c>
      <c r="AE206" s="11">
        <f>(Y206-S206)/Y206</f>
        <v>2.8368794326241203E-2</v>
      </c>
    </row>
    <row r="207" spans="1:31" x14ac:dyDescent="0.3">
      <c r="A207" t="s">
        <v>35</v>
      </c>
      <c r="B207">
        <v>5203575</v>
      </c>
      <c r="C207" s="1">
        <v>124</v>
      </c>
      <c r="D207" s="1">
        <v>283</v>
      </c>
      <c r="E207" s="1">
        <v>1729</v>
      </c>
      <c r="F207" s="1">
        <v>1830</v>
      </c>
      <c r="G207" s="7">
        <f t="shared" si="12"/>
        <v>7.171775592828225</v>
      </c>
      <c r="H207" s="3">
        <f t="shared" si="13"/>
        <v>15.464480874316941</v>
      </c>
      <c r="I207" s="1">
        <v>99</v>
      </c>
      <c r="J207" s="1">
        <v>143</v>
      </c>
      <c r="K207" s="1">
        <v>1729</v>
      </c>
      <c r="L207" s="1">
        <v>1830</v>
      </c>
      <c r="M207" s="16">
        <f t="shared" si="14"/>
        <v>5.7258530942741466</v>
      </c>
      <c r="N207" s="3">
        <f t="shared" si="15"/>
        <v>7.8142076502732234</v>
      </c>
      <c r="O207" s="2">
        <v>101</v>
      </c>
      <c r="P207" s="2">
        <v>162</v>
      </c>
      <c r="Q207" s="2">
        <v>2212</v>
      </c>
      <c r="R207" s="2">
        <v>2367</v>
      </c>
      <c r="S207" s="8">
        <v>4.5660036166365288</v>
      </c>
      <c r="T207" s="4">
        <v>6.8441064638783269</v>
      </c>
      <c r="U207">
        <v>200</v>
      </c>
      <c r="V207">
        <v>2212</v>
      </c>
      <c r="W207" s="13">
        <v>9.0415913200723335</v>
      </c>
      <c r="X207">
        <v>114</v>
      </c>
      <c r="Y207" s="9">
        <v>5.1537070524412298</v>
      </c>
      <c r="Z207" s="5">
        <f>Y207-W207</f>
        <v>-3.8878842676311036</v>
      </c>
      <c r="AB207" s="11">
        <f>(M207-G207)/M207</f>
        <v>-0.25252525252525271</v>
      </c>
      <c r="AC207" s="11">
        <f>(S207-M207)/S207</f>
        <v>-0.25401851926083269</v>
      </c>
      <c r="AD207" s="11">
        <f>(W207-S207)/W207</f>
        <v>0.49499999999999994</v>
      </c>
      <c r="AE207" s="11">
        <f>(Y207-S207)/Y207</f>
        <v>0.11403508771929814</v>
      </c>
    </row>
    <row r="208" spans="1:31" x14ac:dyDescent="0.3">
      <c r="A208" t="s">
        <v>210</v>
      </c>
      <c r="B208">
        <v>5219712</v>
      </c>
      <c r="C208" s="1">
        <v>194</v>
      </c>
      <c r="D208" s="1">
        <v>396</v>
      </c>
      <c r="E208" s="1">
        <v>1832</v>
      </c>
      <c r="F208" s="1">
        <v>2054</v>
      </c>
      <c r="G208" s="7">
        <f t="shared" si="12"/>
        <v>10.589519650655021</v>
      </c>
      <c r="H208" s="3">
        <f t="shared" si="13"/>
        <v>19.279454722492698</v>
      </c>
      <c r="I208" s="1">
        <v>119</v>
      </c>
      <c r="J208" s="1">
        <v>169</v>
      </c>
      <c r="K208" s="1">
        <v>1832</v>
      </c>
      <c r="L208" s="1">
        <v>2054</v>
      </c>
      <c r="M208" s="16">
        <f t="shared" si="14"/>
        <v>6.4956331877729259</v>
      </c>
      <c r="N208" s="3">
        <f t="shared" si="15"/>
        <v>8.2278481012658222</v>
      </c>
      <c r="O208" s="2">
        <v>140</v>
      </c>
      <c r="P208" s="2">
        <v>199</v>
      </c>
      <c r="Q208" s="2">
        <v>2314</v>
      </c>
      <c r="R208" s="2">
        <v>2572</v>
      </c>
      <c r="S208" s="8">
        <v>6.0501296456352636</v>
      </c>
      <c r="T208" s="4">
        <v>7.7371695178849151</v>
      </c>
      <c r="U208">
        <v>208</v>
      </c>
      <c r="V208">
        <v>2314</v>
      </c>
      <c r="W208" s="13">
        <v>8.9887640449438209</v>
      </c>
      <c r="X208">
        <v>1300</v>
      </c>
      <c r="Y208" s="9">
        <v>3.3210709176374409</v>
      </c>
      <c r="Z208" s="5">
        <f>Y208-W208</f>
        <v>-5.6676931273063804</v>
      </c>
      <c r="AB208" s="11">
        <f>(M208-G208)/M208</f>
        <v>-0.63025210084033589</v>
      </c>
      <c r="AC208" s="11">
        <f>(S208-M208)/S208</f>
        <v>-7.363537117903933E-2</v>
      </c>
      <c r="AD208" s="11">
        <f>(W208-S208)/W208</f>
        <v>0.32692307692307698</v>
      </c>
      <c r="AE208" s="11">
        <f>(Y208-S208)/Y208</f>
        <v>-0.82174057575959059</v>
      </c>
    </row>
    <row r="209" spans="1:31" x14ac:dyDescent="0.3">
      <c r="A209" t="s">
        <v>229</v>
      </c>
      <c r="B209">
        <v>5221080</v>
      </c>
      <c r="C209" s="1">
        <v>86</v>
      </c>
      <c r="D209" s="1">
        <v>120</v>
      </c>
      <c r="E209" s="1">
        <v>1194</v>
      </c>
      <c r="F209" s="1">
        <v>1263</v>
      </c>
      <c r="G209" s="7">
        <f t="shared" si="12"/>
        <v>7.2026800670016753</v>
      </c>
      <c r="H209" s="3">
        <f t="shared" si="13"/>
        <v>9.5011876484560567</v>
      </c>
      <c r="I209" s="1">
        <v>64</v>
      </c>
      <c r="J209" s="1">
        <v>86</v>
      </c>
      <c r="K209" s="1">
        <v>1194</v>
      </c>
      <c r="L209" s="1">
        <v>1263</v>
      </c>
      <c r="M209" s="16">
        <f t="shared" si="14"/>
        <v>5.3601340033500842</v>
      </c>
      <c r="N209" s="3">
        <f t="shared" si="15"/>
        <v>6.8091844813935074</v>
      </c>
      <c r="O209" s="2">
        <v>71</v>
      </c>
      <c r="P209" s="2">
        <v>86</v>
      </c>
      <c r="Q209" s="2">
        <v>1722</v>
      </c>
      <c r="R209" s="2">
        <v>1816</v>
      </c>
      <c r="S209" s="8">
        <v>4.1231126596980259</v>
      </c>
      <c r="T209" s="4">
        <v>4.7356828193832596</v>
      </c>
      <c r="U209">
        <v>153</v>
      </c>
      <c r="V209">
        <v>1722</v>
      </c>
      <c r="W209" s="13">
        <v>8.8850174216027877</v>
      </c>
      <c r="X209">
        <v>64</v>
      </c>
      <c r="Y209" s="9">
        <v>3.7166085946573748</v>
      </c>
      <c r="Z209" s="5">
        <f>Y209-W209</f>
        <v>-5.1684088269454129</v>
      </c>
      <c r="AB209" s="11">
        <f>(M209-G209)/M209</f>
        <v>-0.34374999999999994</v>
      </c>
      <c r="AC209" s="11">
        <f>(S209-M209)/S209</f>
        <v>-0.30002123292518934</v>
      </c>
      <c r="AD209" s="11">
        <f>(W209-S209)/W209</f>
        <v>0.53594771241830064</v>
      </c>
      <c r="AE209" s="11">
        <f>(Y209-S209)/Y209</f>
        <v>-0.10937500000000018</v>
      </c>
    </row>
    <row r="210" spans="1:31" x14ac:dyDescent="0.3">
      <c r="A210" t="s">
        <v>236</v>
      </c>
      <c r="B210">
        <v>5221577</v>
      </c>
      <c r="C210" s="1">
        <v>79</v>
      </c>
      <c r="D210" s="1">
        <v>208</v>
      </c>
      <c r="E210" s="1">
        <v>1169</v>
      </c>
      <c r="F210" s="1">
        <v>1168</v>
      </c>
      <c r="G210" s="7">
        <f t="shared" si="12"/>
        <v>6.7579127459366974</v>
      </c>
      <c r="H210" s="3">
        <f t="shared" si="13"/>
        <v>17.80821917808219</v>
      </c>
      <c r="I210" s="1">
        <v>61</v>
      </c>
      <c r="J210" s="1">
        <v>76</v>
      </c>
      <c r="K210" s="1">
        <v>1169</v>
      </c>
      <c r="L210" s="1">
        <v>1168</v>
      </c>
      <c r="M210" s="16">
        <f t="shared" si="14"/>
        <v>5.2181351582549187</v>
      </c>
      <c r="N210" s="3">
        <f t="shared" si="15"/>
        <v>6.506849315068493</v>
      </c>
      <c r="O210" s="2">
        <v>64</v>
      </c>
      <c r="P210" s="2">
        <v>81</v>
      </c>
      <c r="Q210" s="2">
        <v>1407</v>
      </c>
      <c r="R210" s="2">
        <v>1422</v>
      </c>
      <c r="S210" s="8">
        <v>4.5486851457000714</v>
      </c>
      <c r="T210" s="4">
        <v>5.6962025316455698</v>
      </c>
      <c r="U210">
        <v>125</v>
      </c>
      <c r="V210">
        <v>1407</v>
      </c>
      <c r="W210" s="13">
        <v>8.8841506751954515</v>
      </c>
      <c r="X210">
        <v>66</v>
      </c>
      <c r="Y210" s="9">
        <v>4.6908315565031984</v>
      </c>
      <c r="Z210" s="5">
        <f>Y210-W210</f>
        <v>-4.1933191186922532</v>
      </c>
      <c r="AB210" s="11">
        <f>(M210-G210)/M210</f>
        <v>-0.29508196721311464</v>
      </c>
      <c r="AC210" s="11">
        <f>(S210-M210)/S210</f>
        <v>-0.14717440119760469</v>
      </c>
      <c r="AD210" s="11">
        <f>(W210-S210)/W210</f>
        <v>0.48799999999999999</v>
      </c>
      <c r="AE210" s="11">
        <f>(Y210-S210)/Y210</f>
        <v>3.0303030303030245E-2</v>
      </c>
    </row>
    <row r="211" spans="1:31" x14ac:dyDescent="0.3">
      <c r="A211" t="s">
        <v>226</v>
      </c>
      <c r="B211">
        <v>5220686</v>
      </c>
      <c r="C211" s="1">
        <v>230</v>
      </c>
      <c r="D211" s="1">
        <v>401</v>
      </c>
      <c r="E211" s="1">
        <v>2534</v>
      </c>
      <c r="F211" s="1">
        <v>2527</v>
      </c>
      <c r="G211" s="7">
        <f t="shared" si="12"/>
        <v>9.0765588003157074</v>
      </c>
      <c r="H211" s="3">
        <f t="shared" si="13"/>
        <v>15.868618915710329</v>
      </c>
      <c r="I211" s="1">
        <v>157</v>
      </c>
      <c r="J211" s="1">
        <v>217</v>
      </c>
      <c r="K211" s="1">
        <v>2534</v>
      </c>
      <c r="L211" s="1">
        <v>2527</v>
      </c>
      <c r="M211" s="16">
        <f t="shared" si="14"/>
        <v>6.1957379636937651</v>
      </c>
      <c r="N211" s="3">
        <f t="shared" si="15"/>
        <v>8.5872576177285325</v>
      </c>
      <c r="O211" s="2">
        <v>148</v>
      </c>
      <c r="P211" s="2">
        <v>224</v>
      </c>
      <c r="Q211" s="2">
        <v>3407</v>
      </c>
      <c r="R211" s="2">
        <v>3488</v>
      </c>
      <c r="S211" s="8">
        <v>4.3439976518931616</v>
      </c>
      <c r="T211" s="4">
        <v>6.4220183486238538</v>
      </c>
      <c r="U211">
        <v>302</v>
      </c>
      <c r="V211">
        <v>3407</v>
      </c>
      <c r="W211" s="13">
        <v>8.8641033167009091</v>
      </c>
      <c r="X211">
        <v>148</v>
      </c>
      <c r="Y211" s="9">
        <v>4.3439976518931616</v>
      </c>
      <c r="Z211" s="5">
        <f>Y211-W211</f>
        <v>-4.5201056648077476</v>
      </c>
      <c r="AB211" s="11">
        <f>(M211-G211)/M211</f>
        <v>-0.46496815286624216</v>
      </c>
      <c r="AC211" s="11">
        <f>(S211-M211)/S211</f>
        <v>-0.4262756244800443</v>
      </c>
      <c r="AD211" s="11">
        <f>(W211-S211)/W211</f>
        <v>0.50993377483443703</v>
      </c>
      <c r="AE211" s="11">
        <f>(Y211-S211)/Y211</f>
        <v>0</v>
      </c>
    </row>
    <row r="212" spans="1:31" x14ac:dyDescent="0.3">
      <c r="A212" t="s">
        <v>68</v>
      </c>
      <c r="B212">
        <v>5205802</v>
      </c>
      <c r="C212" s="1">
        <v>312</v>
      </c>
      <c r="D212" s="1">
        <v>713</v>
      </c>
      <c r="E212" s="1">
        <v>4113</v>
      </c>
      <c r="F212" s="1">
        <v>4683</v>
      </c>
      <c r="G212" s="7">
        <f t="shared" si="12"/>
        <v>7.5857038657913929</v>
      </c>
      <c r="H212" s="3">
        <f t="shared" si="13"/>
        <v>15.225282938287425</v>
      </c>
      <c r="I212" s="1">
        <v>209</v>
      </c>
      <c r="J212" s="1">
        <v>359</v>
      </c>
      <c r="K212" s="1">
        <v>4113</v>
      </c>
      <c r="L212" s="1">
        <v>4683</v>
      </c>
      <c r="M212" s="16">
        <f t="shared" si="14"/>
        <v>5.0814490639435927</v>
      </c>
      <c r="N212" s="3">
        <f t="shared" si="15"/>
        <v>7.6660260516762762</v>
      </c>
      <c r="O212" s="2">
        <v>238</v>
      </c>
      <c r="P212" s="2">
        <v>412</v>
      </c>
      <c r="Q212" s="2">
        <v>5282</v>
      </c>
      <c r="R212" s="2">
        <v>5941</v>
      </c>
      <c r="S212" s="8">
        <v>4.5058689890193104</v>
      </c>
      <c r="T212" s="4">
        <v>6.934859451270829</v>
      </c>
      <c r="U212">
        <v>463</v>
      </c>
      <c r="V212">
        <v>5282</v>
      </c>
      <c r="W212" s="13">
        <v>8.7656190836804253</v>
      </c>
      <c r="X212">
        <v>244</v>
      </c>
      <c r="Y212" s="9">
        <v>4.6194623248769409</v>
      </c>
      <c r="Z212" s="5">
        <f>Y212-W212</f>
        <v>-4.1461567588034844</v>
      </c>
      <c r="AB212" s="11">
        <f>(M212-G212)/M212</f>
        <v>-0.49282296650717722</v>
      </c>
      <c r="AC212" s="11">
        <f>(S212-M212)/S212</f>
        <v>-0.12774008217437224</v>
      </c>
      <c r="AD212" s="11">
        <f>(W212-S212)/W212</f>
        <v>0.48596112311015133</v>
      </c>
      <c r="AE212" s="11">
        <f>(Y212-S212)/Y212</f>
        <v>2.4590163934426389E-2</v>
      </c>
    </row>
    <row r="213" spans="1:31" x14ac:dyDescent="0.3">
      <c r="A213" t="s">
        <v>161</v>
      </c>
      <c r="B213">
        <v>5214861</v>
      </c>
      <c r="C213" s="1">
        <v>245</v>
      </c>
      <c r="D213" s="1">
        <v>483</v>
      </c>
      <c r="E213" s="1">
        <v>3437</v>
      </c>
      <c r="F213" s="1">
        <v>3326</v>
      </c>
      <c r="G213" s="7">
        <f t="shared" si="12"/>
        <v>7.1283095723014247</v>
      </c>
      <c r="H213" s="3">
        <f t="shared" si="13"/>
        <v>14.521948286229705</v>
      </c>
      <c r="I213" s="1">
        <v>178</v>
      </c>
      <c r="J213" s="1">
        <v>273</v>
      </c>
      <c r="K213" s="1">
        <v>3437</v>
      </c>
      <c r="L213" s="1">
        <v>3326</v>
      </c>
      <c r="M213" s="16">
        <f t="shared" si="14"/>
        <v>5.178935117835322</v>
      </c>
      <c r="N213" s="3">
        <f t="shared" si="15"/>
        <v>8.2080577269993995</v>
      </c>
      <c r="O213" s="2">
        <v>196</v>
      </c>
      <c r="P213" s="2">
        <v>286</v>
      </c>
      <c r="Q213" s="2">
        <v>4066</v>
      </c>
      <c r="R213" s="2">
        <v>3997</v>
      </c>
      <c r="S213" s="8">
        <v>4.8204623708804721</v>
      </c>
      <c r="T213" s="4">
        <v>7.1553665248936706</v>
      </c>
      <c r="U213">
        <v>356</v>
      </c>
      <c r="V213">
        <v>4066</v>
      </c>
      <c r="W213" s="13">
        <v>8.7555336940482054</v>
      </c>
      <c r="X213">
        <v>197</v>
      </c>
      <c r="Y213" s="9">
        <v>4.8450565666502712</v>
      </c>
      <c r="Z213" s="5">
        <f>Y213-W213</f>
        <v>-3.9104771273979342</v>
      </c>
      <c r="AB213" s="11">
        <f>(M213-G213)/M213</f>
        <v>-0.37640449438202217</v>
      </c>
      <c r="AC213" s="11">
        <f>(S213-M213)/S213</f>
        <v>-7.4364805567266309E-2</v>
      </c>
      <c r="AD213" s="11">
        <f>(W213-S213)/W213</f>
        <v>0.44943820224719105</v>
      </c>
      <c r="AE213" s="11">
        <f>(Y213-S213)/Y213</f>
        <v>5.0761421319798425E-3</v>
      </c>
    </row>
    <row r="214" spans="1:31" x14ac:dyDescent="0.3">
      <c r="A214" t="s">
        <v>1</v>
      </c>
      <c r="B214">
        <v>5200100</v>
      </c>
      <c r="C214" s="1">
        <v>558</v>
      </c>
      <c r="D214" s="1">
        <v>1213</v>
      </c>
      <c r="E214" s="1">
        <v>7940</v>
      </c>
      <c r="F214" s="1">
        <v>8341</v>
      </c>
      <c r="G214" s="7">
        <f t="shared" si="12"/>
        <v>7.0277078085642319</v>
      </c>
      <c r="H214" s="3">
        <f t="shared" si="13"/>
        <v>14.542620788874236</v>
      </c>
      <c r="I214" s="1">
        <v>376</v>
      </c>
      <c r="J214" s="1">
        <v>691</v>
      </c>
      <c r="K214" s="1">
        <v>7940</v>
      </c>
      <c r="L214" s="1">
        <v>8341</v>
      </c>
      <c r="M214" s="16">
        <f t="shared" si="14"/>
        <v>4.7355163727959697</v>
      </c>
      <c r="N214" s="3">
        <f t="shared" si="15"/>
        <v>8.2843783718978532</v>
      </c>
      <c r="O214" s="2">
        <v>434</v>
      </c>
      <c r="P214" s="2">
        <v>756</v>
      </c>
      <c r="Q214" s="2">
        <v>10219</v>
      </c>
      <c r="R214" s="2">
        <v>10654</v>
      </c>
      <c r="S214" s="8">
        <v>4.2469908993052146</v>
      </c>
      <c r="T214" s="4">
        <v>7.0959264126149808</v>
      </c>
      <c r="U214">
        <v>894</v>
      </c>
      <c r="V214">
        <v>10219</v>
      </c>
      <c r="W214" s="13">
        <v>8.7484098248360898</v>
      </c>
      <c r="X214">
        <v>477</v>
      </c>
      <c r="Y214" s="9">
        <v>4.6677757119091892</v>
      </c>
      <c r="Z214" s="5">
        <f>Y214-W214</f>
        <v>-4.0806341129269006</v>
      </c>
      <c r="AB214" s="11">
        <f>(M214-G214)/M214</f>
        <v>-0.48404255319148942</v>
      </c>
      <c r="AC214" s="11">
        <f>(S214-M214)/S214</f>
        <v>-0.1150286132166366</v>
      </c>
      <c r="AD214" s="11">
        <f>(W214-S214)/W214</f>
        <v>0.51454138702460861</v>
      </c>
      <c r="AE214" s="11">
        <f>(Y214-S214)/Y214</f>
        <v>9.0146750524109351E-2</v>
      </c>
    </row>
    <row r="215" spans="1:31" x14ac:dyDescent="0.3">
      <c r="A215" t="s">
        <v>212</v>
      </c>
      <c r="B215">
        <v>5219753</v>
      </c>
      <c r="C215" s="1">
        <v>1793</v>
      </c>
      <c r="D215" s="1">
        <v>2663</v>
      </c>
      <c r="E215" s="1">
        <v>28590</v>
      </c>
      <c r="F215" s="1">
        <v>27133</v>
      </c>
      <c r="G215" s="7">
        <f t="shared" si="12"/>
        <v>6.2714235746764597</v>
      </c>
      <c r="H215" s="3">
        <f t="shared" si="13"/>
        <v>9.8146168871853448</v>
      </c>
      <c r="I215" s="1">
        <v>1176</v>
      </c>
      <c r="J215" s="1">
        <v>1576</v>
      </c>
      <c r="K215" s="1">
        <v>28590</v>
      </c>
      <c r="L215" s="1">
        <v>27133</v>
      </c>
      <c r="M215" s="16">
        <f t="shared" si="14"/>
        <v>4.1133263378803777</v>
      </c>
      <c r="N215" s="3">
        <f t="shared" si="15"/>
        <v>5.8084251649283161</v>
      </c>
      <c r="O215" s="2">
        <v>1270</v>
      </c>
      <c r="P215" s="2">
        <v>1756</v>
      </c>
      <c r="Q215" s="2">
        <v>39144</v>
      </c>
      <c r="R215" s="2">
        <v>37727</v>
      </c>
      <c r="S215" s="8">
        <v>3.244430819538116</v>
      </c>
      <c r="T215" s="4">
        <v>4.65449147825165</v>
      </c>
      <c r="U215">
        <v>3381</v>
      </c>
      <c r="V215">
        <v>39144</v>
      </c>
      <c r="W215" s="13">
        <v>8.6373390557939906</v>
      </c>
      <c r="X215">
        <v>690</v>
      </c>
      <c r="Y215" s="9">
        <v>20.73317307692308</v>
      </c>
      <c r="Z215" s="5">
        <f>Y215-W215</f>
        <v>12.09583402112909</v>
      </c>
      <c r="AB215" s="11">
        <f>(M215-G215)/M215</f>
        <v>-0.52465986394557806</v>
      </c>
      <c r="AC215" s="11">
        <f>(S215-M215)/S215</f>
        <v>-0.26781138716527159</v>
      </c>
      <c r="AD215" s="11">
        <f>(W215-S215)/W215</f>
        <v>0.62437148772552498</v>
      </c>
      <c r="AE215" s="11">
        <f>(Y215-S215)/Y215</f>
        <v>0.84351498887792964</v>
      </c>
    </row>
    <row r="216" spans="1:31" x14ac:dyDescent="0.3">
      <c r="A216" t="s">
        <v>159</v>
      </c>
      <c r="B216">
        <v>5214804</v>
      </c>
      <c r="C216" s="1">
        <v>73</v>
      </c>
      <c r="D216" s="1">
        <v>158</v>
      </c>
      <c r="E216" s="1">
        <v>894</v>
      </c>
      <c r="F216" s="1">
        <v>882</v>
      </c>
      <c r="G216" s="7">
        <f t="shared" si="12"/>
        <v>8.1655480984340034</v>
      </c>
      <c r="H216" s="3">
        <f t="shared" si="13"/>
        <v>17.913832199546487</v>
      </c>
      <c r="I216" s="1">
        <v>48</v>
      </c>
      <c r="J216" s="1">
        <v>75</v>
      </c>
      <c r="K216" s="1">
        <v>894</v>
      </c>
      <c r="L216" s="1">
        <v>882</v>
      </c>
      <c r="M216" s="16">
        <f t="shared" si="14"/>
        <v>5.3691275167785237</v>
      </c>
      <c r="N216" s="3">
        <f t="shared" si="15"/>
        <v>8.5034013605442169</v>
      </c>
      <c r="O216" s="2">
        <v>51</v>
      </c>
      <c r="P216" s="2">
        <v>94</v>
      </c>
      <c r="Q216" s="2">
        <v>1117</v>
      </c>
      <c r="R216" s="2">
        <v>1119</v>
      </c>
      <c r="S216" s="8">
        <v>4.5658012533572068</v>
      </c>
      <c r="T216" s="4">
        <v>8.4003574620196595</v>
      </c>
      <c r="U216">
        <v>96</v>
      </c>
      <c r="V216">
        <v>1117</v>
      </c>
      <c r="W216" s="13">
        <v>8.5944494180841549</v>
      </c>
      <c r="X216">
        <v>54</v>
      </c>
      <c r="Y216" s="9">
        <v>4.834377797672337</v>
      </c>
      <c r="Z216" s="5">
        <f>Y216-W216</f>
        <v>-3.7600716204118179</v>
      </c>
      <c r="AB216" s="11">
        <f>(M216-G216)/M216</f>
        <v>-0.52083333333333304</v>
      </c>
      <c r="AC216" s="11">
        <f>(S216-M216)/S216</f>
        <v>-0.17594420318462961</v>
      </c>
      <c r="AD216" s="11">
        <f>(W216-S216)/W216</f>
        <v>0.46875000000000006</v>
      </c>
      <c r="AE216" s="11">
        <f>(Y216-S216)/Y216</f>
        <v>5.5555555555555636E-2</v>
      </c>
    </row>
    <row r="217" spans="1:31" x14ac:dyDescent="0.3">
      <c r="A217" t="s">
        <v>106</v>
      </c>
      <c r="B217">
        <v>5209903</v>
      </c>
      <c r="C217" s="1">
        <v>282</v>
      </c>
      <c r="D217" s="1">
        <v>630</v>
      </c>
      <c r="E217" s="1">
        <v>4870</v>
      </c>
      <c r="F217" s="1">
        <v>5267</v>
      </c>
      <c r="G217" s="7">
        <f t="shared" si="12"/>
        <v>5.7905544147843946</v>
      </c>
      <c r="H217" s="3">
        <f t="shared" si="13"/>
        <v>11.961268274159863</v>
      </c>
      <c r="I217" s="1">
        <v>192</v>
      </c>
      <c r="J217" s="1">
        <v>378</v>
      </c>
      <c r="K217" s="1">
        <v>4870</v>
      </c>
      <c r="L217" s="1">
        <v>5267</v>
      </c>
      <c r="M217" s="16">
        <f t="shared" si="14"/>
        <v>3.9425051334702261</v>
      </c>
      <c r="N217" s="3">
        <f t="shared" si="15"/>
        <v>7.1767609644959176</v>
      </c>
      <c r="O217" s="2">
        <v>229</v>
      </c>
      <c r="P217" s="2">
        <v>419</v>
      </c>
      <c r="Q217" s="2">
        <v>6824</v>
      </c>
      <c r="R217" s="2">
        <v>7391</v>
      </c>
      <c r="S217" s="8">
        <v>3.35580304806565</v>
      </c>
      <c r="T217" s="4">
        <v>5.66905696116899</v>
      </c>
      <c r="U217">
        <v>586</v>
      </c>
      <c r="V217">
        <v>6824</v>
      </c>
      <c r="W217" s="13">
        <v>8.5873388042203977</v>
      </c>
      <c r="X217">
        <v>248</v>
      </c>
      <c r="Y217" s="9">
        <v>3.6342321219226261</v>
      </c>
      <c r="Z217" s="5">
        <f>Y217-W217</f>
        <v>-4.9531066822977721</v>
      </c>
      <c r="AB217" s="11">
        <f>(M217-G217)/M217</f>
        <v>-0.46875</v>
      </c>
      <c r="AC217" s="11">
        <f>(S217-M217)/S217</f>
        <v>-0.17483209741488334</v>
      </c>
      <c r="AD217" s="11">
        <f>(W217-S217)/W217</f>
        <v>0.60921501706484649</v>
      </c>
      <c r="AE217" s="11">
        <f>(Y217-S217)/Y217</f>
        <v>7.6612903225806661E-2</v>
      </c>
    </row>
    <row r="218" spans="1:31" x14ac:dyDescent="0.3">
      <c r="A218" t="s">
        <v>57</v>
      </c>
      <c r="B218">
        <v>5205059</v>
      </c>
      <c r="C218" s="1">
        <v>129</v>
      </c>
      <c r="D218" s="1">
        <v>273</v>
      </c>
      <c r="E218" s="1">
        <v>1316</v>
      </c>
      <c r="F218" s="1">
        <v>1457</v>
      </c>
      <c r="G218" s="7">
        <f t="shared" si="12"/>
        <v>9.80243161094225</v>
      </c>
      <c r="H218" s="3">
        <f t="shared" si="13"/>
        <v>18.737131091283459</v>
      </c>
      <c r="I218" s="1">
        <v>56</v>
      </c>
      <c r="J218" s="1">
        <v>75</v>
      </c>
      <c r="K218" s="1">
        <v>1316</v>
      </c>
      <c r="L218" s="1">
        <v>1457</v>
      </c>
      <c r="M218" s="16">
        <f t="shared" si="14"/>
        <v>4.2553191489361701</v>
      </c>
      <c r="N218" s="3">
        <f t="shared" si="15"/>
        <v>5.1475634866163347</v>
      </c>
      <c r="O218" s="2">
        <v>53</v>
      </c>
      <c r="P218" s="2">
        <v>89</v>
      </c>
      <c r="Q218" s="2">
        <v>1611</v>
      </c>
      <c r="R218" s="2">
        <v>1769</v>
      </c>
      <c r="S218" s="8">
        <v>3.2898820608317809</v>
      </c>
      <c r="T218" s="4">
        <v>5.0310910118711138</v>
      </c>
      <c r="U218">
        <v>137</v>
      </c>
      <c r="V218">
        <v>1611</v>
      </c>
      <c r="W218" s="13">
        <v>8.5040347610180014</v>
      </c>
      <c r="X218">
        <v>57</v>
      </c>
      <c r="Y218" s="9">
        <v>3.538175046554934</v>
      </c>
      <c r="Z218" s="5">
        <f>Y218-W218</f>
        <v>-4.9658597144630674</v>
      </c>
      <c r="AB218" s="11">
        <f>(M218-G218)/M218</f>
        <v>-1.3035714285714288</v>
      </c>
      <c r="AC218" s="11">
        <f>(S218-M218)/S218</f>
        <v>-0.29345644319550401</v>
      </c>
      <c r="AD218" s="11">
        <f>(W218-S218)/W218</f>
        <v>0.61313868613138689</v>
      </c>
      <c r="AE218" s="11">
        <f>(Y218-S218)/Y218</f>
        <v>7.0175438596491169E-2</v>
      </c>
    </row>
    <row r="219" spans="1:31" x14ac:dyDescent="0.3">
      <c r="A219" t="s">
        <v>204</v>
      </c>
      <c r="B219">
        <v>5219357</v>
      </c>
      <c r="C219" s="1">
        <v>116</v>
      </c>
      <c r="D219" s="1">
        <v>160</v>
      </c>
      <c r="E219" s="1">
        <v>1576</v>
      </c>
      <c r="F219" s="1">
        <v>1641</v>
      </c>
      <c r="G219" s="7">
        <f t="shared" si="12"/>
        <v>7.3604060913705585</v>
      </c>
      <c r="H219" s="3">
        <f t="shared" si="13"/>
        <v>9.7501523461304078</v>
      </c>
      <c r="I219" s="1">
        <v>84</v>
      </c>
      <c r="J219" s="1">
        <v>104</v>
      </c>
      <c r="K219" s="1">
        <v>1576</v>
      </c>
      <c r="L219" s="1">
        <v>1641</v>
      </c>
      <c r="M219" s="16">
        <f t="shared" si="14"/>
        <v>5.3299492385786804</v>
      </c>
      <c r="N219" s="3">
        <f t="shared" si="15"/>
        <v>6.3375990249847654</v>
      </c>
      <c r="O219" s="2">
        <v>86</v>
      </c>
      <c r="P219" s="2">
        <v>101</v>
      </c>
      <c r="Q219" s="2">
        <v>1860</v>
      </c>
      <c r="R219" s="2">
        <v>1961</v>
      </c>
      <c r="S219" s="8">
        <v>4.6236559139784941</v>
      </c>
      <c r="T219" s="4">
        <v>5.1504334523202449</v>
      </c>
      <c r="U219">
        <v>157</v>
      </c>
      <c r="V219">
        <v>1860</v>
      </c>
      <c r="W219" s="13">
        <v>8.4408602150537639</v>
      </c>
      <c r="X219">
        <v>79</v>
      </c>
      <c r="Y219" s="9">
        <v>4.247311827956989</v>
      </c>
      <c r="Z219" s="5">
        <f>Y219-W219</f>
        <v>-4.1935483870967749</v>
      </c>
      <c r="AB219" s="11">
        <f>(M219-G219)/M219</f>
        <v>-0.38095238095238093</v>
      </c>
      <c r="AC219" s="11">
        <f>(S219-M219)/S219</f>
        <v>-0.15275646322748218</v>
      </c>
      <c r="AD219" s="11">
        <f>(W219-S219)/W219</f>
        <v>0.45222929936305745</v>
      </c>
      <c r="AE219" s="11">
        <f>(Y219-S219)/Y219</f>
        <v>-8.8607594936708792E-2</v>
      </c>
    </row>
    <row r="220" spans="1:31" x14ac:dyDescent="0.3">
      <c r="A220" t="s">
        <v>50</v>
      </c>
      <c r="B220">
        <v>5204656</v>
      </c>
      <c r="C220" s="1">
        <v>93</v>
      </c>
      <c r="D220" s="1">
        <v>212</v>
      </c>
      <c r="E220" s="1">
        <v>1408</v>
      </c>
      <c r="F220" s="1">
        <v>1509</v>
      </c>
      <c r="G220" s="7">
        <f t="shared" si="12"/>
        <v>6.6051136363636367</v>
      </c>
      <c r="H220" s="3">
        <f t="shared" si="13"/>
        <v>14.049039098740886</v>
      </c>
      <c r="I220" s="1">
        <v>57</v>
      </c>
      <c r="J220" s="1">
        <v>79</v>
      </c>
      <c r="K220" s="1">
        <v>1408</v>
      </c>
      <c r="L220" s="1">
        <v>1509</v>
      </c>
      <c r="M220" s="16">
        <f t="shared" si="14"/>
        <v>4.0482954545454541</v>
      </c>
      <c r="N220" s="3">
        <f t="shared" si="15"/>
        <v>5.235255135851558</v>
      </c>
      <c r="O220" s="2">
        <v>74</v>
      </c>
      <c r="P220" s="2">
        <v>81</v>
      </c>
      <c r="Q220" s="2">
        <v>1746</v>
      </c>
      <c r="R220" s="2">
        <v>1882</v>
      </c>
      <c r="S220" s="8">
        <v>4.2382588774341352</v>
      </c>
      <c r="T220" s="4">
        <v>4.3039319872476094</v>
      </c>
      <c r="U220">
        <v>147</v>
      </c>
      <c r="V220">
        <v>1746</v>
      </c>
      <c r="W220" s="13">
        <v>8.4192439862542958</v>
      </c>
      <c r="X220">
        <v>67</v>
      </c>
      <c r="Y220" s="9">
        <v>3.8373424971363121</v>
      </c>
      <c r="Z220" s="5">
        <f>Y220-W220</f>
        <v>-4.5819014891179837</v>
      </c>
      <c r="AB220" s="11">
        <f>(M220-G220)/M220</f>
        <v>-0.63157894736842124</v>
      </c>
      <c r="AC220" s="11">
        <f>(S220-M220)/S220</f>
        <v>4.482109950859961E-2</v>
      </c>
      <c r="AD220" s="11">
        <f>(W220-S220)/W220</f>
        <v>0.49659863945578231</v>
      </c>
      <c r="AE220" s="11">
        <f>(Y220-S220)/Y220</f>
        <v>-0.10447761194029835</v>
      </c>
    </row>
    <row r="221" spans="1:31" x14ac:dyDescent="0.3">
      <c r="A221" t="s">
        <v>172</v>
      </c>
      <c r="B221">
        <v>5215652</v>
      </c>
      <c r="C221" s="1">
        <v>60</v>
      </c>
      <c r="D221" s="1">
        <v>211</v>
      </c>
      <c r="E221" s="1">
        <v>1331</v>
      </c>
      <c r="F221" s="1">
        <v>1574</v>
      </c>
      <c r="G221" s="7">
        <f t="shared" si="12"/>
        <v>4.5078888054094666</v>
      </c>
      <c r="H221" s="3">
        <f t="shared" si="13"/>
        <v>13.405336721728082</v>
      </c>
      <c r="I221" s="1">
        <v>51</v>
      </c>
      <c r="J221" s="1">
        <v>75</v>
      </c>
      <c r="K221" s="1">
        <v>1331</v>
      </c>
      <c r="L221" s="1">
        <v>1574</v>
      </c>
      <c r="M221" s="16">
        <f t="shared" si="14"/>
        <v>3.8317054845980461</v>
      </c>
      <c r="N221" s="3">
        <f t="shared" si="15"/>
        <v>4.7649301143583225</v>
      </c>
      <c r="O221" s="2">
        <v>69</v>
      </c>
      <c r="P221" s="2">
        <v>106</v>
      </c>
      <c r="Q221" s="2">
        <v>1597</v>
      </c>
      <c r="R221" s="2">
        <v>1873</v>
      </c>
      <c r="S221" s="8">
        <v>4.3206011271133384</v>
      </c>
      <c r="T221" s="4">
        <v>5.6593699946609721</v>
      </c>
      <c r="U221">
        <v>133</v>
      </c>
      <c r="V221">
        <v>1597</v>
      </c>
      <c r="W221" s="13">
        <v>8.3281152160300564</v>
      </c>
      <c r="X221">
        <v>72</v>
      </c>
      <c r="Y221" s="9">
        <v>4.5084533500313082</v>
      </c>
      <c r="Z221" s="5">
        <f>Y221-W221</f>
        <v>-3.8196618659987482</v>
      </c>
      <c r="AB221" s="11">
        <f>(M221-G221)/M221</f>
        <v>-0.17647058823529427</v>
      </c>
      <c r="AC221" s="11">
        <f>(S221-M221)/S221</f>
        <v>0.11315454218795967</v>
      </c>
      <c r="AD221" s="11">
        <f>(W221-S221)/W221</f>
        <v>0.48120300751879691</v>
      </c>
      <c r="AE221" s="11">
        <f>(Y221-S221)/Y221</f>
        <v>4.1666666666666352E-2</v>
      </c>
    </row>
    <row r="222" spans="1:31" x14ac:dyDescent="0.3">
      <c r="A222" t="s">
        <v>166</v>
      </c>
      <c r="B222">
        <v>5215231</v>
      </c>
      <c r="C222" s="1">
        <v>2738</v>
      </c>
      <c r="D222" s="1">
        <v>3981</v>
      </c>
      <c r="E222" s="1">
        <v>44389</v>
      </c>
      <c r="F222" s="1">
        <v>41829</v>
      </c>
      <c r="G222" s="7">
        <f t="shared" si="12"/>
        <v>6.1681948230417438</v>
      </c>
      <c r="H222" s="3">
        <f t="shared" si="13"/>
        <v>9.517320519256975</v>
      </c>
      <c r="I222" s="1">
        <v>2092</v>
      </c>
      <c r="J222" s="1">
        <v>2709</v>
      </c>
      <c r="K222" s="1">
        <v>44389</v>
      </c>
      <c r="L222" s="1">
        <v>41829</v>
      </c>
      <c r="M222" s="16">
        <f t="shared" si="14"/>
        <v>4.7128793169478929</v>
      </c>
      <c r="N222" s="3">
        <f t="shared" si="15"/>
        <v>6.4763680699992836</v>
      </c>
      <c r="O222" s="2">
        <v>2284</v>
      </c>
      <c r="P222" s="2">
        <v>2969</v>
      </c>
      <c r="Q222" s="2">
        <v>60905</v>
      </c>
      <c r="R222" s="2">
        <v>58744</v>
      </c>
      <c r="S222" s="8">
        <v>3.7501026188326079</v>
      </c>
      <c r="T222" s="4">
        <v>5.0541331880702707</v>
      </c>
      <c r="U222">
        <v>5027</v>
      </c>
      <c r="V222">
        <v>60905</v>
      </c>
      <c r="W222" s="13">
        <v>8.253837944339546</v>
      </c>
      <c r="X222">
        <v>2324</v>
      </c>
      <c r="Y222" s="9">
        <v>3.81577867170183</v>
      </c>
      <c r="Z222" s="5">
        <f>Y222-W222</f>
        <v>-4.4380592726377159</v>
      </c>
      <c r="AB222" s="11">
        <f>(M222-G222)/M222</f>
        <v>-0.30879541108986591</v>
      </c>
      <c r="AC222" s="11">
        <f>(S222-M222)/S222</f>
        <v>-0.25673342731484866</v>
      </c>
      <c r="AD222" s="11">
        <f>(W222-S222)/W222</f>
        <v>0.54565347125522179</v>
      </c>
      <c r="AE222" s="11">
        <f>(Y222-S222)/Y222</f>
        <v>1.7211703958691815E-2</v>
      </c>
    </row>
    <row r="223" spans="1:31" x14ac:dyDescent="0.3">
      <c r="A223" t="s">
        <v>233</v>
      </c>
      <c r="B223">
        <v>5221452</v>
      </c>
      <c r="C223" s="1">
        <v>82</v>
      </c>
      <c r="D223" s="1">
        <v>229</v>
      </c>
      <c r="E223" s="1">
        <v>1369</v>
      </c>
      <c r="F223" s="1">
        <v>1459</v>
      </c>
      <c r="G223" s="7">
        <f t="shared" si="12"/>
        <v>5.9897735573411248</v>
      </c>
      <c r="H223" s="3">
        <f t="shared" si="13"/>
        <v>15.695681973954764</v>
      </c>
      <c r="I223" s="1">
        <v>59</v>
      </c>
      <c r="J223" s="1">
        <v>92</v>
      </c>
      <c r="K223" s="1">
        <v>1369</v>
      </c>
      <c r="L223" s="1">
        <v>1459</v>
      </c>
      <c r="M223" s="16">
        <f t="shared" si="14"/>
        <v>4.3097151205259321</v>
      </c>
      <c r="N223" s="3">
        <f t="shared" si="15"/>
        <v>6.3056888279643593</v>
      </c>
      <c r="O223" s="2">
        <v>64</v>
      </c>
      <c r="P223" s="2">
        <v>107</v>
      </c>
      <c r="Q223" s="2">
        <v>1701</v>
      </c>
      <c r="R223" s="2">
        <v>1796</v>
      </c>
      <c r="S223" s="8">
        <v>3.7624926513815402</v>
      </c>
      <c r="T223" s="4">
        <v>5.9576837416481077</v>
      </c>
      <c r="U223">
        <v>140</v>
      </c>
      <c r="V223">
        <v>1701</v>
      </c>
      <c r="W223" s="13">
        <v>8.2304526748971192</v>
      </c>
      <c r="X223">
        <v>65</v>
      </c>
      <c r="Y223" s="9">
        <v>3.8212815990593771</v>
      </c>
      <c r="Z223" s="5">
        <f>Y223-W223</f>
        <v>-4.409171075837742</v>
      </c>
      <c r="AB223" s="11">
        <f>(M223-G223)/M223</f>
        <v>-0.38983050847457601</v>
      </c>
      <c r="AC223" s="11">
        <f>(S223-M223)/S223</f>
        <v>-0.1454414718772829</v>
      </c>
      <c r="AD223" s="11">
        <f>(W223-S223)/W223</f>
        <v>0.54285714285714282</v>
      </c>
      <c r="AE223" s="11">
        <f>(Y223-S223)/Y223</f>
        <v>1.5384615384615479E-2</v>
      </c>
    </row>
    <row r="224" spans="1:31" x14ac:dyDescent="0.3">
      <c r="A224" t="s">
        <v>65</v>
      </c>
      <c r="B224">
        <v>5205513</v>
      </c>
      <c r="C224" s="1">
        <v>570</v>
      </c>
      <c r="D224" s="1">
        <v>1176</v>
      </c>
      <c r="E224" s="1">
        <v>7648</v>
      </c>
      <c r="F224" s="1">
        <v>8032</v>
      </c>
      <c r="G224" s="7">
        <f t="shared" si="12"/>
        <v>7.4529288702928866</v>
      </c>
      <c r="H224" s="3">
        <f t="shared" si="13"/>
        <v>14.641434262948207</v>
      </c>
      <c r="I224" s="1">
        <v>398</v>
      </c>
      <c r="J224" s="1">
        <v>656</v>
      </c>
      <c r="K224" s="1">
        <v>7648</v>
      </c>
      <c r="L224" s="1">
        <v>8032</v>
      </c>
      <c r="M224" s="16">
        <f t="shared" si="14"/>
        <v>5.20397489539749</v>
      </c>
      <c r="N224" s="3">
        <f t="shared" si="15"/>
        <v>8.1673306772908365</v>
      </c>
      <c r="O224" s="2">
        <v>421</v>
      </c>
      <c r="P224" s="2">
        <v>687</v>
      </c>
      <c r="Q224" s="2">
        <v>10142</v>
      </c>
      <c r="R224" s="2">
        <v>10629</v>
      </c>
      <c r="S224" s="8">
        <v>4.1510550187339774</v>
      </c>
      <c r="T224" s="4">
        <v>6.4634490544736103</v>
      </c>
      <c r="U224">
        <v>822</v>
      </c>
      <c r="V224">
        <v>10142</v>
      </c>
      <c r="W224" s="13">
        <v>8.104910274107672</v>
      </c>
      <c r="X224">
        <v>438</v>
      </c>
      <c r="Y224" s="9">
        <v>4.3186748175902183</v>
      </c>
      <c r="Z224" s="5">
        <f>Y224-W224</f>
        <v>-3.7862354565174536</v>
      </c>
      <c r="AB224" s="11">
        <f>(M224-G224)/M224</f>
        <v>-0.43216080402010032</v>
      </c>
      <c r="AC224" s="11">
        <f>(S224-M224)/S224</f>
        <v>-0.25365114938530509</v>
      </c>
      <c r="AD224" s="11">
        <f>(W224-S224)/W224</f>
        <v>0.48783454987834557</v>
      </c>
      <c r="AE224" s="11">
        <f>(Y224-S224)/Y224</f>
        <v>3.8812785388127748E-2</v>
      </c>
    </row>
    <row r="225" spans="1:31" x14ac:dyDescent="0.3">
      <c r="A225" t="s">
        <v>136</v>
      </c>
      <c r="B225">
        <v>5212709</v>
      </c>
      <c r="C225" s="1">
        <v>256</v>
      </c>
      <c r="D225" s="1">
        <v>480</v>
      </c>
      <c r="E225" s="1">
        <v>3311</v>
      </c>
      <c r="F225" s="1">
        <v>3351</v>
      </c>
      <c r="G225" s="7">
        <f t="shared" si="12"/>
        <v>7.7318030806402902</v>
      </c>
      <c r="H225" s="3">
        <f t="shared" si="13"/>
        <v>14.32408236347359</v>
      </c>
      <c r="I225" s="1">
        <v>171</v>
      </c>
      <c r="J225" s="1">
        <v>230</v>
      </c>
      <c r="K225" s="1">
        <v>3311</v>
      </c>
      <c r="L225" s="1">
        <v>3351</v>
      </c>
      <c r="M225" s="16">
        <f t="shared" si="14"/>
        <v>5.1646028390214438</v>
      </c>
      <c r="N225" s="3">
        <f t="shared" si="15"/>
        <v>6.8636227991644292</v>
      </c>
      <c r="O225" s="2">
        <v>181</v>
      </c>
      <c r="P225" s="2">
        <v>253</v>
      </c>
      <c r="Q225" s="2">
        <v>4589</v>
      </c>
      <c r="R225" s="2">
        <v>4688</v>
      </c>
      <c r="S225" s="8">
        <v>3.944214425800828</v>
      </c>
      <c r="T225" s="4">
        <v>5.3967576791808876</v>
      </c>
      <c r="U225">
        <v>369</v>
      </c>
      <c r="V225">
        <v>4589</v>
      </c>
      <c r="W225" s="13">
        <v>8.0409675310525177</v>
      </c>
      <c r="X225">
        <v>192</v>
      </c>
      <c r="Y225" s="9">
        <v>4.1839180649378953</v>
      </c>
      <c r="Z225" s="5">
        <f>Y225-W225</f>
        <v>-3.8570494661146224</v>
      </c>
      <c r="AB225" s="11">
        <f>(M225-G225)/M225</f>
        <v>-0.49707602339181289</v>
      </c>
      <c r="AC225" s="11">
        <f>(S225-M225)/S225</f>
        <v>-0.30941228885466332</v>
      </c>
      <c r="AD225" s="11">
        <f>(W225-S225)/W225</f>
        <v>0.50948509485094862</v>
      </c>
      <c r="AE225" s="11">
        <f>(Y225-S225)/Y225</f>
        <v>5.7291666666666748E-2</v>
      </c>
    </row>
    <row r="226" spans="1:31" x14ac:dyDescent="0.3">
      <c r="A226" t="s">
        <v>14</v>
      </c>
      <c r="B226">
        <v>5200902</v>
      </c>
      <c r="C226" s="1">
        <v>97</v>
      </c>
      <c r="D226" s="1">
        <v>198</v>
      </c>
      <c r="E226" s="1">
        <v>1305</v>
      </c>
      <c r="F226" s="1">
        <v>1311</v>
      </c>
      <c r="G226" s="7">
        <f t="shared" si="12"/>
        <v>7.4329501915708809</v>
      </c>
      <c r="H226" s="3">
        <f t="shared" si="13"/>
        <v>15.102974828375288</v>
      </c>
      <c r="I226" s="1">
        <v>54</v>
      </c>
      <c r="J226" s="1">
        <v>55</v>
      </c>
      <c r="K226" s="1">
        <v>1305</v>
      </c>
      <c r="L226" s="1">
        <v>1311</v>
      </c>
      <c r="M226" s="16">
        <f t="shared" si="14"/>
        <v>4.1379310344827589</v>
      </c>
      <c r="N226" s="3">
        <f t="shared" si="15"/>
        <v>4.195270785659801</v>
      </c>
      <c r="O226" s="2">
        <v>50</v>
      </c>
      <c r="P226" s="2">
        <v>70</v>
      </c>
      <c r="Q226" s="2">
        <v>1510</v>
      </c>
      <c r="R226" s="2">
        <v>1501</v>
      </c>
      <c r="S226" s="8">
        <v>3.311258278145695</v>
      </c>
      <c r="T226" s="4">
        <v>4.6635576282478342</v>
      </c>
      <c r="U226">
        <v>118</v>
      </c>
      <c r="V226">
        <v>1510</v>
      </c>
      <c r="W226" s="13">
        <v>7.8145695364238401</v>
      </c>
      <c r="X226">
        <v>48</v>
      </c>
      <c r="Y226" s="9">
        <v>3.1788079470198669</v>
      </c>
      <c r="Z226" s="5">
        <f>Y226-W226</f>
        <v>-4.6357615894039732</v>
      </c>
      <c r="AB226" s="11">
        <f>(M226-G226)/M226</f>
        <v>-0.79629629629629606</v>
      </c>
      <c r="AC226" s="11">
        <f>(S226-M226)/S226</f>
        <v>-0.24965517241379334</v>
      </c>
      <c r="AD226" s="11">
        <f>(W226-S226)/W226</f>
        <v>0.57627118644067798</v>
      </c>
      <c r="AE226" s="11">
        <f>(Y226-S226)/Y226</f>
        <v>-4.1666666666666748E-2</v>
      </c>
    </row>
    <row r="227" spans="1:31" x14ac:dyDescent="0.3">
      <c r="A227" t="s">
        <v>129</v>
      </c>
      <c r="B227">
        <v>5212055</v>
      </c>
      <c r="C227" s="1">
        <v>74</v>
      </c>
      <c r="D227" s="1">
        <v>188</v>
      </c>
      <c r="E227" s="1">
        <v>1027</v>
      </c>
      <c r="F227" s="1">
        <v>974</v>
      </c>
      <c r="G227" s="7">
        <f t="shared" si="12"/>
        <v>7.2054527750730273</v>
      </c>
      <c r="H227" s="3">
        <f t="shared" si="13"/>
        <v>19.301848049281315</v>
      </c>
      <c r="I227" s="1">
        <v>45</v>
      </c>
      <c r="J227" s="1">
        <v>55</v>
      </c>
      <c r="K227" s="1">
        <v>1027</v>
      </c>
      <c r="L227" s="1">
        <v>974</v>
      </c>
      <c r="M227" s="16">
        <f t="shared" si="14"/>
        <v>4.3816942551119764</v>
      </c>
      <c r="N227" s="3">
        <f t="shared" si="15"/>
        <v>5.6468172484599588</v>
      </c>
      <c r="O227" s="2">
        <v>46</v>
      </c>
      <c r="P227" s="2">
        <v>55</v>
      </c>
      <c r="Q227" s="2">
        <v>1264</v>
      </c>
      <c r="R227" s="2">
        <v>1233</v>
      </c>
      <c r="S227" s="8">
        <v>3.6392405063291142</v>
      </c>
      <c r="T227" s="4">
        <v>4.4606650446066514</v>
      </c>
      <c r="U227">
        <v>98</v>
      </c>
      <c r="V227">
        <v>1264</v>
      </c>
      <c r="W227" s="13">
        <v>7.7531645569620249</v>
      </c>
      <c r="X227">
        <v>44</v>
      </c>
      <c r="Y227" s="9">
        <v>3.481012658227848</v>
      </c>
      <c r="Z227" s="5">
        <f>Y227-W227</f>
        <v>-4.2721518987341769</v>
      </c>
      <c r="AB227" s="11">
        <f>(M227-G227)/M227</f>
        <v>-0.64444444444444426</v>
      </c>
      <c r="AC227" s="11">
        <f>(S227-M227)/S227</f>
        <v>-0.20401337792642124</v>
      </c>
      <c r="AD227" s="11">
        <f>(W227-S227)/W227</f>
        <v>0.53061224489795911</v>
      </c>
      <c r="AE227" s="11">
        <f>(Y227-S227)/Y227</f>
        <v>-4.5454545454545574E-2</v>
      </c>
    </row>
    <row r="228" spans="1:31" x14ac:dyDescent="0.3">
      <c r="A228" t="s">
        <v>78</v>
      </c>
      <c r="B228">
        <v>5207105</v>
      </c>
      <c r="C228" s="1">
        <v>52</v>
      </c>
      <c r="D228" s="1">
        <v>112</v>
      </c>
      <c r="E228" s="1">
        <v>1029</v>
      </c>
      <c r="F228" s="1">
        <v>1031</v>
      </c>
      <c r="G228" s="7">
        <f t="shared" si="12"/>
        <v>5.0534499514091351</v>
      </c>
      <c r="H228" s="3">
        <f t="shared" si="13"/>
        <v>10.863239573229874</v>
      </c>
      <c r="I228" s="1">
        <v>39</v>
      </c>
      <c r="J228" s="1">
        <v>68</v>
      </c>
      <c r="K228" s="1">
        <v>1029</v>
      </c>
      <c r="L228" s="1">
        <v>1031</v>
      </c>
      <c r="M228" s="16">
        <f t="shared" si="14"/>
        <v>3.7900874635568513</v>
      </c>
      <c r="N228" s="3">
        <f t="shared" si="15"/>
        <v>6.595538312318137</v>
      </c>
      <c r="O228" s="2">
        <v>47</v>
      </c>
      <c r="P228" s="2">
        <v>80</v>
      </c>
      <c r="Q228" s="2">
        <v>1248</v>
      </c>
      <c r="R228" s="2">
        <v>1229</v>
      </c>
      <c r="S228" s="8">
        <v>3.766025641025641</v>
      </c>
      <c r="T228" s="4">
        <v>6.509357200976404</v>
      </c>
      <c r="U228">
        <v>96</v>
      </c>
      <c r="V228">
        <v>1248</v>
      </c>
      <c r="W228" s="13">
        <v>7.6923076923076934</v>
      </c>
      <c r="X228">
        <v>46</v>
      </c>
      <c r="Y228" s="9">
        <v>3.6858974358974361</v>
      </c>
      <c r="Z228" s="5">
        <f>Y228-W228</f>
        <v>-4.0064102564102573</v>
      </c>
      <c r="AB228" s="11">
        <f>(M228-G228)/M228</f>
        <v>-0.33333333333333331</v>
      </c>
      <c r="AC228" s="11">
        <f>(S228-M228)/S228</f>
        <v>-6.3891818125426667E-3</v>
      </c>
      <c r="AD228" s="11">
        <f>(W228-S228)/W228</f>
        <v>0.51041666666666674</v>
      </c>
      <c r="AE228" s="11">
        <f>(Y228-S228)/Y228</f>
        <v>-2.1739130434782532E-2</v>
      </c>
    </row>
    <row r="229" spans="1:31" x14ac:dyDescent="0.3">
      <c r="A229" t="s">
        <v>150</v>
      </c>
      <c r="B229">
        <v>5213855</v>
      </c>
      <c r="C229" s="1">
        <v>57</v>
      </c>
      <c r="D229" s="1">
        <v>87</v>
      </c>
      <c r="E229" s="1">
        <v>960</v>
      </c>
      <c r="F229" s="1">
        <v>940</v>
      </c>
      <c r="G229" s="7">
        <f t="shared" si="12"/>
        <v>5.9375</v>
      </c>
      <c r="H229" s="3">
        <f t="shared" si="13"/>
        <v>9.2553191489361701</v>
      </c>
      <c r="I229" s="1">
        <v>38</v>
      </c>
      <c r="J229" s="1">
        <v>57</v>
      </c>
      <c r="K229" s="1">
        <v>960</v>
      </c>
      <c r="L229" s="1">
        <v>940</v>
      </c>
      <c r="M229" s="16">
        <f t="shared" si="14"/>
        <v>3.958333333333333</v>
      </c>
      <c r="N229" s="3">
        <f t="shared" si="15"/>
        <v>6.0638297872340425</v>
      </c>
      <c r="O229" s="2">
        <v>45</v>
      </c>
      <c r="P229" s="2">
        <v>58</v>
      </c>
      <c r="Q229" s="2">
        <v>1120</v>
      </c>
      <c r="R229" s="2">
        <v>1097</v>
      </c>
      <c r="S229" s="8">
        <v>4.0178571428571432</v>
      </c>
      <c r="T229" s="4">
        <v>5.2871467639015499</v>
      </c>
      <c r="U229">
        <v>86</v>
      </c>
      <c r="V229">
        <v>1120</v>
      </c>
      <c r="W229" s="13">
        <v>7.6785714285714288</v>
      </c>
      <c r="X229">
        <v>49</v>
      </c>
      <c r="Y229" s="9">
        <v>4.375</v>
      </c>
      <c r="Z229" s="5">
        <f>Y229-W229</f>
        <v>-3.3035714285714288</v>
      </c>
      <c r="AB229" s="11">
        <f>(M229-G229)/M229</f>
        <v>-0.50000000000000011</v>
      </c>
      <c r="AC229" s="11">
        <f>(S229-M229)/S229</f>
        <v>1.4814814814814982E-2</v>
      </c>
      <c r="AD229" s="11">
        <f>(W229-S229)/W229</f>
        <v>0.47674418604651159</v>
      </c>
      <c r="AE229" s="11">
        <f>(Y229-S229)/Y229</f>
        <v>8.16326530612244E-2</v>
      </c>
    </row>
    <row r="230" spans="1:31" x14ac:dyDescent="0.3">
      <c r="A230" t="s">
        <v>140</v>
      </c>
      <c r="B230">
        <v>5213004</v>
      </c>
      <c r="C230" s="1">
        <v>556</v>
      </c>
      <c r="D230" s="1">
        <v>909</v>
      </c>
      <c r="E230" s="1">
        <v>4994</v>
      </c>
      <c r="F230" s="1">
        <v>5569</v>
      </c>
      <c r="G230" s="7">
        <f t="shared" si="12"/>
        <v>11.133360032038446</v>
      </c>
      <c r="H230" s="3">
        <f t="shared" si="13"/>
        <v>16.32249955108637</v>
      </c>
      <c r="I230" s="1">
        <v>230</v>
      </c>
      <c r="J230" s="1">
        <v>267</v>
      </c>
      <c r="K230" s="1">
        <v>4994</v>
      </c>
      <c r="L230" s="1">
        <v>5569</v>
      </c>
      <c r="M230" s="16">
        <f t="shared" si="14"/>
        <v>4.6055266319583499</v>
      </c>
      <c r="N230" s="3">
        <f t="shared" si="15"/>
        <v>4.7943975579098579</v>
      </c>
      <c r="O230" s="2">
        <v>241</v>
      </c>
      <c r="P230" s="2">
        <v>272</v>
      </c>
      <c r="Q230" s="2">
        <v>6919</v>
      </c>
      <c r="R230" s="2">
        <v>7649</v>
      </c>
      <c r="S230" s="8">
        <v>3.4831623066917188</v>
      </c>
      <c r="T230" s="4">
        <v>3.5560203948228528</v>
      </c>
      <c r="U230">
        <v>528</v>
      </c>
      <c r="V230">
        <v>6919</v>
      </c>
      <c r="W230" s="13">
        <v>7.6311605723370421</v>
      </c>
      <c r="X230">
        <v>237</v>
      </c>
      <c r="Y230" s="9">
        <v>3.4253504841740132</v>
      </c>
      <c r="Z230" s="5">
        <f>Y230-W230</f>
        <v>-4.2058100881630285</v>
      </c>
      <c r="AB230" s="11">
        <f>(M230-G230)/M230</f>
        <v>-1.4173913043478261</v>
      </c>
      <c r="AC230" s="11">
        <f>(S230-M230)/S230</f>
        <v>-0.32222567495932863</v>
      </c>
      <c r="AD230" s="11">
        <f>(W230-S230)/W230</f>
        <v>0.54356060606060608</v>
      </c>
      <c r="AE230" s="11">
        <f>(Y230-S230)/Y230</f>
        <v>-1.6877637130801891E-2</v>
      </c>
    </row>
    <row r="231" spans="1:31" x14ac:dyDescent="0.3">
      <c r="A231" t="s">
        <v>163</v>
      </c>
      <c r="B231">
        <v>5214903</v>
      </c>
      <c r="C231" s="1">
        <v>70</v>
      </c>
      <c r="D231" s="1">
        <v>226</v>
      </c>
      <c r="E231" s="1">
        <v>1213</v>
      </c>
      <c r="F231" s="1">
        <v>1285</v>
      </c>
      <c r="G231" s="7">
        <f t="shared" si="12"/>
        <v>5.7708161582852435</v>
      </c>
      <c r="H231" s="3">
        <f t="shared" si="13"/>
        <v>17.587548638132297</v>
      </c>
      <c r="I231" s="1">
        <v>43</v>
      </c>
      <c r="J231" s="1">
        <v>71</v>
      </c>
      <c r="K231" s="1">
        <v>1213</v>
      </c>
      <c r="L231" s="1">
        <v>1285</v>
      </c>
      <c r="M231" s="16">
        <f t="shared" si="14"/>
        <v>3.5449299258037921</v>
      </c>
      <c r="N231" s="3">
        <f t="shared" si="15"/>
        <v>5.5252918287937742</v>
      </c>
      <c r="O231" s="2">
        <v>42</v>
      </c>
      <c r="P231" s="2">
        <v>76</v>
      </c>
      <c r="Q231" s="2">
        <v>1574</v>
      </c>
      <c r="R231" s="2">
        <v>1634</v>
      </c>
      <c r="S231" s="8">
        <v>2.6683608640406611</v>
      </c>
      <c r="T231" s="4">
        <v>4.6511627906976747</v>
      </c>
      <c r="U231">
        <v>113</v>
      </c>
      <c r="V231">
        <v>1574</v>
      </c>
      <c r="W231" s="13">
        <v>7.1791613722998733</v>
      </c>
      <c r="X231">
        <v>52</v>
      </c>
      <c r="Y231" s="9">
        <v>3.3036848792884368</v>
      </c>
      <c r="Z231" s="5">
        <f>Y231-W231</f>
        <v>-3.8754764930114365</v>
      </c>
      <c r="AB231" s="11">
        <f>(M231-G231)/M231</f>
        <v>-0.62790697674418627</v>
      </c>
      <c r="AC231" s="11">
        <f>(S231-M231)/S231</f>
        <v>-0.32850469124170667</v>
      </c>
      <c r="AD231" s="11">
        <f>(W231-S231)/W231</f>
        <v>0.62831858407079644</v>
      </c>
      <c r="AE231" s="11">
        <f>(Y231-S231)/Y231</f>
        <v>0.19230769230769212</v>
      </c>
    </row>
    <row r="232" spans="1:31" x14ac:dyDescent="0.3">
      <c r="A232" t="s">
        <v>206</v>
      </c>
      <c r="B232">
        <v>5219456</v>
      </c>
      <c r="C232" s="1">
        <v>77</v>
      </c>
      <c r="D232" s="1">
        <v>150</v>
      </c>
      <c r="E232" s="1">
        <v>1258</v>
      </c>
      <c r="F232" s="1">
        <v>1524</v>
      </c>
      <c r="G232" s="7">
        <f t="shared" si="12"/>
        <v>6.120826709062003</v>
      </c>
      <c r="H232" s="3">
        <f t="shared" si="13"/>
        <v>9.8425196850393704</v>
      </c>
      <c r="I232" s="1">
        <v>65</v>
      </c>
      <c r="J232" s="1">
        <v>88</v>
      </c>
      <c r="K232" s="1">
        <v>1258</v>
      </c>
      <c r="L232" s="1">
        <v>1524</v>
      </c>
      <c r="M232" s="16">
        <f t="shared" si="14"/>
        <v>5.1669316375198724</v>
      </c>
      <c r="N232" s="3">
        <f t="shared" si="15"/>
        <v>5.7742782152230969</v>
      </c>
      <c r="O232" s="2">
        <v>63</v>
      </c>
      <c r="P232" s="2">
        <v>94</v>
      </c>
      <c r="Q232" s="2">
        <v>1522</v>
      </c>
      <c r="R232" s="2">
        <v>1845</v>
      </c>
      <c r="S232" s="8">
        <v>4.1392904073587387</v>
      </c>
      <c r="T232" s="4">
        <v>5.0948509485094853</v>
      </c>
      <c r="U232">
        <v>108</v>
      </c>
      <c r="V232">
        <v>1522</v>
      </c>
      <c r="W232" s="13">
        <v>7.0959264126149808</v>
      </c>
      <c r="X232">
        <v>66</v>
      </c>
      <c r="Y232" s="9">
        <v>4.3363994743758214</v>
      </c>
      <c r="Z232" s="5">
        <f>Y232-W232</f>
        <v>-2.7595269382391594</v>
      </c>
      <c r="AB232" s="11">
        <f>(M232-G232)/M232</f>
        <v>-0.18461538461538468</v>
      </c>
      <c r="AC232" s="11">
        <f>(S232-M232)/S232</f>
        <v>-0.2482650717944834</v>
      </c>
      <c r="AD232" s="11">
        <f>(W232-S232)/W232</f>
        <v>0.41666666666666669</v>
      </c>
      <c r="AE232" s="11">
        <f>(Y232-S232)/Y232</f>
        <v>4.5454545454545442E-2</v>
      </c>
    </row>
    <row r="233" spans="1:31" x14ac:dyDescent="0.3">
      <c r="A233" t="s">
        <v>141</v>
      </c>
      <c r="B233">
        <v>5213053</v>
      </c>
      <c r="C233" s="1">
        <v>57</v>
      </c>
      <c r="D233" s="1">
        <v>165</v>
      </c>
      <c r="E233" s="1">
        <v>956</v>
      </c>
      <c r="F233" s="1">
        <v>1126</v>
      </c>
      <c r="G233" s="7">
        <f t="shared" si="12"/>
        <v>5.96234309623431</v>
      </c>
      <c r="H233" s="3">
        <f t="shared" si="13"/>
        <v>14.653641207815276</v>
      </c>
      <c r="I233" s="1">
        <v>36</v>
      </c>
      <c r="J233" s="1">
        <v>30</v>
      </c>
      <c r="K233" s="1">
        <v>956</v>
      </c>
      <c r="L233" s="1">
        <v>1126</v>
      </c>
      <c r="M233" s="16">
        <f t="shared" si="14"/>
        <v>3.7656903765690379</v>
      </c>
      <c r="N233" s="3">
        <f t="shared" si="15"/>
        <v>2.6642984014209592</v>
      </c>
      <c r="O233" s="2">
        <v>41</v>
      </c>
      <c r="P233" s="2">
        <v>34</v>
      </c>
      <c r="Q233" s="2">
        <v>1193</v>
      </c>
      <c r="R233" s="2">
        <v>1382</v>
      </c>
      <c r="S233" s="8">
        <v>3.4367141659681479</v>
      </c>
      <c r="T233" s="4">
        <v>2.4602026049204051</v>
      </c>
      <c r="U233">
        <v>84</v>
      </c>
      <c r="V233">
        <v>1193</v>
      </c>
      <c r="W233" s="13">
        <v>7.0410729253981561</v>
      </c>
      <c r="X233">
        <v>43</v>
      </c>
      <c r="Y233" s="9">
        <v>3.6043587594300082</v>
      </c>
      <c r="Z233" s="5">
        <f>Y233-W233</f>
        <v>-3.4367141659681479</v>
      </c>
      <c r="AB233" s="11">
        <f>(M233-G233)/M233</f>
        <v>-0.58333333333333337</v>
      </c>
      <c r="AC233" s="11">
        <f>(S233-M233)/S233</f>
        <v>-9.572405347484432E-2</v>
      </c>
      <c r="AD233" s="11">
        <f>(W233-S233)/W233</f>
        <v>0.51190476190476186</v>
      </c>
      <c r="AE233" s="11">
        <f>(Y233-S233)/Y233</f>
        <v>4.651162790697657E-2</v>
      </c>
    </row>
    <row r="234" spans="1:31" x14ac:dyDescent="0.3">
      <c r="A234" t="s">
        <v>4</v>
      </c>
      <c r="B234">
        <v>5200175</v>
      </c>
      <c r="C234" s="1">
        <v>125</v>
      </c>
      <c r="D234" s="1">
        <v>329</v>
      </c>
      <c r="E234" s="1">
        <v>2138</v>
      </c>
      <c r="F234" s="1">
        <v>2307</v>
      </c>
      <c r="G234" s="7">
        <f t="shared" si="12"/>
        <v>5.8465855940130966</v>
      </c>
      <c r="H234" s="3">
        <f t="shared" si="13"/>
        <v>14.260944950151714</v>
      </c>
      <c r="I234" s="1">
        <v>91</v>
      </c>
      <c r="J234" s="1">
        <v>156</v>
      </c>
      <c r="K234" s="1">
        <v>2138</v>
      </c>
      <c r="L234" s="1">
        <v>2307</v>
      </c>
      <c r="M234" s="16">
        <f t="shared" si="14"/>
        <v>4.2563143124415346</v>
      </c>
      <c r="N234" s="3">
        <f t="shared" si="15"/>
        <v>6.7620286085825754</v>
      </c>
      <c r="O234" s="2">
        <v>105</v>
      </c>
      <c r="P234" s="2">
        <v>168</v>
      </c>
      <c r="Q234" s="2">
        <v>2814</v>
      </c>
      <c r="R234" s="2">
        <v>3029</v>
      </c>
      <c r="S234" s="8">
        <v>3.7313432835820892</v>
      </c>
      <c r="T234" s="4">
        <v>5.5463849455265768</v>
      </c>
      <c r="U234">
        <v>198</v>
      </c>
      <c r="V234">
        <v>2814</v>
      </c>
      <c r="W234" s="13">
        <v>7.0362473347547976</v>
      </c>
      <c r="X234">
        <v>113</v>
      </c>
      <c r="Y234" s="9">
        <v>4.015636105188344</v>
      </c>
      <c r="Z234" s="5">
        <f>Y234-W234</f>
        <v>-3.0206112295664536</v>
      </c>
      <c r="AB234" s="11">
        <f>(M234-G234)/M234</f>
        <v>-0.37362637362637358</v>
      </c>
      <c r="AC234" s="11">
        <f>(S234-M234)/S234</f>
        <v>-0.14069223573433137</v>
      </c>
      <c r="AD234" s="11">
        <f>(W234-S234)/W234</f>
        <v>0.46969696969696978</v>
      </c>
      <c r="AE234" s="11">
        <f>(Y234-S234)/Y234</f>
        <v>7.0796460176991233E-2</v>
      </c>
    </row>
    <row r="235" spans="1:31" x14ac:dyDescent="0.3">
      <c r="A235" t="s">
        <v>221</v>
      </c>
      <c r="B235">
        <v>5220280</v>
      </c>
      <c r="C235" s="1">
        <v>44</v>
      </c>
      <c r="D235" s="1">
        <v>94</v>
      </c>
      <c r="E235" s="1">
        <v>907</v>
      </c>
      <c r="F235" s="1">
        <v>828</v>
      </c>
      <c r="G235" s="7">
        <f t="shared" si="12"/>
        <v>4.8511576626240354</v>
      </c>
      <c r="H235" s="3">
        <f t="shared" si="13"/>
        <v>11.352657004830919</v>
      </c>
      <c r="I235" s="1">
        <v>30</v>
      </c>
      <c r="J235" s="1">
        <v>63</v>
      </c>
      <c r="K235" s="1">
        <v>907</v>
      </c>
      <c r="L235" s="1">
        <v>828</v>
      </c>
      <c r="M235" s="16">
        <f t="shared" si="14"/>
        <v>3.3076074972436609</v>
      </c>
      <c r="N235" s="3">
        <f t="shared" si="15"/>
        <v>7.608695652173914</v>
      </c>
      <c r="O235" s="2">
        <v>31</v>
      </c>
      <c r="P235" s="2">
        <v>58</v>
      </c>
      <c r="Q235" s="2">
        <v>1064</v>
      </c>
      <c r="R235" s="2">
        <v>976</v>
      </c>
      <c r="S235" s="8">
        <v>2.9135338345864659</v>
      </c>
      <c r="T235" s="4">
        <v>5.942622950819672</v>
      </c>
      <c r="U235">
        <v>73</v>
      </c>
      <c r="V235">
        <v>1064</v>
      </c>
      <c r="W235" s="13">
        <v>6.8609022556390977</v>
      </c>
      <c r="X235">
        <v>28</v>
      </c>
      <c r="Y235" s="9">
        <v>2.6315789473684208</v>
      </c>
      <c r="Z235" s="5">
        <f>Y235-W235</f>
        <v>-4.2293233082706774</v>
      </c>
      <c r="AB235" s="11">
        <f>(M235-G235)/M235</f>
        <v>-0.46666666666666651</v>
      </c>
      <c r="AC235" s="11">
        <f>(S235-M235)/S235</f>
        <v>-0.13525625066685662</v>
      </c>
      <c r="AD235" s="11">
        <f>(W235-S235)/W235</f>
        <v>0.57534246575342474</v>
      </c>
      <c r="AE235" s="11">
        <f>(Y235-S235)/Y235</f>
        <v>-0.10714285714285714</v>
      </c>
    </row>
    <row r="236" spans="1:31" x14ac:dyDescent="0.3">
      <c r="A236" t="s">
        <v>111</v>
      </c>
      <c r="B236">
        <v>5210158</v>
      </c>
      <c r="C236" s="1">
        <v>60</v>
      </c>
      <c r="D236" s="1">
        <v>112</v>
      </c>
      <c r="E236" s="1">
        <v>1196</v>
      </c>
      <c r="F236" s="1">
        <v>1220</v>
      </c>
      <c r="G236" s="7">
        <f t="shared" si="12"/>
        <v>5.0167224080267561</v>
      </c>
      <c r="H236" s="3">
        <f t="shared" si="13"/>
        <v>9.1803278688524586</v>
      </c>
      <c r="I236" s="1">
        <v>48</v>
      </c>
      <c r="J236" s="1">
        <v>75</v>
      </c>
      <c r="K236" s="1">
        <v>1196</v>
      </c>
      <c r="L236" s="1">
        <v>1220</v>
      </c>
      <c r="M236" s="16">
        <f t="shared" si="14"/>
        <v>4.0133779264214047</v>
      </c>
      <c r="N236" s="3">
        <f t="shared" si="15"/>
        <v>6.1475409836065573</v>
      </c>
      <c r="O236" s="2">
        <v>62</v>
      </c>
      <c r="P236" s="2">
        <v>74</v>
      </c>
      <c r="Q236" s="2">
        <v>1438</v>
      </c>
      <c r="R236" s="2">
        <v>1454</v>
      </c>
      <c r="S236" s="8">
        <v>4.3115438108484003</v>
      </c>
      <c r="T236" s="4">
        <v>5.0894085281980743</v>
      </c>
      <c r="U236">
        <v>92</v>
      </c>
      <c r="V236">
        <v>1438</v>
      </c>
      <c r="W236" s="13">
        <v>6.3977746870653691</v>
      </c>
      <c r="X236">
        <v>60</v>
      </c>
      <c r="Y236" s="9">
        <v>4.1724617524339358</v>
      </c>
      <c r="Z236" s="5">
        <f>Y236-W236</f>
        <v>-2.2253129346314333</v>
      </c>
      <c r="AB236" s="11">
        <f>(M236-G236)/M236</f>
        <v>-0.25000000000000006</v>
      </c>
      <c r="AC236" s="11">
        <f>(S236-M236)/S236</f>
        <v>6.9155248678390291E-2</v>
      </c>
      <c r="AD236" s="11">
        <f>(W236-S236)/W236</f>
        <v>0.32608695652173925</v>
      </c>
      <c r="AE236" s="11">
        <f>(Y236-S236)/Y236</f>
        <v>-3.3333333333333333E-2</v>
      </c>
    </row>
    <row r="237" spans="1:31" x14ac:dyDescent="0.3">
      <c r="A237" t="s">
        <v>148</v>
      </c>
      <c r="B237">
        <v>5213772</v>
      </c>
      <c r="C237" s="1">
        <v>88</v>
      </c>
      <c r="D237" s="1">
        <v>229</v>
      </c>
      <c r="E237" s="1">
        <v>1781</v>
      </c>
      <c r="F237" s="1">
        <v>1821</v>
      </c>
      <c r="G237" s="7">
        <f t="shared" si="12"/>
        <v>4.9410443571027516</v>
      </c>
      <c r="H237" s="3">
        <f t="shared" si="13"/>
        <v>12.575507962657881</v>
      </c>
      <c r="I237" s="1">
        <v>66</v>
      </c>
      <c r="J237" s="1">
        <v>98</v>
      </c>
      <c r="K237" s="1">
        <v>1781</v>
      </c>
      <c r="L237" s="1">
        <v>1821</v>
      </c>
      <c r="M237" s="16">
        <f t="shared" si="14"/>
        <v>3.7057832678270635</v>
      </c>
      <c r="N237" s="3">
        <f t="shared" si="15"/>
        <v>5.3816584294343768</v>
      </c>
      <c r="O237" s="2">
        <v>71</v>
      </c>
      <c r="P237" s="2">
        <v>100</v>
      </c>
      <c r="Q237" s="2">
        <v>2253</v>
      </c>
      <c r="R237" s="2">
        <v>2285</v>
      </c>
      <c r="S237" s="8">
        <v>3.1513537505548159</v>
      </c>
      <c r="T237" s="4">
        <v>4.3763676148796504</v>
      </c>
      <c r="U237">
        <v>144</v>
      </c>
      <c r="V237">
        <v>2253</v>
      </c>
      <c r="W237" s="13">
        <v>6.3914780292942748</v>
      </c>
      <c r="X237">
        <v>81</v>
      </c>
      <c r="Y237" s="9">
        <v>3.5952063914780288</v>
      </c>
      <c r="Z237" s="5">
        <f>Y237-W237</f>
        <v>-2.796271637816246</v>
      </c>
      <c r="AB237" s="11">
        <f>(M237-G237)/M237</f>
        <v>-0.33333333333333343</v>
      </c>
      <c r="AC237" s="11">
        <f>(S237-M237)/S237</f>
        <v>-0.17593376090343291</v>
      </c>
      <c r="AD237" s="11">
        <f>(W237-S237)/W237</f>
        <v>0.50694444444444442</v>
      </c>
      <c r="AE237" s="11">
        <f>(Y237-S237)/Y237</f>
        <v>0.12345679012345663</v>
      </c>
    </row>
    <row r="238" spans="1:31" x14ac:dyDescent="0.3">
      <c r="A238" t="s">
        <v>244</v>
      </c>
      <c r="B238">
        <v>5222203</v>
      </c>
      <c r="C238" s="1">
        <v>124</v>
      </c>
      <c r="D238" s="1">
        <v>297</v>
      </c>
      <c r="E238" s="1">
        <v>1916</v>
      </c>
      <c r="F238" s="1">
        <v>2842</v>
      </c>
      <c r="G238" s="7">
        <f t="shared" si="12"/>
        <v>6.4718162839248432</v>
      </c>
      <c r="H238" s="3">
        <f t="shared" si="13"/>
        <v>10.450387051372273</v>
      </c>
      <c r="I238" s="1">
        <v>82</v>
      </c>
      <c r="J238" s="1">
        <v>114</v>
      </c>
      <c r="K238" s="1">
        <v>1916</v>
      </c>
      <c r="L238" s="1">
        <v>2842</v>
      </c>
      <c r="M238" s="16">
        <f t="shared" si="14"/>
        <v>4.2797494780793315</v>
      </c>
      <c r="N238" s="3">
        <f t="shared" si="15"/>
        <v>4.0112596762843067</v>
      </c>
      <c r="O238" s="2">
        <v>95</v>
      </c>
      <c r="P238" s="2">
        <v>132</v>
      </c>
      <c r="Q238" s="2">
        <v>2709</v>
      </c>
      <c r="R238" s="2">
        <v>3742</v>
      </c>
      <c r="S238" s="8">
        <v>3.5068290882244368</v>
      </c>
      <c r="T238" s="4">
        <v>3.527525387493319</v>
      </c>
      <c r="U238">
        <v>172</v>
      </c>
      <c r="V238">
        <v>2709</v>
      </c>
      <c r="W238" s="13">
        <v>6.3492063492063489</v>
      </c>
      <c r="X238">
        <v>92</v>
      </c>
      <c r="Y238" s="9">
        <v>3.3960871170173501</v>
      </c>
      <c r="Z238" s="5">
        <f>Y238-W238</f>
        <v>-2.9531192321889987</v>
      </c>
      <c r="AB238" s="11">
        <f>(M238-G238)/M238</f>
        <v>-0.51219512195121963</v>
      </c>
      <c r="AC238" s="11">
        <f>(S238-M238)/S238</f>
        <v>-0.22040435117020102</v>
      </c>
      <c r="AD238" s="11">
        <f>(W238-S238)/W238</f>
        <v>0.44767441860465118</v>
      </c>
      <c r="AE238" s="11">
        <f>(Y238-S238)/Y238</f>
        <v>-3.2608695652173683E-2</v>
      </c>
    </row>
    <row r="239" spans="1:31" x14ac:dyDescent="0.3">
      <c r="A239" t="s">
        <v>245</v>
      </c>
      <c r="B239">
        <v>5222302</v>
      </c>
      <c r="C239" s="1">
        <v>127</v>
      </c>
      <c r="D239" s="1">
        <v>230</v>
      </c>
      <c r="E239" s="1">
        <v>2285</v>
      </c>
      <c r="F239" s="1">
        <v>2400</v>
      </c>
      <c r="G239" s="7">
        <f t="shared" si="12"/>
        <v>5.5579868708971549</v>
      </c>
      <c r="H239" s="3">
        <f t="shared" si="13"/>
        <v>9.5833333333333339</v>
      </c>
      <c r="I239" s="1">
        <v>84</v>
      </c>
      <c r="J239" s="1">
        <v>142</v>
      </c>
      <c r="K239" s="1">
        <v>2285</v>
      </c>
      <c r="L239" s="1">
        <v>2400</v>
      </c>
      <c r="M239" s="16">
        <f t="shared" si="14"/>
        <v>3.6761487964989055</v>
      </c>
      <c r="N239" s="3">
        <f t="shared" si="15"/>
        <v>5.916666666666667</v>
      </c>
      <c r="O239" s="2">
        <v>87</v>
      </c>
      <c r="P239" s="2">
        <v>162</v>
      </c>
      <c r="Q239" s="2">
        <v>2889</v>
      </c>
      <c r="R239" s="2">
        <v>3052</v>
      </c>
      <c r="S239" s="8">
        <v>3.0114226375908619</v>
      </c>
      <c r="T239" s="4">
        <v>5.3079947575360418</v>
      </c>
      <c r="U239">
        <v>182</v>
      </c>
      <c r="V239">
        <v>2889</v>
      </c>
      <c r="W239" s="13">
        <v>6.2997577016268611</v>
      </c>
      <c r="X239">
        <v>95</v>
      </c>
      <c r="Y239" s="9">
        <v>3.2883350640359992</v>
      </c>
      <c r="Z239" s="5">
        <f>Y239-W239</f>
        <v>-3.0114226375908619</v>
      </c>
      <c r="AB239" s="11">
        <f>(M239-G239)/M239</f>
        <v>-0.51190476190476197</v>
      </c>
      <c r="AC239" s="11">
        <f>(S239-M239)/S239</f>
        <v>-0.22073492794084343</v>
      </c>
      <c r="AD239" s="11">
        <f>(W239-S239)/W239</f>
        <v>0.52197802197802201</v>
      </c>
      <c r="AE239" s="11">
        <f>(Y239-S239)/Y239</f>
        <v>8.4210526315789624E-2</v>
      </c>
    </row>
    <row r="240" spans="1:31" x14ac:dyDescent="0.3">
      <c r="A240" t="s">
        <v>90</v>
      </c>
      <c r="B240">
        <v>5208152</v>
      </c>
      <c r="C240" s="1">
        <v>75</v>
      </c>
      <c r="D240" s="1">
        <v>174</v>
      </c>
      <c r="E240" s="1">
        <v>1443</v>
      </c>
      <c r="F240" s="1">
        <v>1548</v>
      </c>
      <c r="G240" s="7">
        <f t="shared" si="12"/>
        <v>5.1975051975051976</v>
      </c>
      <c r="H240" s="3">
        <f t="shared" si="13"/>
        <v>11.24031007751938</v>
      </c>
      <c r="I240" s="1">
        <v>55</v>
      </c>
      <c r="J240" s="1">
        <v>110</v>
      </c>
      <c r="K240" s="1">
        <v>1443</v>
      </c>
      <c r="L240" s="1">
        <v>1548</v>
      </c>
      <c r="M240" s="16">
        <f t="shared" si="14"/>
        <v>3.8115038115038113</v>
      </c>
      <c r="N240" s="3">
        <f t="shared" si="15"/>
        <v>7.1059431524547803</v>
      </c>
      <c r="O240" s="2">
        <v>63</v>
      </c>
      <c r="P240" s="2">
        <v>122</v>
      </c>
      <c r="Q240" s="2">
        <v>1889</v>
      </c>
      <c r="R240" s="2">
        <v>2034</v>
      </c>
      <c r="S240" s="8">
        <v>3.3350979354155639</v>
      </c>
      <c r="T240" s="4">
        <v>5.9980334316617503</v>
      </c>
      <c r="U240">
        <v>118</v>
      </c>
      <c r="V240">
        <v>1889</v>
      </c>
      <c r="W240" s="13">
        <v>6.2466913710958183</v>
      </c>
      <c r="X240">
        <v>69</v>
      </c>
      <c r="Y240" s="9">
        <v>3.6527263102170462</v>
      </c>
      <c r="Z240" s="5">
        <f>Y240-W240</f>
        <v>-2.5939650608787721</v>
      </c>
      <c r="AB240" s="11">
        <f>(M240-G240)/M240</f>
        <v>-0.3636363636363637</v>
      </c>
      <c r="AC240" s="11">
        <f>(S240-M240)/S240</f>
        <v>-0.14284614284614278</v>
      </c>
      <c r="AD240" s="11">
        <f>(W240-S240)/W240</f>
        <v>0.46610169491525427</v>
      </c>
      <c r="AE240" s="11">
        <f>(Y240-S240)/Y240</f>
        <v>8.6956521739130446E-2</v>
      </c>
    </row>
    <row r="241" spans="1:31" x14ac:dyDescent="0.3">
      <c r="A241" t="s">
        <v>40</v>
      </c>
      <c r="B241">
        <v>5203962</v>
      </c>
      <c r="C241" s="1">
        <v>58</v>
      </c>
      <c r="D241" s="1">
        <v>187</v>
      </c>
      <c r="E241" s="1">
        <v>1232</v>
      </c>
      <c r="F241" s="1">
        <v>1315</v>
      </c>
      <c r="G241" s="7">
        <f t="shared" si="12"/>
        <v>4.7077922077922079</v>
      </c>
      <c r="H241" s="3">
        <f t="shared" si="13"/>
        <v>14.220532319391635</v>
      </c>
      <c r="I241" s="1">
        <v>45</v>
      </c>
      <c r="J241" s="1">
        <v>70</v>
      </c>
      <c r="K241" s="1">
        <v>1232</v>
      </c>
      <c r="L241" s="1">
        <v>1315</v>
      </c>
      <c r="M241" s="16">
        <f t="shared" si="14"/>
        <v>3.6525974025974026</v>
      </c>
      <c r="N241" s="3">
        <f t="shared" si="15"/>
        <v>5.3231939163498092</v>
      </c>
      <c r="O241" s="2">
        <v>54</v>
      </c>
      <c r="P241" s="2">
        <v>85</v>
      </c>
      <c r="Q241" s="2">
        <v>1588</v>
      </c>
      <c r="R241" s="2">
        <v>1684</v>
      </c>
      <c r="S241" s="8">
        <v>3.4005037783375318</v>
      </c>
      <c r="T241" s="4">
        <v>5.0475059382422804</v>
      </c>
      <c r="U241">
        <v>92</v>
      </c>
      <c r="V241">
        <v>1588</v>
      </c>
      <c r="W241" s="13">
        <v>5.7934508816120909</v>
      </c>
      <c r="X241">
        <v>56</v>
      </c>
      <c r="Y241" s="9">
        <v>3.5264483627204029</v>
      </c>
      <c r="Z241" s="5">
        <f>Y241-W241</f>
        <v>-2.267002518891688</v>
      </c>
      <c r="AB241" s="11">
        <f>(M241-G241)/M241</f>
        <v>-0.28888888888888892</v>
      </c>
      <c r="AC241" s="11">
        <f>(S241-M241)/S241</f>
        <v>-7.4134199134199039E-2</v>
      </c>
      <c r="AD241" s="11">
        <f>(W241-S241)/W241</f>
        <v>0.41304347826086951</v>
      </c>
      <c r="AE241" s="11">
        <f>(Y241-S241)/Y241</f>
        <v>3.5714285714285574E-2</v>
      </c>
    </row>
    <row r="242" spans="1:31" x14ac:dyDescent="0.3">
      <c r="A242" t="s">
        <v>12</v>
      </c>
      <c r="B242">
        <v>5200829</v>
      </c>
      <c r="C242" s="1">
        <v>74</v>
      </c>
      <c r="D242" s="1">
        <v>201</v>
      </c>
      <c r="E242" s="1">
        <v>1500</v>
      </c>
      <c r="F242" s="1">
        <v>1688</v>
      </c>
      <c r="G242" s="7">
        <f t="shared" si="12"/>
        <v>4.9333333333333336</v>
      </c>
      <c r="H242" s="3">
        <f t="shared" si="13"/>
        <v>11.907582938388625</v>
      </c>
      <c r="I242" s="1">
        <v>51</v>
      </c>
      <c r="J242" s="1">
        <v>62</v>
      </c>
      <c r="K242" s="1">
        <v>1500</v>
      </c>
      <c r="L242" s="1">
        <v>1688</v>
      </c>
      <c r="M242" s="16">
        <f t="shared" si="14"/>
        <v>3.4000000000000004</v>
      </c>
      <c r="N242" s="3">
        <f t="shared" si="15"/>
        <v>3.6729857819905209</v>
      </c>
      <c r="O242" s="2">
        <v>48</v>
      </c>
      <c r="P242" s="2">
        <v>62</v>
      </c>
      <c r="Q242" s="2">
        <v>1834</v>
      </c>
      <c r="R242" s="2">
        <v>2041</v>
      </c>
      <c r="S242" s="8">
        <v>2.6172300981461292</v>
      </c>
      <c r="T242" s="4">
        <v>3.0377266046055849</v>
      </c>
      <c r="U242">
        <v>106</v>
      </c>
      <c r="V242">
        <v>1834</v>
      </c>
      <c r="W242" s="13">
        <v>5.7797164667393677</v>
      </c>
      <c r="X242">
        <v>48</v>
      </c>
      <c r="Y242" s="9">
        <v>2.6172300981461292</v>
      </c>
      <c r="Z242" s="5">
        <f>Y242-W242</f>
        <v>-3.1624863685932385</v>
      </c>
      <c r="AB242" s="11">
        <f>(M242-G242)/M242</f>
        <v>-0.45098039215686264</v>
      </c>
      <c r="AC242" s="11">
        <f>(S242-M242)/S242</f>
        <v>-0.2990833333333332</v>
      </c>
      <c r="AD242" s="11">
        <f>(W242-S242)/W242</f>
        <v>0.5471698113207546</v>
      </c>
      <c r="AE242" s="11">
        <f>(Y242-S242)/Y242</f>
        <v>0</v>
      </c>
    </row>
    <row r="243" spans="1:31" x14ac:dyDescent="0.3">
      <c r="A243" t="s">
        <v>145</v>
      </c>
      <c r="B243">
        <v>5213509</v>
      </c>
      <c r="C243" s="1">
        <v>168</v>
      </c>
      <c r="D243" s="1">
        <v>400</v>
      </c>
      <c r="E243" s="1">
        <v>3098</v>
      </c>
      <c r="F243" s="1">
        <v>3241</v>
      </c>
      <c r="G243" s="7">
        <f t="shared" si="12"/>
        <v>5.4228534538411877</v>
      </c>
      <c r="H243" s="3">
        <f t="shared" si="13"/>
        <v>12.341869793273681</v>
      </c>
      <c r="I243" s="1">
        <v>90</v>
      </c>
      <c r="J243" s="1">
        <v>106</v>
      </c>
      <c r="K243" s="1">
        <v>3098</v>
      </c>
      <c r="L243" s="1">
        <v>3241</v>
      </c>
      <c r="M243" s="16">
        <f t="shared" si="14"/>
        <v>2.9051000645577791</v>
      </c>
      <c r="N243" s="3">
        <f t="shared" si="15"/>
        <v>3.2705954952175258</v>
      </c>
      <c r="O243" s="2">
        <v>98</v>
      </c>
      <c r="P243" s="2">
        <v>119</v>
      </c>
      <c r="Q243" s="2">
        <v>4276</v>
      </c>
      <c r="R243" s="2">
        <v>4483</v>
      </c>
      <c r="S243" s="8">
        <v>2.2918615528531339</v>
      </c>
      <c r="T243" s="4">
        <v>2.654472451483382</v>
      </c>
      <c r="U243">
        <v>241</v>
      </c>
      <c r="V243">
        <v>4276</v>
      </c>
      <c r="W243" s="13">
        <v>5.636108512628625</v>
      </c>
      <c r="X243">
        <v>96</v>
      </c>
      <c r="Y243" s="9">
        <v>2.2450888681010288</v>
      </c>
      <c r="Z243" s="5">
        <f>Y243-W243</f>
        <v>-3.3910196445275962</v>
      </c>
      <c r="AB243" s="11">
        <f>(M243-G243)/M243</f>
        <v>-0.8666666666666667</v>
      </c>
      <c r="AC243" s="11">
        <f>(S243-M243)/S243</f>
        <v>-0.2675722322499044</v>
      </c>
      <c r="AD243" s="11">
        <f>(W243-S243)/W243</f>
        <v>0.59336099585062241</v>
      </c>
      <c r="AE243" s="11">
        <f>(Y243-S243)/Y243</f>
        <v>-2.0833333333333461E-2</v>
      </c>
    </row>
    <row r="244" spans="1:31" x14ac:dyDescent="0.3">
      <c r="A244" t="s">
        <v>227</v>
      </c>
      <c r="B244">
        <v>5220702</v>
      </c>
      <c r="C244" s="1">
        <v>32</v>
      </c>
      <c r="D244" s="1">
        <v>74</v>
      </c>
      <c r="E244" s="1">
        <v>1095</v>
      </c>
      <c r="F244" s="1">
        <v>1226</v>
      </c>
      <c r="G244" s="7">
        <f t="shared" si="12"/>
        <v>2.9223744292237441</v>
      </c>
      <c r="H244" s="3">
        <f t="shared" si="13"/>
        <v>6.0358890701468191</v>
      </c>
      <c r="I244" s="1">
        <v>52</v>
      </c>
      <c r="J244" s="1">
        <v>68</v>
      </c>
      <c r="K244" s="1">
        <v>1095</v>
      </c>
      <c r="L244" s="1">
        <v>1226</v>
      </c>
      <c r="M244" s="16">
        <f t="shared" si="14"/>
        <v>4.7488584474885842</v>
      </c>
      <c r="N244" s="3">
        <f t="shared" si="15"/>
        <v>5.5464926590538335</v>
      </c>
      <c r="O244" s="2">
        <v>53</v>
      </c>
      <c r="P244" s="2">
        <v>61</v>
      </c>
      <c r="Q244" s="2">
        <v>1437</v>
      </c>
      <c r="R244" s="2">
        <v>1603</v>
      </c>
      <c r="S244" s="8">
        <v>3.6882393876130828</v>
      </c>
      <c r="T244" s="4">
        <v>3.8053649407361201</v>
      </c>
      <c r="U244">
        <v>78</v>
      </c>
      <c r="V244">
        <v>1437</v>
      </c>
      <c r="W244" s="13">
        <v>5.4279749478079333</v>
      </c>
      <c r="X244">
        <v>55</v>
      </c>
      <c r="Y244" s="9">
        <v>3.8274182324286712</v>
      </c>
      <c r="Z244" s="5">
        <f>Y244-W244</f>
        <v>-1.6005567153792621</v>
      </c>
      <c r="AB244" s="11">
        <f>(M244-G244)/M244</f>
        <v>0.38461538461538464</v>
      </c>
      <c r="AC244" s="11">
        <f>(S244-M244)/S244</f>
        <v>-0.28756784698888593</v>
      </c>
      <c r="AD244" s="11">
        <f>(W244-S244)/W244</f>
        <v>0.32051282051282054</v>
      </c>
      <c r="AE244" s="11">
        <f>(Y244-S244)/Y244</f>
        <v>3.6363636363636459E-2</v>
      </c>
    </row>
    <row r="245" spans="1:31" x14ac:dyDescent="0.3">
      <c r="A245" t="s">
        <v>101</v>
      </c>
      <c r="B245">
        <v>5209408</v>
      </c>
      <c r="C245" s="1">
        <v>57</v>
      </c>
      <c r="D245" s="1">
        <v>207</v>
      </c>
      <c r="E245" s="1">
        <v>1384</v>
      </c>
      <c r="F245" s="1">
        <v>1615</v>
      </c>
      <c r="G245" s="7">
        <f t="shared" si="12"/>
        <v>4.1184971098265892</v>
      </c>
      <c r="H245" s="3">
        <f t="shared" si="13"/>
        <v>12.81733746130031</v>
      </c>
      <c r="I245" s="1">
        <v>29</v>
      </c>
      <c r="J245" s="1">
        <v>81</v>
      </c>
      <c r="K245" s="1">
        <v>1384</v>
      </c>
      <c r="L245" s="1">
        <v>1615</v>
      </c>
      <c r="M245" s="16">
        <f t="shared" si="14"/>
        <v>2.0953757225433525</v>
      </c>
      <c r="N245" s="3">
        <f t="shared" si="15"/>
        <v>5.0154798761609909</v>
      </c>
      <c r="O245" s="2">
        <v>33</v>
      </c>
      <c r="P245" s="2">
        <v>88</v>
      </c>
      <c r="Q245" s="2">
        <v>1764</v>
      </c>
      <c r="R245" s="2">
        <v>2037</v>
      </c>
      <c r="S245" s="8">
        <v>1.870748299319728</v>
      </c>
      <c r="T245" s="4">
        <v>4.3200785468826703</v>
      </c>
      <c r="U245">
        <v>87</v>
      </c>
      <c r="V245">
        <v>1764</v>
      </c>
      <c r="W245" s="13">
        <v>4.9319727891156457</v>
      </c>
      <c r="X245">
        <v>41</v>
      </c>
      <c r="Y245" s="9">
        <v>2.3242630385487528</v>
      </c>
      <c r="Z245" s="5">
        <f>Y245-W245</f>
        <v>-2.6077097505668929</v>
      </c>
      <c r="AB245" s="11">
        <f>(M245-G245)/M245</f>
        <v>-0.96551724137931028</v>
      </c>
      <c r="AC245" s="11">
        <f>(S245-M245)/S245</f>
        <v>-0.12007356805044654</v>
      </c>
      <c r="AD245" s="11">
        <f>(W245-S245)/W245</f>
        <v>0.6206896551724137</v>
      </c>
      <c r="AE245" s="11">
        <f>(Y245-S245)/Y245</f>
        <v>0.19512195121951215</v>
      </c>
    </row>
    <row r="246" spans="1:31" x14ac:dyDescent="0.3">
      <c r="A246" t="s">
        <v>29</v>
      </c>
      <c r="B246">
        <v>5203104</v>
      </c>
      <c r="C246" s="1">
        <v>70</v>
      </c>
      <c r="D246" s="1">
        <v>214</v>
      </c>
      <c r="E246" s="1">
        <v>1864</v>
      </c>
      <c r="F246" s="1">
        <v>2375</v>
      </c>
      <c r="G246" s="7">
        <f t="shared" si="12"/>
        <v>3.755364806866953</v>
      </c>
      <c r="H246" s="3">
        <f t="shared" si="13"/>
        <v>9.0105263157894733</v>
      </c>
      <c r="I246" s="1">
        <v>47</v>
      </c>
      <c r="J246" s="1">
        <v>74</v>
      </c>
      <c r="K246" s="1">
        <v>1864</v>
      </c>
      <c r="L246" s="1">
        <v>2375</v>
      </c>
      <c r="M246" s="16">
        <f t="shared" si="14"/>
        <v>2.5214592274678109</v>
      </c>
      <c r="N246" s="3">
        <f t="shared" si="15"/>
        <v>3.1157894736842104</v>
      </c>
      <c r="O246" s="2">
        <v>51</v>
      </c>
      <c r="P246" s="2">
        <v>78</v>
      </c>
      <c r="Q246" s="2">
        <v>2413</v>
      </c>
      <c r="R246" s="2">
        <v>3005</v>
      </c>
      <c r="S246" s="8">
        <v>2.1135515955242439</v>
      </c>
      <c r="T246" s="4">
        <v>2.5956738768718801</v>
      </c>
      <c r="U246">
        <v>108</v>
      </c>
      <c r="V246">
        <v>2413</v>
      </c>
      <c r="W246" s="13">
        <v>4.4757563199336916</v>
      </c>
      <c r="X246">
        <v>49</v>
      </c>
      <c r="Y246" s="9">
        <v>2.030667219229175</v>
      </c>
      <c r="Z246" s="5">
        <f>Y246-W246</f>
        <v>-2.4450891007045166</v>
      </c>
      <c r="AB246" s="11">
        <f>(M246-G246)/M246</f>
        <v>-0.48936170212765978</v>
      </c>
      <c r="AC246" s="11">
        <f>(S246-M246)/S246</f>
        <v>-0.19299629723133865</v>
      </c>
      <c r="AD246" s="11">
        <f>(W246-S246)/W246</f>
        <v>0.52777777777777768</v>
      </c>
      <c r="AE246" s="11">
        <f>(Y246-S246)/Y246</f>
        <v>-4.0816326530612478E-2</v>
      </c>
    </row>
    <row r="247" spans="1:31" x14ac:dyDescent="0.3">
      <c r="A247" t="s">
        <v>87</v>
      </c>
      <c r="B247">
        <v>5207907</v>
      </c>
      <c r="C247" s="1">
        <v>215</v>
      </c>
      <c r="D247" s="1">
        <v>433</v>
      </c>
      <c r="E247" s="1">
        <v>5801</v>
      </c>
      <c r="F247" s="1">
        <v>7605</v>
      </c>
      <c r="G247" s="7">
        <f t="shared" si="12"/>
        <v>3.7062575418031374</v>
      </c>
      <c r="H247" s="3">
        <f t="shared" si="13"/>
        <v>5.6936226166995398</v>
      </c>
      <c r="I247" s="1">
        <v>132</v>
      </c>
      <c r="J247" s="1">
        <v>222</v>
      </c>
      <c r="K247" s="1">
        <v>5801</v>
      </c>
      <c r="L247" s="1">
        <v>7605</v>
      </c>
      <c r="M247" s="16">
        <f t="shared" si="14"/>
        <v>2.2754697465954146</v>
      </c>
      <c r="N247" s="3">
        <f t="shared" si="15"/>
        <v>2.9191321499013805</v>
      </c>
      <c r="O247" s="2">
        <v>140</v>
      </c>
      <c r="P247" s="2">
        <v>234</v>
      </c>
      <c r="Q247" s="2">
        <v>7612</v>
      </c>
      <c r="R247" s="2">
        <v>9803</v>
      </c>
      <c r="S247" s="8">
        <v>1.8392012611665789</v>
      </c>
      <c r="T247" s="4">
        <v>2.3870243802917481</v>
      </c>
      <c r="U247">
        <v>291</v>
      </c>
      <c r="V247">
        <v>7612</v>
      </c>
      <c r="W247" s="13">
        <v>3.8229111928533892</v>
      </c>
      <c r="X247">
        <v>132</v>
      </c>
      <c r="Y247" s="9">
        <v>1.7341040462427739</v>
      </c>
      <c r="Z247" s="5">
        <f>Y247-W247</f>
        <v>-2.0888071466106153</v>
      </c>
      <c r="AB247" s="11">
        <f>(M247-G247)/M247</f>
        <v>-0.62878787878787878</v>
      </c>
      <c r="AC247" s="11">
        <f>(S247-M247)/S247</f>
        <v>-0.23720540793459269</v>
      </c>
      <c r="AD247" s="11">
        <f>(W247-S247)/W247</f>
        <v>0.51890034364261173</v>
      </c>
      <c r="AE247" s="11">
        <f>(Y247-S247)/Y247</f>
        <v>-6.0606060606060892E-2</v>
      </c>
    </row>
    <row r="248" spans="1:31" x14ac:dyDescent="0.3">
      <c r="Z248" s="5"/>
    </row>
  </sheetData>
  <autoFilter ref="A1:AE1" xr:uid="{472EB3E2-AB0A-405F-B270-854A46544A70}">
    <sortState xmlns:xlrd2="http://schemas.microsoft.com/office/spreadsheetml/2017/richdata2" ref="A2:AE247">
      <sortCondition descending="1" ref="W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Pagotto</dc:creator>
  <cp:lastModifiedBy>Daniel Pagotto</cp:lastModifiedBy>
  <dcterms:created xsi:type="dcterms:W3CDTF">2023-12-13T17:48:28Z</dcterms:created>
  <dcterms:modified xsi:type="dcterms:W3CDTF">2024-01-26T13:35:17Z</dcterms:modified>
</cp:coreProperties>
</file>