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Santiago\Documents\LA SALLE\LA SALLE\QUINTO SEMESTRE\METODOS NUMERICOS\PRIMER PARCIAL\"/>
    </mc:Choice>
  </mc:AlternateContent>
  <xr:revisionPtr revIDLastSave="0" documentId="13_ncr:1_{0080310F-D77C-4B5E-AE31-505091797677}" xr6:coauthVersionLast="47" xr6:coauthVersionMax="47" xr10:uidLastSave="{00000000-0000-0000-0000-000000000000}"/>
  <bookViews>
    <workbookView xWindow="-120" yWindow="-120" windowWidth="29040" windowHeight="16440" activeTab="4" xr2:uid="{3D357048-C186-4115-8DDA-0AFEB73EAB34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7" i="5"/>
  <c r="J6" i="5"/>
  <c r="K6" i="5" s="1"/>
  <c r="C5" i="5"/>
  <c r="K5" i="5"/>
  <c r="B6" i="5"/>
  <c r="F6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G45" i="5" s="1"/>
  <c r="G5" i="5"/>
  <c r="C6" i="5"/>
  <c r="C7" i="5"/>
  <c r="C8" i="5"/>
  <c r="C9" i="5"/>
  <c r="C10" i="5"/>
  <c r="C11" i="5"/>
  <c r="C12" i="5"/>
  <c r="C13" i="5"/>
  <c r="C14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C19" i="5" s="1"/>
  <c r="J6" i="4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6" i="4"/>
  <c r="K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G5" i="4"/>
  <c r="C5" i="4"/>
  <c r="N4" i="3"/>
  <c r="F4" i="3"/>
  <c r="N5" i="3"/>
  <c r="O5" i="3" s="1"/>
  <c r="O3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" i="3"/>
  <c r="K3" i="3"/>
  <c r="G5" i="3"/>
  <c r="G6" i="3"/>
  <c r="G7" i="3"/>
  <c r="G8" i="3"/>
  <c r="G9" i="3"/>
  <c r="G10" i="3"/>
  <c r="G11" i="3"/>
  <c r="G12" i="3"/>
  <c r="G13" i="3"/>
  <c r="G15" i="3"/>
  <c r="G16" i="3"/>
  <c r="G20" i="3"/>
  <c r="G22" i="3"/>
  <c r="G23" i="3"/>
  <c r="G26" i="3"/>
  <c r="G27" i="3"/>
  <c r="G28" i="3"/>
  <c r="G29" i="3"/>
  <c r="G31" i="3"/>
  <c r="G32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45" i="3" s="1"/>
  <c r="G4" i="3"/>
  <c r="G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B5" i="3"/>
  <c r="B6" i="3"/>
  <c r="B7" i="3"/>
  <c r="B8" i="3"/>
  <c r="B9" i="3"/>
  <c r="B10" i="3"/>
  <c r="B11" i="3"/>
  <c r="B12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" i="3"/>
  <c r="C3" i="3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Q5" i="2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4" i="2"/>
  <c r="R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4" i="2"/>
  <c r="M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4" i="2"/>
  <c r="I4" i="2" s="1"/>
  <c r="H3" i="2"/>
  <c r="B4" i="2"/>
  <c r="B5" i="2"/>
  <c r="D5" i="2" s="1"/>
  <c r="C3" i="2"/>
  <c r="C4" i="2"/>
  <c r="H4" i="1"/>
  <c r="I4" i="1"/>
  <c r="J4" i="1"/>
  <c r="C4" i="1"/>
  <c r="C5" i="1" s="1"/>
  <c r="E4" i="1"/>
  <c r="H5" i="1"/>
  <c r="H6" i="1" s="1"/>
  <c r="J5" i="1"/>
  <c r="K7" i="5" l="1"/>
  <c r="C18" i="5"/>
  <c r="C17" i="5"/>
  <c r="C16" i="5"/>
  <c r="C15" i="5"/>
  <c r="G19" i="5"/>
  <c r="G18" i="5"/>
  <c r="G32" i="5"/>
  <c r="G16" i="5"/>
  <c r="G31" i="5"/>
  <c r="G15" i="5"/>
  <c r="G35" i="5"/>
  <c r="G30" i="5"/>
  <c r="G13" i="5"/>
  <c r="G27" i="5"/>
  <c r="G42" i="5"/>
  <c r="G26" i="5"/>
  <c r="G10" i="5"/>
  <c r="G17" i="5"/>
  <c r="G11" i="5"/>
  <c r="G41" i="5"/>
  <c r="G25" i="5"/>
  <c r="G9" i="5"/>
  <c r="G34" i="5"/>
  <c r="G44" i="5"/>
  <c r="G40" i="5"/>
  <c r="G24" i="5"/>
  <c r="G8" i="5"/>
  <c r="G33" i="5"/>
  <c r="G28" i="5"/>
  <c r="G39" i="5"/>
  <c r="G23" i="5"/>
  <c r="G7" i="5"/>
  <c r="G43" i="5"/>
  <c r="G38" i="5"/>
  <c r="G22" i="5"/>
  <c r="G29" i="5"/>
  <c r="G12" i="5"/>
  <c r="G37" i="5"/>
  <c r="G21" i="5"/>
  <c r="G14" i="5"/>
  <c r="G36" i="5"/>
  <c r="G20" i="5"/>
  <c r="G6" i="5"/>
  <c r="B20" i="5"/>
  <c r="C20" i="5" s="1"/>
  <c r="C6" i="4"/>
  <c r="C7" i="4"/>
  <c r="C9" i="4"/>
  <c r="C8" i="4"/>
  <c r="K7" i="4"/>
  <c r="K6" i="4"/>
  <c r="G6" i="4"/>
  <c r="G44" i="3"/>
  <c r="G42" i="3"/>
  <c r="G41" i="3"/>
  <c r="G25" i="3"/>
  <c r="G40" i="3"/>
  <c r="G24" i="3"/>
  <c r="G43" i="3"/>
  <c r="G38" i="3"/>
  <c r="G37" i="3"/>
  <c r="G21" i="3"/>
  <c r="G39" i="3"/>
  <c r="G35" i="3"/>
  <c r="G34" i="3"/>
  <c r="G18" i="3"/>
  <c r="G36" i="3"/>
  <c r="G19" i="3"/>
  <c r="G33" i="3"/>
  <c r="G17" i="3"/>
  <c r="G30" i="3"/>
  <c r="G14" i="3"/>
  <c r="N6" i="3"/>
  <c r="O4" i="3"/>
  <c r="K5" i="3"/>
  <c r="K4" i="3"/>
  <c r="C4" i="3"/>
  <c r="S4" i="2"/>
  <c r="R4" i="2"/>
  <c r="M4" i="2"/>
  <c r="N4" i="2"/>
  <c r="H4" i="2"/>
  <c r="C5" i="2"/>
  <c r="B6" i="2"/>
  <c r="D4" i="2"/>
  <c r="E5" i="1"/>
  <c r="D5" i="1"/>
  <c r="C6" i="1"/>
  <c r="D4" i="1"/>
  <c r="I5" i="1"/>
  <c r="H7" i="1"/>
  <c r="J6" i="1"/>
  <c r="I6" i="1"/>
  <c r="K8" i="5" l="1"/>
  <c r="K9" i="5"/>
  <c r="K15" i="5"/>
  <c r="K11" i="5"/>
  <c r="K16" i="5"/>
  <c r="K17" i="5"/>
  <c r="K10" i="5"/>
  <c r="K12" i="5"/>
  <c r="K13" i="5"/>
  <c r="K14" i="5"/>
  <c r="K18" i="5"/>
  <c r="B21" i="5"/>
  <c r="C21" i="5" s="1"/>
  <c r="C10" i="4"/>
  <c r="K8" i="4"/>
  <c r="G7" i="4"/>
  <c r="G8" i="4"/>
  <c r="O6" i="3"/>
  <c r="N7" i="3"/>
  <c r="K6" i="3"/>
  <c r="D6" i="2"/>
  <c r="C6" i="2"/>
  <c r="B7" i="2"/>
  <c r="D6" i="1"/>
  <c r="E6" i="1"/>
  <c r="C7" i="1"/>
  <c r="H8" i="1"/>
  <c r="I7" i="1"/>
  <c r="J7" i="1"/>
  <c r="K19" i="5" l="1"/>
  <c r="B22" i="5"/>
  <c r="C22" i="5" s="1"/>
  <c r="C11" i="4"/>
  <c r="K9" i="4"/>
  <c r="G9" i="4"/>
  <c r="C12" i="4"/>
  <c r="O7" i="3"/>
  <c r="N8" i="3"/>
  <c r="K7" i="3"/>
  <c r="B8" i="2"/>
  <c r="D7" i="2"/>
  <c r="C7" i="2"/>
  <c r="E7" i="1"/>
  <c r="D7" i="1"/>
  <c r="C8" i="1"/>
  <c r="H9" i="1"/>
  <c r="I8" i="1"/>
  <c r="J8" i="1"/>
  <c r="K20" i="5" l="1"/>
  <c r="B23" i="5"/>
  <c r="C23" i="5" s="1"/>
  <c r="K10" i="4"/>
  <c r="G10" i="4"/>
  <c r="C13" i="4"/>
  <c r="O8" i="3"/>
  <c r="N9" i="3"/>
  <c r="K8" i="3"/>
  <c r="C8" i="2"/>
  <c r="B9" i="2"/>
  <c r="D8" i="2"/>
  <c r="D8" i="1"/>
  <c r="E8" i="1"/>
  <c r="C9" i="1"/>
  <c r="H10" i="1"/>
  <c r="J9" i="1"/>
  <c r="I9" i="1"/>
  <c r="K21" i="5" l="1"/>
  <c r="B24" i="5"/>
  <c r="C24" i="5" s="1"/>
  <c r="K11" i="4"/>
  <c r="G11" i="4"/>
  <c r="C14" i="4"/>
  <c r="N10" i="3"/>
  <c r="O9" i="3"/>
  <c r="K9" i="3"/>
  <c r="B10" i="2"/>
  <c r="D9" i="2"/>
  <c r="C9" i="2"/>
  <c r="C10" i="1"/>
  <c r="E9" i="1"/>
  <c r="D9" i="1"/>
  <c r="H11" i="1"/>
  <c r="J10" i="1"/>
  <c r="I10" i="1"/>
  <c r="K22" i="5" l="1"/>
  <c r="B25" i="5"/>
  <c r="C25" i="5" s="1"/>
  <c r="K12" i="4"/>
  <c r="G12" i="4"/>
  <c r="C15" i="4"/>
  <c r="N11" i="3"/>
  <c r="O10" i="3"/>
  <c r="K10" i="3"/>
  <c r="B11" i="2"/>
  <c r="C10" i="2"/>
  <c r="D10" i="2"/>
  <c r="C11" i="1"/>
  <c r="E10" i="1"/>
  <c r="D10" i="1"/>
  <c r="H12" i="1"/>
  <c r="I11" i="1"/>
  <c r="J11" i="1"/>
  <c r="K23" i="5" l="1"/>
  <c r="B26" i="5"/>
  <c r="C26" i="5" s="1"/>
  <c r="K13" i="4"/>
  <c r="G13" i="4"/>
  <c r="C16" i="4"/>
  <c r="N12" i="3"/>
  <c r="O11" i="3"/>
  <c r="K11" i="3"/>
  <c r="B12" i="2"/>
  <c r="C11" i="2"/>
  <c r="D11" i="2"/>
  <c r="C12" i="1"/>
  <c r="D11" i="1"/>
  <c r="E11" i="1"/>
  <c r="H13" i="1"/>
  <c r="J12" i="1"/>
  <c r="I12" i="1"/>
  <c r="K24" i="5" l="1"/>
  <c r="B27" i="5"/>
  <c r="C27" i="5" s="1"/>
  <c r="K14" i="4"/>
  <c r="G14" i="4"/>
  <c r="C17" i="4"/>
  <c r="N13" i="3"/>
  <c r="O12" i="3"/>
  <c r="K12" i="3"/>
  <c r="C12" i="2"/>
  <c r="D12" i="2"/>
  <c r="B13" i="2"/>
  <c r="C13" i="1"/>
  <c r="E12" i="1"/>
  <c r="D12" i="1"/>
  <c r="J13" i="1"/>
  <c r="H14" i="1"/>
  <c r="I13" i="1"/>
  <c r="K25" i="5" l="1"/>
  <c r="B28" i="5"/>
  <c r="C28" i="5" s="1"/>
  <c r="K15" i="4"/>
  <c r="G15" i="4"/>
  <c r="C18" i="4"/>
  <c r="O13" i="3"/>
  <c r="N14" i="3"/>
  <c r="K13" i="3"/>
  <c r="C13" i="2"/>
  <c r="B14" i="2"/>
  <c r="D13" i="2"/>
  <c r="C14" i="1"/>
  <c r="D13" i="1"/>
  <c r="E13" i="1"/>
  <c r="H15" i="1"/>
  <c r="J14" i="1"/>
  <c r="I14" i="1"/>
  <c r="K26" i="5" l="1"/>
  <c r="B29" i="5"/>
  <c r="C29" i="5" s="1"/>
  <c r="K16" i="4"/>
  <c r="G16" i="4"/>
  <c r="C19" i="4"/>
  <c r="O14" i="3"/>
  <c r="N15" i="3"/>
  <c r="K14" i="3"/>
  <c r="C14" i="2"/>
  <c r="D14" i="2"/>
  <c r="B15" i="2"/>
  <c r="C15" i="1"/>
  <c r="E14" i="1"/>
  <c r="D14" i="1"/>
  <c r="I15" i="1"/>
  <c r="J15" i="1"/>
  <c r="H16" i="1"/>
  <c r="K27" i="5" l="1"/>
  <c r="B30" i="5"/>
  <c r="C30" i="5" s="1"/>
  <c r="K17" i="4"/>
  <c r="G17" i="4"/>
  <c r="C20" i="4"/>
  <c r="N16" i="3"/>
  <c r="O15" i="3"/>
  <c r="K15" i="3"/>
  <c r="B16" i="2"/>
  <c r="C15" i="2"/>
  <c r="D15" i="2"/>
  <c r="C16" i="1"/>
  <c r="E15" i="1"/>
  <c r="D15" i="1"/>
  <c r="I16" i="1"/>
  <c r="J16" i="1"/>
  <c r="H17" i="1"/>
  <c r="K28" i="5" l="1"/>
  <c r="B31" i="5"/>
  <c r="C31" i="5" s="1"/>
  <c r="K18" i="4"/>
  <c r="G18" i="4"/>
  <c r="C21" i="4"/>
  <c r="N17" i="3"/>
  <c r="O16" i="3"/>
  <c r="K16" i="3"/>
  <c r="C16" i="2"/>
  <c r="D16" i="2"/>
  <c r="B17" i="2"/>
  <c r="C17" i="1"/>
  <c r="E16" i="1"/>
  <c r="D16" i="1"/>
  <c r="H18" i="1"/>
  <c r="J17" i="1"/>
  <c r="I17" i="1"/>
  <c r="K29" i="5" l="1"/>
  <c r="B32" i="5"/>
  <c r="C32" i="5" s="1"/>
  <c r="K19" i="4"/>
  <c r="G19" i="4"/>
  <c r="C22" i="4"/>
  <c r="N18" i="3"/>
  <c r="O17" i="3"/>
  <c r="K17" i="3"/>
  <c r="D17" i="2"/>
  <c r="C17" i="2"/>
  <c r="B18" i="2"/>
  <c r="C18" i="1"/>
  <c r="D17" i="1"/>
  <c r="E17" i="1"/>
  <c r="J18" i="1"/>
  <c r="I18" i="1"/>
  <c r="H19" i="1"/>
  <c r="K30" i="5" l="1"/>
  <c r="B33" i="5"/>
  <c r="C33" i="5" s="1"/>
  <c r="K20" i="4"/>
  <c r="G20" i="4"/>
  <c r="C23" i="4"/>
  <c r="N19" i="3"/>
  <c r="O18" i="3"/>
  <c r="K18" i="3"/>
  <c r="B19" i="2"/>
  <c r="D18" i="2"/>
  <c r="C18" i="2"/>
  <c r="C19" i="1"/>
  <c r="E18" i="1"/>
  <c r="D18" i="1"/>
  <c r="I19" i="1"/>
  <c r="J19" i="1"/>
  <c r="H20" i="1"/>
  <c r="K31" i="5" l="1"/>
  <c r="B34" i="5"/>
  <c r="C34" i="5" s="1"/>
  <c r="K21" i="4"/>
  <c r="G21" i="4"/>
  <c r="C24" i="4"/>
  <c r="N20" i="3"/>
  <c r="O19" i="3"/>
  <c r="K19" i="3"/>
  <c r="B20" i="2"/>
  <c r="D19" i="2"/>
  <c r="C19" i="2"/>
  <c r="C20" i="1"/>
  <c r="E19" i="1"/>
  <c r="D19" i="1"/>
  <c r="H21" i="1"/>
  <c r="J20" i="1"/>
  <c r="I20" i="1"/>
  <c r="K32" i="5" l="1"/>
  <c r="B35" i="5"/>
  <c r="C35" i="5" s="1"/>
  <c r="K22" i="4"/>
  <c r="G22" i="4"/>
  <c r="C25" i="4"/>
  <c r="N21" i="3"/>
  <c r="O20" i="3"/>
  <c r="K20" i="3"/>
  <c r="B21" i="2"/>
  <c r="D20" i="2"/>
  <c r="C20" i="2"/>
  <c r="C21" i="1"/>
  <c r="D20" i="1"/>
  <c r="E20" i="1"/>
  <c r="J21" i="1"/>
  <c r="I21" i="1"/>
  <c r="H22" i="1"/>
  <c r="K33" i="5" l="1"/>
  <c r="B36" i="5"/>
  <c r="C36" i="5" s="1"/>
  <c r="K23" i="4"/>
  <c r="G23" i="4"/>
  <c r="C26" i="4"/>
  <c r="N22" i="3"/>
  <c r="O21" i="3"/>
  <c r="K21" i="3"/>
  <c r="B22" i="2"/>
  <c r="D21" i="2"/>
  <c r="C21" i="2"/>
  <c r="C22" i="1"/>
  <c r="E21" i="1"/>
  <c r="D21" i="1"/>
  <c r="J22" i="1"/>
  <c r="I22" i="1"/>
  <c r="H23" i="1"/>
  <c r="H24" i="1" s="1"/>
  <c r="K34" i="5" l="1"/>
  <c r="B37" i="5"/>
  <c r="C37" i="5" s="1"/>
  <c r="K24" i="4"/>
  <c r="G24" i="4"/>
  <c r="C27" i="4"/>
  <c r="N23" i="3"/>
  <c r="O22" i="3"/>
  <c r="K22" i="3"/>
  <c r="B23" i="2"/>
  <c r="D22" i="2"/>
  <c r="C22" i="2"/>
  <c r="I24" i="1"/>
  <c r="J24" i="1"/>
  <c r="H25" i="1"/>
  <c r="C23" i="1"/>
  <c r="D22" i="1"/>
  <c r="E22" i="1"/>
  <c r="J23" i="1"/>
  <c r="I23" i="1"/>
  <c r="K35" i="5" l="1"/>
  <c r="B38" i="5"/>
  <c r="C38" i="5" s="1"/>
  <c r="K25" i="4"/>
  <c r="G25" i="4"/>
  <c r="C28" i="4"/>
  <c r="N24" i="3"/>
  <c r="O23" i="3"/>
  <c r="K23" i="3"/>
  <c r="B24" i="2"/>
  <c r="D23" i="2"/>
  <c r="C23" i="2"/>
  <c r="D23" i="1"/>
  <c r="E23" i="1"/>
  <c r="H26" i="1"/>
  <c r="J25" i="1"/>
  <c r="I25" i="1"/>
  <c r="K36" i="5" l="1"/>
  <c r="B39" i="5"/>
  <c r="C39" i="5" s="1"/>
  <c r="K26" i="4"/>
  <c r="G26" i="4"/>
  <c r="C29" i="4"/>
  <c r="N25" i="3"/>
  <c r="O24" i="3"/>
  <c r="K24" i="3"/>
  <c r="B25" i="2"/>
  <c r="C24" i="2"/>
  <c r="D24" i="2"/>
  <c r="J26" i="1"/>
  <c r="I26" i="1"/>
  <c r="H27" i="1"/>
  <c r="K37" i="5" l="1"/>
  <c r="B40" i="5"/>
  <c r="C40" i="5" s="1"/>
  <c r="K27" i="4"/>
  <c r="G27" i="4"/>
  <c r="C30" i="4"/>
  <c r="N26" i="3"/>
  <c r="O25" i="3"/>
  <c r="K25" i="3"/>
  <c r="B26" i="2"/>
  <c r="C25" i="2"/>
  <c r="D25" i="2"/>
  <c r="J27" i="1"/>
  <c r="I27" i="1"/>
  <c r="H28" i="1"/>
  <c r="K38" i="5" l="1"/>
  <c r="B41" i="5"/>
  <c r="C41" i="5" s="1"/>
  <c r="K28" i="4"/>
  <c r="G28" i="4"/>
  <c r="C31" i="4"/>
  <c r="N27" i="3"/>
  <c r="O26" i="3"/>
  <c r="K26" i="3"/>
  <c r="B27" i="2"/>
  <c r="C26" i="2"/>
  <c r="D26" i="2"/>
  <c r="I28" i="1"/>
  <c r="H29" i="1"/>
  <c r="J28" i="1"/>
  <c r="K39" i="5" l="1"/>
  <c r="B42" i="5"/>
  <c r="C42" i="5" s="1"/>
  <c r="K29" i="4"/>
  <c r="G29" i="4"/>
  <c r="C32" i="4"/>
  <c r="N28" i="3"/>
  <c r="O27" i="3"/>
  <c r="K27" i="3"/>
  <c r="B28" i="2"/>
  <c r="D27" i="2"/>
  <c r="C27" i="2"/>
  <c r="I29" i="1"/>
  <c r="H30" i="1"/>
  <c r="J29" i="1"/>
  <c r="K40" i="5" l="1"/>
  <c r="B43" i="5"/>
  <c r="C43" i="5" s="1"/>
  <c r="K30" i="4"/>
  <c r="G30" i="4"/>
  <c r="C33" i="4"/>
  <c r="N29" i="3"/>
  <c r="O28" i="3"/>
  <c r="K28" i="3"/>
  <c r="B29" i="2"/>
  <c r="C28" i="2"/>
  <c r="D28" i="2"/>
  <c r="I30" i="1"/>
  <c r="H31" i="1"/>
  <c r="J30" i="1"/>
  <c r="K41" i="5" l="1"/>
  <c r="B44" i="5"/>
  <c r="C44" i="5" s="1"/>
  <c r="K31" i="4"/>
  <c r="G31" i="4"/>
  <c r="C34" i="4"/>
  <c r="N30" i="3"/>
  <c r="O29" i="3"/>
  <c r="K29" i="3"/>
  <c r="B30" i="2"/>
  <c r="D29" i="2"/>
  <c r="C29" i="2"/>
  <c r="I31" i="1"/>
  <c r="H32" i="1"/>
  <c r="J31" i="1"/>
  <c r="K42" i="5" l="1"/>
  <c r="B45" i="5"/>
  <c r="C45" i="5" s="1"/>
  <c r="K32" i="4"/>
  <c r="G32" i="4"/>
  <c r="C35" i="4"/>
  <c r="N31" i="3"/>
  <c r="O30" i="3"/>
  <c r="K30" i="3"/>
  <c r="B31" i="2"/>
  <c r="C30" i="2"/>
  <c r="D30" i="2"/>
  <c r="H33" i="1"/>
  <c r="I32" i="1"/>
  <c r="J32" i="1"/>
  <c r="K43" i="5" l="1"/>
  <c r="K33" i="4"/>
  <c r="G33" i="4"/>
  <c r="C36" i="4"/>
  <c r="N32" i="3"/>
  <c r="O31" i="3"/>
  <c r="K31" i="3"/>
  <c r="B32" i="2"/>
  <c r="C31" i="2"/>
  <c r="D31" i="2"/>
  <c r="I33" i="1"/>
  <c r="J33" i="1"/>
  <c r="H34" i="1"/>
  <c r="K44" i="5" l="1"/>
  <c r="K34" i="4"/>
  <c r="G34" i="4"/>
  <c r="C37" i="4"/>
  <c r="N33" i="3"/>
  <c r="O32" i="3"/>
  <c r="K32" i="3"/>
  <c r="B33" i="2"/>
  <c r="D32" i="2"/>
  <c r="C32" i="2"/>
  <c r="H35" i="1"/>
  <c r="J34" i="1"/>
  <c r="I34" i="1"/>
  <c r="K45" i="5" l="1"/>
  <c r="K35" i="4"/>
  <c r="G35" i="4"/>
  <c r="C38" i="4"/>
  <c r="N34" i="3"/>
  <c r="O33" i="3"/>
  <c r="K33" i="3"/>
  <c r="B34" i="2"/>
  <c r="C33" i="2"/>
  <c r="D33" i="2"/>
  <c r="I35" i="1"/>
  <c r="H36" i="1"/>
  <c r="J35" i="1"/>
  <c r="K46" i="5" l="1"/>
  <c r="K36" i="4"/>
  <c r="G36" i="4"/>
  <c r="C39" i="4"/>
  <c r="N35" i="3"/>
  <c r="O34" i="3"/>
  <c r="K34" i="3"/>
  <c r="B35" i="2"/>
  <c r="D34" i="2"/>
  <c r="C34" i="2"/>
  <c r="H37" i="1"/>
  <c r="J36" i="1"/>
  <c r="I36" i="1"/>
  <c r="K47" i="5" l="1"/>
  <c r="K37" i="4"/>
  <c r="G37" i="4"/>
  <c r="C40" i="4"/>
  <c r="N36" i="3"/>
  <c r="O35" i="3"/>
  <c r="K35" i="3"/>
  <c r="B36" i="2"/>
  <c r="D35" i="2"/>
  <c r="C35" i="2"/>
  <c r="J37" i="1"/>
  <c r="I37" i="1"/>
  <c r="H38" i="1"/>
  <c r="K48" i="5" l="1"/>
  <c r="K38" i="4"/>
  <c r="G38" i="4"/>
  <c r="C41" i="4"/>
  <c r="N37" i="3"/>
  <c r="O36" i="3"/>
  <c r="K36" i="3"/>
  <c r="B37" i="2"/>
  <c r="D36" i="2"/>
  <c r="C36" i="2"/>
  <c r="J38" i="1"/>
  <c r="I38" i="1"/>
  <c r="K49" i="5" l="1"/>
  <c r="K39" i="4"/>
  <c r="G39" i="4"/>
  <c r="C42" i="4"/>
  <c r="N38" i="3"/>
  <c r="O37" i="3"/>
  <c r="K37" i="3"/>
  <c r="B38" i="2"/>
  <c r="D37" i="2"/>
  <c r="C37" i="2"/>
  <c r="K50" i="5" l="1"/>
  <c r="K40" i="4"/>
  <c r="G40" i="4"/>
  <c r="C43" i="4"/>
  <c r="N39" i="3"/>
  <c r="O38" i="3"/>
  <c r="K38" i="3"/>
  <c r="B39" i="2"/>
  <c r="D38" i="2"/>
  <c r="C38" i="2"/>
  <c r="K51" i="5" l="1"/>
  <c r="K41" i="4"/>
  <c r="G41" i="4"/>
  <c r="C44" i="4"/>
  <c r="N40" i="3"/>
  <c r="O39" i="3"/>
  <c r="K39" i="3"/>
  <c r="B40" i="2"/>
  <c r="C39" i="2"/>
  <c r="D39" i="2"/>
  <c r="K52" i="5" l="1"/>
  <c r="K42" i="4"/>
  <c r="G42" i="4"/>
  <c r="C45" i="4"/>
  <c r="N41" i="3"/>
  <c r="O40" i="3"/>
  <c r="K40" i="3"/>
  <c r="B41" i="2"/>
  <c r="D40" i="2"/>
  <c r="C40" i="2"/>
  <c r="K53" i="5" l="1"/>
  <c r="K43" i="4"/>
  <c r="G43" i="4"/>
  <c r="C46" i="4"/>
  <c r="N42" i="3"/>
  <c r="O41" i="3"/>
  <c r="K41" i="3"/>
  <c r="B42" i="2"/>
  <c r="C41" i="2"/>
  <c r="D41" i="2"/>
  <c r="K54" i="5" l="1"/>
  <c r="K44" i="4"/>
  <c r="G44" i="4"/>
  <c r="C47" i="4"/>
  <c r="N43" i="3"/>
  <c r="O42" i="3"/>
  <c r="K42" i="3"/>
  <c r="B43" i="2"/>
  <c r="C42" i="2"/>
  <c r="D42" i="2"/>
  <c r="K55" i="5" l="1"/>
  <c r="K45" i="4"/>
  <c r="G45" i="4"/>
  <c r="N44" i="3"/>
  <c r="O43" i="3"/>
  <c r="K43" i="3"/>
  <c r="B44" i="2"/>
  <c r="D43" i="2"/>
  <c r="C43" i="2"/>
  <c r="K56" i="5" l="1"/>
  <c r="K46" i="4"/>
  <c r="G46" i="4"/>
  <c r="N45" i="3"/>
  <c r="O45" i="3" s="1"/>
  <c r="O44" i="3"/>
  <c r="K45" i="3"/>
  <c r="K44" i="3"/>
  <c r="B45" i="2"/>
  <c r="D44" i="2"/>
  <c r="C44" i="2"/>
  <c r="K57" i="5" l="1"/>
  <c r="K47" i="4"/>
  <c r="G47" i="4"/>
  <c r="B46" i="2"/>
  <c r="C45" i="2"/>
  <c r="D45" i="2"/>
  <c r="K58" i="5" l="1"/>
  <c r="K48" i="4"/>
  <c r="G48" i="4"/>
  <c r="B47" i="2"/>
  <c r="C46" i="2"/>
  <c r="D46" i="2"/>
  <c r="K59" i="5" l="1"/>
  <c r="K49" i="4"/>
  <c r="G49" i="4"/>
  <c r="B48" i="2"/>
  <c r="C47" i="2"/>
  <c r="D47" i="2"/>
  <c r="K60" i="5" l="1"/>
  <c r="K50" i="4"/>
  <c r="G50" i="4"/>
  <c r="B49" i="2"/>
  <c r="C48" i="2"/>
  <c r="D48" i="2"/>
  <c r="K61" i="5" l="1"/>
  <c r="K52" i="4"/>
  <c r="K51" i="4"/>
  <c r="G51" i="4"/>
  <c r="B50" i="2"/>
  <c r="C49" i="2"/>
  <c r="D49" i="2"/>
  <c r="K62" i="5" l="1"/>
  <c r="G52" i="4"/>
  <c r="B51" i="2"/>
  <c r="C50" i="2"/>
  <c r="D50" i="2"/>
  <c r="K63" i="5" l="1"/>
  <c r="G53" i="4"/>
  <c r="B52" i="2"/>
  <c r="C51" i="2"/>
  <c r="D51" i="2"/>
  <c r="K64" i="5" l="1"/>
  <c r="G54" i="4"/>
  <c r="B53" i="2"/>
  <c r="D52" i="2"/>
  <c r="C52" i="2"/>
  <c r="K65" i="5" l="1"/>
  <c r="G55" i="4"/>
  <c r="B54" i="2"/>
  <c r="D53" i="2"/>
  <c r="C53" i="2"/>
  <c r="K66" i="5" l="1"/>
  <c r="G56" i="4"/>
  <c r="B55" i="2"/>
  <c r="D54" i="2"/>
  <c r="C54" i="2"/>
  <c r="K67" i="5" l="1"/>
  <c r="G57" i="4"/>
  <c r="B56" i="2"/>
  <c r="C55" i="2"/>
  <c r="D55" i="2"/>
  <c r="K68" i="5" l="1"/>
  <c r="G59" i="4"/>
  <c r="G58" i="4"/>
  <c r="B57" i="2"/>
  <c r="D56" i="2"/>
  <c r="C56" i="2"/>
  <c r="K69" i="5" l="1"/>
  <c r="B58" i="2"/>
  <c r="C57" i="2"/>
  <c r="D57" i="2"/>
  <c r="K70" i="5" l="1"/>
  <c r="B59" i="2"/>
  <c r="C58" i="2"/>
  <c r="D58" i="2"/>
  <c r="K71" i="5" l="1"/>
  <c r="B60" i="2"/>
  <c r="C59" i="2"/>
  <c r="D59" i="2"/>
  <c r="K72" i="5" l="1"/>
  <c r="B61" i="2"/>
  <c r="C60" i="2"/>
  <c r="D60" i="2"/>
  <c r="K73" i="5" l="1"/>
  <c r="B62" i="2"/>
  <c r="D61" i="2"/>
  <c r="C61" i="2"/>
  <c r="K74" i="5" l="1"/>
  <c r="B63" i="2"/>
  <c r="C62" i="2"/>
  <c r="D62" i="2"/>
  <c r="K75" i="5" l="1"/>
  <c r="B64" i="2"/>
  <c r="D63" i="2"/>
  <c r="C63" i="2"/>
  <c r="K76" i="5" l="1"/>
  <c r="B65" i="2"/>
  <c r="C64" i="2"/>
  <c r="D64" i="2"/>
  <c r="K77" i="5" l="1"/>
  <c r="B66" i="2"/>
  <c r="D65" i="2"/>
  <c r="C65" i="2"/>
  <c r="K78" i="5" l="1"/>
  <c r="B67" i="2"/>
  <c r="C66" i="2"/>
  <c r="D66" i="2"/>
  <c r="K79" i="5" l="1"/>
  <c r="B68" i="2"/>
  <c r="D67" i="2"/>
  <c r="C67" i="2"/>
  <c r="K80" i="5" l="1"/>
  <c r="B69" i="2"/>
  <c r="D68" i="2"/>
  <c r="C68" i="2"/>
  <c r="K81" i="5" l="1"/>
  <c r="B70" i="2"/>
  <c r="D69" i="2"/>
  <c r="C69" i="2"/>
  <c r="K82" i="5" l="1"/>
  <c r="B71" i="2"/>
  <c r="C70" i="2"/>
  <c r="D70" i="2"/>
  <c r="K83" i="5" l="1"/>
  <c r="B72" i="2"/>
  <c r="D71" i="2"/>
  <c r="C71" i="2"/>
  <c r="K84" i="5" l="1"/>
  <c r="B73" i="2"/>
  <c r="D72" i="2"/>
  <c r="C72" i="2"/>
  <c r="K85" i="5" l="1"/>
  <c r="B74" i="2"/>
  <c r="C73" i="2"/>
  <c r="D73" i="2"/>
  <c r="K86" i="5" l="1"/>
  <c r="B75" i="2"/>
  <c r="D74" i="2"/>
  <c r="C74" i="2"/>
  <c r="K87" i="5" l="1"/>
  <c r="B76" i="2"/>
  <c r="D75" i="2"/>
  <c r="C75" i="2"/>
  <c r="K88" i="5" l="1"/>
  <c r="B77" i="2"/>
  <c r="D76" i="2"/>
  <c r="C76" i="2"/>
  <c r="K89" i="5" l="1"/>
  <c r="B78" i="2"/>
  <c r="D77" i="2"/>
  <c r="C77" i="2"/>
  <c r="K90" i="5" l="1"/>
  <c r="B79" i="2"/>
  <c r="C78" i="2"/>
  <c r="D78" i="2"/>
  <c r="K91" i="5" l="1"/>
  <c r="B80" i="2"/>
  <c r="C79" i="2"/>
  <c r="D79" i="2"/>
  <c r="K92" i="5" l="1"/>
  <c r="B81" i="2"/>
  <c r="C80" i="2"/>
  <c r="D80" i="2"/>
  <c r="K93" i="5" l="1"/>
  <c r="B82" i="2"/>
  <c r="C81" i="2"/>
  <c r="D81" i="2"/>
  <c r="K94" i="5" l="1"/>
  <c r="B83" i="2"/>
  <c r="D82" i="2"/>
  <c r="C82" i="2"/>
  <c r="K95" i="5" l="1"/>
  <c r="B84" i="2"/>
  <c r="D83" i="2"/>
  <c r="C83" i="2"/>
  <c r="K96" i="5" l="1"/>
  <c r="B85" i="2"/>
  <c r="D84" i="2"/>
  <c r="C84" i="2"/>
  <c r="K97" i="5" l="1"/>
  <c r="B86" i="2"/>
  <c r="D85" i="2"/>
  <c r="C85" i="2"/>
  <c r="K98" i="5" l="1"/>
  <c r="B87" i="2"/>
  <c r="D86" i="2"/>
  <c r="C86" i="2"/>
  <c r="K99" i="5" l="1"/>
  <c r="B88" i="2"/>
  <c r="D87" i="2"/>
  <c r="C87" i="2"/>
  <c r="K100" i="5" l="1"/>
  <c r="B89" i="2"/>
  <c r="C88" i="2"/>
  <c r="D88" i="2"/>
  <c r="K101" i="5" l="1"/>
  <c r="B90" i="2"/>
  <c r="D89" i="2"/>
  <c r="C89" i="2"/>
  <c r="K102" i="5" l="1"/>
  <c r="B91" i="2"/>
  <c r="C90" i="2"/>
  <c r="D90" i="2"/>
  <c r="K103" i="5" l="1"/>
  <c r="B92" i="2"/>
  <c r="D91" i="2"/>
  <c r="C91" i="2"/>
  <c r="K104" i="5" l="1"/>
  <c r="B93" i="2"/>
  <c r="C92" i="2"/>
  <c r="D92" i="2"/>
  <c r="K105" i="5" l="1"/>
  <c r="B94" i="2"/>
  <c r="D93" i="2"/>
  <c r="C93" i="2"/>
  <c r="K106" i="5" l="1"/>
  <c r="B95" i="2"/>
  <c r="C94" i="2"/>
  <c r="D94" i="2"/>
  <c r="K107" i="5" l="1"/>
  <c r="B96" i="2"/>
  <c r="C95" i="2"/>
  <c r="D95" i="2"/>
  <c r="K108" i="5" l="1"/>
  <c r="B97" i="2"/>
  <c r="C96" i="2"/>
  <c r="D96" i="2"/>
  <c r="K109" i="5" l="1"/>
  <c r="B98" i="2"/>
  <c r="D97" i="2"/>
  <c r="C97" i="2"/>
  <c r="K110" i="5" l="1"/>
  <c r="B99" i="2"/>
  <c r="C98" i="2"/>
  <c r="D98" i="2"/>
  <c r="K111" i="5" l="1"/>
  <c r="B100" i="2"/>
  <c r="C99" i="2"/>
  <c r="D99" i="2"/>
  <c r="K112" i="5" l="1"/>
  <c r="B101" i="2"/>
  <c r="D100" i="2"/>
  <c r="C100" i="2"/>
  <c r="K113" i="5" l="1"/>
  <c r="B102" i="2"/>
  <c r="C101" i="2"/>
  <c r="D101" i="2"/>
  <c r="K114" i="5" l="1"/>
  <c r="B103" i="2"/>
  <c r="D102" i="2"/>
  <c r="C102" i="2"/>
  <c r="K115" i="5" l="1"/>
  <c r="B104" i="2"/>
  <c r="C103" i="2"/>
  <c r="D103" i="2"/>
  <c r="K116" i="5" l="1"/>
  <c r="B105" i="2"/>
  <c r="D104" i="2"/>
  <c r="C104" i="2"/>
  <c r="K117" i="5" l="1"/>
  <c r="B106" i="2"/>
  <c r="C105" i="2"/>
  <c r="D105" i="2"/>
  <c r="K118" i="5" l="1"/>
  <c r="B107" i="2"/>
  <c r="C106" i="2"/>
  <c r="D106" i="2"/>
  <c r="K119" i="5" l="1"/>
  <c r="B108" i="2"/>
  <c r="C107" i="2"/>
  <c r="D107" i="2"/>
  <c r="K120" i="5" l="1"/>
  <c r="B109" i="2"/>
  <c r="D108" i="2"/>
  <c r="C108" i="2"/>
  <c r="K121" i="5" l="1"/>
  <c r="B110" i="2"/>
  <c r="D109" i="2"/>
  <c r="C109" i="2"/>
  <c r="K122" i="5" l="1"/>
  <c r="B111" i="2"/>
  <c r="C110" i="2"/>
  <c r="D110" i="2"/>
  <c r="K123" i="5" l="1"/>
  <c r="B112" i="2"/>
  <c r="C111" i="2"/>
  <c r="D111" i="2"/>
  <c r="K125" i="5" l="1"/>
  <c r="K124" i="5"/>
  <c r="B113" i="2"/>
  <c r="C112" i="2"/>
  <c r="D112" i="2"/>
  <c r="B114" i="2" l="1"/>
  <c r="D113" i="2"/>
  <c r="C113" i="2"/>
  <c r="B115" i="2" l="1"/>
  <c r="C114" i="2"/>
  <c r="D114" i="2"/>
  <c r="B116" i="2" l="1"/>
  <c r="D115" i="2"/>
  <c r="C115" i="2"/>
  <c r="B117" i="2" l="1"/>
  <c r="D116" i="2"/>
  <c r="C116" i="2"/>
  <c r="B118" i="2" l="1"/>
  <c r="D117" i="2"/>
  <c r="C117" i="2"/>
  <c r="B119" i="2" l="1"/>
  <c r="C118" i="2"/>
  <c r="D118" i="2"/>
  <c r="B120" i="2" l="1"/>
  <c r="D119" i="2"/>
  <c r="C119" i="2"/>
  <c r="B121" i="2" l="1"/>
  <c r="C120" i="2"/>
  <c r="D120" i="2"/>
  <c r="B122" i="2" l="1"/>
  <c r="D121" i="2"/>
  <c r="C121" i="2"/>
  <c r="B123" i="2" l="1"/>
  <c r="D122" i="2"/>
  <c r="C122" i="2"/>
  <c r="B124" i="2" l="1"/>
  <c r="D123" i="2"/>
  <c r="C123" i="2"/>
  <c r="B125" i="2" l="1"/>
  <c r="D124" i="2"/>
  <c r="C124" i="2"/>
  <c r="B126" i="2" l="1"/>
  <c r="D125" i="2"/>
  <c r="C125" i="2"/>
  <c r="B127" i="2" l="1"/>
  <c r="C126" i="2"/>
  <c r="D126" i="2"/>
  <c r="B128" i="2" l="1"/>
  <c r="C127" i="2"/>
  <c r="D127" i="2"/>
  <c r="B129" i="2" l="1"/>
  <c r="C128" i="2"/>
  <c r="D128" i="2"/>
  <c r="B130" i="2" l="1"/>
  <c r="D129" i="2"/>
  <c r="C129" i="2"/>
  <c r="B131" i="2" l="1"/>
  <c r="D130" i="2"/>
  <c r="C130" i="2"/>
  <c r="B132" i="2" l="1"/>
  <c r="D131" i="2"/>
  <c r="C131" i="2"/>
  <c r="B133" i="2" l="1"/>
  <c r="D132" i="2"/>
  <c r="C132" i="2"/>
  <c r="B134" i="2" l="1"/>
  <c r="D133" i="2"/>
  <c r="C133" i="2"/>
  <c r="B135" i="2" l="1"/>
  <c r="D134" i="2"/>
  <c r="C134" i="2"/>
  <c r="B136" i="2" l="1"/>
  <c r="D135" i="2"/>
  <c r="C135" i="2"/>
  <c r="B137" i="2" l="1"/>
  <c r="D136" i="2"/>
  <c r="C136" i="2"/>
  <c r="B138" i="2" l="1"/>
  <c r="C137" i="2"/>
  <c r="D137" i="2"/>
  <c r="C138" i="2" l="1"/>
  <c r="D138" i="2"/>
</calcChain>
</file>

<file path=xl/sharedStrings.xml><?xml version="1.0" encoding="utf-8"?>
<sst xmlns="http://schemas.openxmlformats.org/spreadsheetml/2006/main" count="57" uniqueCount="7">
  <si>
    <t xml:space="preserve">ITERACION </t>
  </si>
  <si>
    <t>Xn</t>
  </si>
  <si>
    <t>f(Xn)</t>
  </si>
  <si>
    <t>Error</t>
  </si>
  <si>
    <t>x^4 - 80.5x^2 + 132x +374.0625</t>
  </si>
  <si>
    <t>x^3+5.95x^2-29.5546x+3.17768</t>
  </si>
  <si>
    <t>x^3 -6.543x^2 -31.975266x + 179.65217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</si>
</sst>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91D0-2291-4721-9EC2-D06AC6BAD6C7}">
  <dimension ref="B2:J38"/>
  <sheetViews>
    <sheetView zoomScale="115" zoomScaleNormal="115" workbookViewId="0">
      <selection activeCell="I42" sqref="I42"/>
    </sheetView>
  </sheetViews>
  <sheetFormatPr baseColWidth="10" defaultRowHeight="15" x14ac:dyDescent="0.25"/>
  <cols>
    <col min="13" max="13" width="11.5703125" bestFit="1" customWidth="1"/>
    <col min="14" max="14" width="13.7109375" customWidth="1"/>
    <col min="15" max="15" width="12.7109375" bestFit="1" customWidth="1"/>
    <col min="16" max="16" width="11.5703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0</v>
      </c>
      <c r="C3">
        <v>-0.5</v>
      </c>
      <c r="D3">
        <v>-0.75</v>
      </c>
      <c r="G3">
        <v>0</v>
      </c>
      <c r="H3">
        <v>-0.5</v>
      </c>
      <c r="I3">
        <v>-0.75</v>
      </c>
    </row>
    <row r="4" spans="2:10" x14ac:dyDescent="0.25">
      <c r="B4">
        <v>1</v>
      </c>
      <c r="C4">
        <f t="shared" ref="C4:C23" si="0">(3)/(C3-4)</f>
        <v>-0.66666666666666663</v>
      </c>
      <c r="D4">
        <f t="shared" ref="D4:D23" si="1">C4*C4-4*C4-3</f>
        <v>0.11111111111111072</v>
      </c>
      <c r="E4">
        <f t="shared" ref="E4:E23" si="2">ABS((C4-C3)/C4)</f>
        <v>0.24999999999999994</v>
      </c>
      <c r="G4">
        <v>1</v>
      </c>
      <c r="H4">
        <f t="shared" ref="H4:H38" si="3">(3-H3*H3)/-4</f>
        <v>-0.6875</v>
      </c>
      <c r="I4">
        <f t="shared" ref="I4:I38" si="4">H4*H4-4*H4-3</f>
        <v>0.22265625</v>
      </c>
      <c r="J4">
        <f t="shared" ref="J4:J38" si="5">ABS((H4-H3)/H4)</f>
        <v>0.27272727272727271</v>
      </c>
    </row>
    <row r="5" spans="2:10" x14ac:dyDescent="0.25">
      <c r="B5">
        <v>2</v>
      </c>
      <c r="C5">
        <f t="shared" si="0"/>
        <v>-0.64285714285714279</v>
      </c>
      <c r="D5">
        <f t="shared" si="1"/>
        <v>-1.5306122448980108E-2</v>
      </c>
      <c r="E5">
        <f t="shared" si="2"/>
        <v>3.7037037037037084E-2</v>
      </c>
      <c r="G5">
        <v>2</v>
      </c>
      <c r="H5">
        <f t="shared" si="3"/>
        <v>-0.6318359375</v>
      </c>
      <c r="I5">
        <f t="shared" si="4"/>
        <v>-7.3439598083496094E-2</v>
      </c>
      <c r="J5">
        <f t="shared" si="5"/>
        <v>8.8098918083462138E-2</v>
      </c>
    </row>
    <row r="6" spans="2:10" x14ac:dyDescent="0.25">
      <c r="B6">
        <v>3</v>
      </c>
      <c r="C6">
        <f t="shared" si="0"/>
        <v>-0.64615384615384619</v>
      </c>
      <c r="D6">
        <f t="shared" si="1"/>
        <v>2.1301775147932744E-3</v>
      </c>
      <c r="E6">
        <f t="shared" si="2"/>
        <v>5.1020408163266837E-3</v>
      </c>
      <c r="G6">
        <v>3</v>
      </c>
      <c r="H6">
        <f t="shared" si="3"/>
        <v>-0.65019583702087402</v>
      </c>
      <c r="I6">
        <f t="shared" si="4"/>
        <v>2.3537974562771069E-2</v>
      </c>
      <c r="J6">
        <f t="shared" si="5"/>
        <v>2.8237491653279524E-2</v>
      </c>
    </row>
    <row r="7" spans="2:10" x14ac:dyDescent="0.25">
      <c r="B7">
        <v>4</v>
      </c>
      <c r="C7">
        <f t="shared" si="0"/>
        <v>-0.64569536423841056</v>
      </c>
      <c r="D7">
        <f t="shared" si="1"/>
        <v>-2.9603964738411648E-4</v>
      </c>
      <c r="E7">
        <f t="shared" si="2"/>
        <v>7.1005917159774E-4</v>
      </c>
      <c r="G7">
        <v>4</v>
      </c>
      <c r="H7">
        <f t="shared" si="3"/>
        <v>-0.64431134338018126</v>
      </c>
      <c r="I7">
        <f t="shared" si="4"/>
        <v>-7.6175192709011519E-3</v>
      </c>
      <c r="J7">
        <f t="shared" si="5"/>
        <v>9.1329971156825854E-3</v>
      </c>
    </row>
    <row r="8" spans="2:10" x14ac:dyDescent="0.25">
      <c r="B8">
        <v>5</v>
      </c>
      <c r="C8">
        <f t="shared" si="0"/>
        <v>-0.64575908766928003</v>
      </c>
      <c r="D8">
        <f t="shared" si="1"/>
        <v>4.1149984581156929E-5</v>
      </c>
      <c r="E8">
        <f t="shared" si="2"/>
        <v>9.8679882461216183E-5</v>
      </c>
      <c r="G8">
        <v>5</v>
      </c>
      <c r="H8">
        <f t="shared" si="3"/>
        <v>-0.64621572319790654</v>
      </c>
      <c r="I8">
        <f t="shared" si="4"/>
        <v>2.4576536998193177E-3</v>
      </c>
      <c r="J8">
        <f t="shared" si="5"/>
        <v>2.9469722715831583E-3</v>
      </c>
    </row>
    <row r="9" spans="2:10" x14ac:dyDescent="0.25">
      <c r="B9">
        <v>6</v>
      </c>
      <c r="C9">
        <f t="shared" si="0"/>
        <v>-0.64575023013194233</v>
      </c>
      <c r="D9">
        <f t="shared" si="1"/>
        <v>-5.7197567739919464E-6</v>
      </c>
      <c r="E9">
        <f t="shared" si="2"/>
        <v>1.3716661527001401E-5</v>
      </c>
      <c r="G9">
        <v>6</v>
      </c>
      <c r="H9">
        <f t="shared" si="3"/>
        <v>-0.6456013097729516</v>
      </c>
      <c r="I9">
        <f t="shared" si="4"/>
        <v>-7.9370972764314374E-4</v>
      </c>
      <c r="J9">
        <f t="shared" si="5"/>
        <v>9.5169172623119449E-4</v>
      </c>
    </row>
    <row r="10" spans="2:10" x14ac:dyDescent="0.25">
      <c r="B10">
        <v>7</v>
      </c>
      <c r="C10">
        <f t="shared" si="0"/>
        <v>-0.64575146131237404</v>
      </c>
      <c r="D10">
        <f t="shared" si="1"/>
        <v>7.9503656280621726E-7</v>
      </c>
      <c r="E10">
        <f t="shared" si="2"/>
        <v>1.9065855913254879E-6</v>
      </c>
      <c r="G10">
        <v>7</v>
      </c>
      <c r="H10">
        <f t="shared" si="3"/>
        <v>-0.64579973720486239</v>
      </c>
      <c r="I10">
        <f t="shared" si="4"/>
        <v>2.5624939331869712E-4</v>
      </c>
      <c r="J10">
        <f t="shared" si="5"/>
        <v>3.0725845874390661E-4</v>
      </c>
    </row>
    <row r="11" spans="2:10" x14ac:dyDescent="0.25">
      <c r="B11">
        <v>8</v>
      </c>
      <c r="C11">
        <f t="shared" si="0"/>
        <v>-0.645751290180412</v>
      </c>
      <c r="D11">
        <f t="shared" si="1"/>
        <v>-1.1050868531370384E-7</v>
      </c>
      <c r="E11">
        <f t="shared" si="2"/>
        <v>2.6501218758362064E-7</v>
      </c>
      <c r="G11">
        <v>8</v>
      </c>
      <c r="H11">
        <f t="shared" si="3"/>
        <v>-0.64573567485653272</v>
      </c>
      <c r="I11">
        <f t="shared" si="4"/>
        <v>-8.2738791447489746E-5</v>
      </c>
      <c r="J11">
        <f t="shared" si="5"/>
        <v>9.920831514211667E-5</v>
      </c>
    </row>
    <row r="12" spans="2:10" x14ac:dyDescent="0.25">
      <c r="B12">
        <v>9</v>
      </c>
      <c r="C12">
        <f t="shared" si="0"/>
        <v>-0.64575131396745489</v>
      </c>
      <c r="D12">
        <f t="shared" si="1"/>
        <v>1.5360514193929475E-8</v>
      </c>
      <c r="E12">
        <f t="shared" si="2"/>
        <v>3.6836228400093868E-8</v>
      </c>
      <c r="G12">
        <v>9</v>
      </c>
      <c r="H12">
        <f t="shared" si="3"/>
        <v>-0.64575635955439459</v>
      </c>
      <c r="I12">
        <f t="shared" si="4"/>
        <v>2.6714122522975003E-5</v>
      </c>
      <c r="J12">
        <f t="shared" si="5"/>
        <v>3.2031736979169591E-5</v>
      </c>
    </row>
    <row r="13" spans="2:10" x14ac:dyDescent="0.25">
      <c r="B13">
        <v>10</v>
      </c>
      <c r="C13">
        <f t="shared" si="0"/>
        <v>-0.64575131066109748</v>
      </c>
      <c r="D13">
        <f t="shared" si="1"/>
        <v>-2.1350849976897734E-9</v>
      </c>
      <c r="E13">
        <f t="shared" si="2"/>
        <v>5.1201714274451808E-9</v>
      </c>
      <c r="G13">
        <v>10</v>
      </c>
      <c r="H13">
        <f t="shared" si="3"/>
        <v>-0.64574968102376384</v>
      </c>
      <c r="I13">
        <f t="shared" si="4"/>
        <v>-8.6253626516707982E-6</v>
      </c>
      <c r="J13">
        <f t="shared" si="5"/>
        <v>1.0342290251163094E-5</v>
      </c>
    </row>
    <row r="14" spans="2:10" x14ac:dyDescent="0.25">
      <c r="B14">
        <v>11</v>
      </c>
      <c r="C14">
        <f t="shared" si="0"/>
        <v>-0.64575131112067541</v>
      </c>
      <c r="D14">
        <f t="shared" si="1"/>
        <v>2.9677282853413089E-10</v>
      </c>
      <c r="E14">
        <f t="shared" si="2"/>
        <v>7.1169492551092027E-10</v>
      </c>
      <c r="G14">
        <v>11</v>
      </c>
      <c r="H14">
        <f t="shared" si="3"/>
        <v>-0.64575183736442687</v>
      </c>
      <c r="I14">
        <f t="shared" si="4"/>
        <v>2.7849172408167533E-6</v>
      </c>
      <c r="J14">
        <f t="shared" si="5"/>
        <v>3.3392714325515756E-6</v>
      </c>
    </row>
    <row r="15" spans="2:10" x14ac:dyDescent="0.25">
      <c r="B15">
        <v>12</v>
      </c>
      <c r="C15">
        <f t="shared" si="0"/>
        <v>-0.64575131105679484</v>
      </c>
      <c r="D15">
        <f t="shared" si="1"/>
        <v>-4.1251446702972316E-11</v>
      </c>
      <c r="E15">
        <f t="shared" si="2"/>
        <v>9.8924410076460807E-11</v>
      </c>
      <c r="G15">
        <v>12</v>
      </c>
      <c r="H15">
        <f t="shared" si="3"/>
        <v>-0.64575114113511667</v>
      </c>
      <c r="I15">
        <f t="shared" si="4"/>
        <v>-8.9918222778706536E-7</v>
      </c>
      <c r="J15">
        <f t="shared" si="5"/>
        <v>1.0781696939479501E-6</v>
      </c>
    </row>
    <row r="16" spans="2:10" x14ac:dyDescent="0.25">
      <c r="B16">
        <v>13</v>
      </c>
      <c r="C16">
        <f t="shared" si="0"/>
        <v>-0.64575131106567418</v>
      </c>
      <c r="D16">
        <f t="shared" si="1"/>
        <v>5.7340798775840085E-12</v>
      </c>
      <c r="E16">
        <f t="shared" si="2"/>
        <v>1.3750404457861071E-11</v>
      </c>
      <c r="G16">
        <v>13</v>
      </c>
      <c r="H16">
        <f t="shared" si="3"/>
        <v>-0.64575136593067362</v>
      </c>
      <c r="I16">
        <f t="shared" si="4"/>
        <v>2.9032402526496526E-7</v>
      </c>
      <c r="J16">
        <f t="shared" si="5"/>
        <v>3.4811472155817299E-7</v>
      </c>
    </row>
    <row r="17" spans="2:10" x14ac:dyDescent="0.25">
      <c r="B17">
        <v>14</v>
      </c>
      <c r="C17">
        <f t="shared" si="0"/>
        <v>-0.64575131106443995</v>
      </c>
      <c r="D17">
        <f t="shared" si="1"/>
        <v>-7.971401316808624E-13</v>
      </c>
      <c r="E17">
        <f t="shared" si="2"/>
        <v>1.911316191431815E-12</v>
      </c>
      <c r="G17">
        <v>14</v>
      </c>
      <c r="H17">
        <f t="shared" si="3"/>
        <v>-0.6457512933496673</v>
      </c>
      <c r="I17">
        <f t="shared" si="4"/>
        <v>-9.3738562689793525E-8</v>
      </c>
      <c r="J17">
        <f t="shared" si="5"/>
        <v>1.1239777150076801E-7</v>
      </c>
    </row>
    <row r="18" spans="2:10" x14ac:dyDescent="0.25">
      <c r="B18">
        <v>15</v>
      </c>
      <c r="C18">
        <f t="shared" si="0"/>
        <v>-0.64575131106461159</v>
      </c>
      <c r="D18">
        <f t="shared" si="1"/>
        <v>1.1102230246251565E-13</v>
      </c>
      <c r="E18">
        <f t="shared" si="2"/>
        <v>2.6579966105539267E-13</v>
      </c>
      <c r="G18">
        <v>15</v>
      </c>
      <c r="H18">
        <f t="shared" si="3"/>
        <v>-0.64575131678430797</v>
      </c>
      <c r="I18">
        <f t="shared" si="4"/>
        <v>3.0265899564341225E-8</v>
      </c>
      <c r="J18">
        <f t="shared" si="5"/>
        <v>3.6290503888009808E-8</v>
      </c>
    </row>
    <row r="19" spans="2:10" x14ac:dyDescent="0.25">
      <c r="B19">
        <v>16</v>
      </c>
      <c r="C19">
        <f t="shared" si="0"/>
        <v>-0.64575131106458772</v>
      </c>
      <c r="D19">
        <f t="shared" si="1"/>
        <v>-1.5099033134902129E-14</v>
      </c>
      <c r="E19">
        <f t="shared" si="2"/>
        <v>3.6964377184289483E-14</v>
      </c>
      <c r="G19">
        <v>16</v>
      </c>
      <c r="H19">
        <f t="shared" si="3"/>
        <v>-0.64575130921783308</v>
      </c>
      <c r="I19">
        <f t="shared" si="4"/>
        <v>-9.7721222225288784E-9</v>
      </c>
      <c r="J19">
        <f t="shared" si="5"/>
        <v>1.171732024864217E-8</v>
      </c>
    </row>
    <row r="20" spans="2:10" x14ac:dyDescent="0.25">
      <c r="B20">
        <v>17</v>
      </c>
      <c r="C20">
        <f t="shared" si="0"/>
        <v>-0.64575131106459094</v>
      </c>
      <c r="D20">
        <f t="shared" si="1"/>
        <v>0</v>
      </c>
      <c r="E20">
        <f t="shared" si="2"/>
        <v>4.9858927364855329E-15</v>
      </c>
      <c r="G20">
        <v>17</v>
      </c>
      <c r="H20">
        <f t="shared" si="3"/>
        <v>-0.64575131166086364</v>
      </c>
      <c r="I20">
        <f t="shared" si="4"/>
        <v>3.1551805612650696E-9</v>
      </c>
      <c r="J20">
        <f t="shared" si="5"/>
        <v>3.7832374654397185E-9</v>
      </c>
    </row>
    <row r="21" spans="2:10" x14ac:dyDescent="0.25">
      <c r="B21">
        <v>18</v>
      </c>
      <c r="C21">
        <f t="shared" si="0"/>
        <v>-0.64575131106459061</v>
      </c>
      <c r="D21">
        <f t="shared" si="1"/>
        <v>0</v>
      </c>
      <c r="E21">
        <f t="shared" si="2"/>
        <v>5.1578200722264164E-16</v>
      </c>
      <c r="G21">
        <v>18</v>
      </c>
      <c r="H21">
        <f t="shared" si="3"/>
        <v>-0.6457513108720685</v>
      </c>
      <c r="I21">
        <f t="shared" si="4"/>
        <v>-1.0187313215226368E-9</v>
      </c>
      <c r="J21">
        <f t="shared" si="5"/>
        <v>1.2215153527927374E-9</v>
      </c>
    </row>
    <row r="22" spans="2:10" x14ac:dyDescent="0.25">
      <c r="B22">
        <v>19</v>
      </c>
      <c r="C22">
        <f t="shared" si="0"/>
        <v>-0.64575131106459061</v>
      </c>
      <c r="D22">
        <f t="shared" si="1"/>
        <v>0</v>
      </c>
      <c r="E22">
        <f t="shared" si="2"/>
        <v>0</v>
      </c>
      <c r="G22">
        <v>19</v>
      </c>
      <c r="H22">
        <f t="shared" si="3"/>
        <v>-0.64575131112675133</v>
      </c>
      <c r="I22">
        <f t="shared" si="4"/>
        <v>3.2892355505964588E-10</v>
      </c>
      <c r="J22">
        <f t="shared" si="5"/>
        <v>3.9439769767756423E-10</v>
      </c>
    </row>
    <row r="23" spans="2:10" x14ac:dyDescent="0.25">
      <c r="B23">
        <v>20</v>
      </c>
      <c r="C23">
        <f t="shared" si="0"/>
        <v>-0.64575131106459061</v>
      </c>
      <c r="D23">
        <f t="shared" si="1"/>
        <v>0</v>
      </c>
      <c r="E23">
        <f t="shared" si="2"/>
        <v>0</v>
      </c>
      <c r="G23">
        <v>20</v>
      </c>
      <c r="H23">
        <f t="shared" si="3"/>
        <v>-0.64575131104452044</v>
      </c>
      <c r="I23">
        <f t="shared" si="4"/>
        <v>-1.0620127000038337E-10</v>
      </c>
      <c r="J23">
        <f t="shared" si="5"/>
        <v>1.2734141976715581E-10</v>
      </c>
    </row>
    <row r="24" spans="2:10" x14ac:dyDescent="0.25">
      <c r="G24">
        <v>21</v>
      </c>
      <c r="H24">
        <f t="shared" si="3"/>
        <v>-0.64575131107107075</v>
      </c>
      <c r="I24">
        <f t="shared" si="4"/>
        <v>3.4289904249362735E-11</v>
      </c>
      <c r="J24">
        <f t="shared" si="5"/>
        <v>4.1115390778004542E-11</v>
      </c>
    </row>
    <row r="25" spans="2:10" x14ac:dyDescent="0.25">
      <c r="G25">
        <v>22</v>
      </c>
      <c r="H25">
        <f t="shared" si="3"/>
        <v>-0.64575131106249828</v>
      </c>
      <c r="I25">
        <f t="shared" si="4"/>
        <v>-1.1071588090771911E-11</v>
      </c>
      <c r="J25">
        <f t="shared" si="5"/>
        <v>1.3275197301939364E-11</v>
      </c>
    </row>
    <row r="26" spans="2:10" x14ac:dyDescent="0.25">
      <c r="G26">
        <v>23</v>
      </c>
      <c r="H26">
        <f t="shared" si="3"/>
        <v>-0.64575131106526618</v>
      </c>
      <c r="I26">
        <f t="shared" si="4"/>
        <v>3.5749181392930041E-12</v>
      </c>
      <c r="J26">
        <f t="shared" si="5"/>
        <v>4.2863204073514086E-12</v>
      </c>
    </row>
    <row r="27" spans="2:10" x14ac:dyDescent="0.25">
      <c r="G27">
        <v>24</v>
      </c>
      <c r="H27">
        <f t="shared" si="3"/>
        <v>-0.64575131106437245</v>
      </c>
      <c r="I27">
        <f t="shared" si="4"/>
        <v>-1.1541878564003127E-12</v>
      </c>
      <c r="J27">
        <f t="shared" si="5"/>
        <v>1.3840150527145559E-12</v>
      </c>
    </row>
    <row r="28" spans="2:10" x14ac:dyDescent="0.25">
      <c r="G28">
        <v>25</v>
      </c>
      <c r="H28">
        <f t="shared" si="3"/>
        <v>-0.64575131106466099</v>
      </c>
      <c r="I28">
        <f t="shared" si="4"/>
        <v>3.7259084706420253E-13</v>
      </c>
      <c r="J28">
        <f t="shared" si="5"/>
        <v>4.4683914559049979E-13</v>
      </c>
    </row>
    <row r="29" spans="2:10" x14ac:dyDescent="0.25">
      <c r="G29">
        <v>26</v>
      </c>
      <c r="H29">
        <f t="shared" si="3"/>
        <v>-0.64575131106456785</v>
      </c>
      <c r="I29">
        <f t="shared" si="4"/>
        <v>-1.2034817586936697E-13</v>
      </c>
      <c r="J29">
        <f t="shared" si="5"/>
        <v>1.4424703468660387E-13</v>
      </c>
    </row>
    <row r="30" spans="2:10" x14ac:dyDescent="0.25">
      <c r="G30">
        <v>27</v>
      </c>
      <c r="H30">
        <f t="shared" si="3"/>
        <v>-0.64575131106459793</v>
      </c>
      <c r="I30">
        <f t="shared" si="4"/>
        <v>3.907985046680551E-14</v>
      </c>
      <c r="J30">
        <f t="shared" si="5"/>
        <v>4.6592307985778095E-14</v>
      </c>
    </row>
    <row r="31" spans="2:10" x14ac:dyDescent="0.25">
      <c r="G31">
        <v>28</v>
      </c>
      <c r="H31">
        <f t="shared" si="3"/>
        <v>-0.64575131106458827</v>
      </c>
      <c r="I31">
        <f t="shared" si="4"/>
        <v>-1.2434497875801753E-14</v>
      </c>
      <c r="J31">
        <f t="shared" si="5"/>
        <v>1.4957678209456661E-14</v>
      </c>
    </row>
    <row r="32" spans="2:10" x14ac:dyDescent="0.25">
      <c r="G32">
        <v>29</v>
      </c>
      <c r="H32">
        <f t="shared" si="3"/>
        <v>-0.64575131106459138</v>
      </c>
      <c r="I32">
        <f t="shared" si="4"/>
        <v>3.9968028886505635E-15</v>
      </c>
      <c r="J32">
        <f t="shared" si="5"/>
        <v>4.8139654007446496E-15</v>
      </c>
    </row>
    <row r="33" spans="7:10" x14ac:dyDescent="0.25">
      <c r="G33">
        <v>30</v>
      </c>
      <c r="H33">
        <f t="shared" si="3"/>
        <v>-0.64575131106459038</v>
      </c>
      <c r="I33">
        <f t="shared" si="4"/>
        <v>0</v>
      </c>
      <c r="J33">
        <f t="shared" si="5"/>
        <v>1.5473460216679254E-15</v>
      </c>
    </row>
    <row r="34" spans="7:10" x14ac:dyDescent="0.25">
      <c r="G34">
        <v>31</v>
      </c>
      <c r="H34">
        <f t="shared" si="3"/>
        <v>-0.64575131106459072</v>
      </c>
      <c r="I34">
        <f t="shared" si="4"/>
        <v>0</v>
      </c>
      <c r="J34">
        <f t="shared" si="5"/>
        <v>5.1578200722264154E-16</v>
      </c>
    </row>
    <row r="35" spans="7:10" x14ac:dyDescent="0.25">
      <c r="G35">
        <v>32</v>
      </c>
      <c r="H35">
        <f t="shared" si="3"/>
        <v>-0.64575131106459049</v>
      </c>
      <c r="I35">
        <f t="shared" si="4"/>
        <v>0</v>
      </c>
      <c r="J35">
        <f t="shared" si="5"/>
        <v>3.4385467148176112E-16</v>
      </c>
    </row>
    <row r="36" spans="7:10" x14ac:dyDescent="0.25">
      <c r="G36">
        <v>33</v>
      </c>
      <c r="H36">
        <f t="shared" si="3"/>
        <v>-0.64575131106459061</v>
      </c>
      <c r="I36">
        <f t="shared" si="4"/>
        <v>0</v>
      </c>
      <c r="J36">
        <f t="shared" si="5"/>
        <v>1.7192733574088054E-16</v>
      </c>
    </row>
    <row r="37" spans="7:10" x14ac:dyDescent="0.25">
      <c r="G37">
        <v>34</v>
      </c>
      <c r="H37">
        <f t="shared" si="3"/>
        <v>-0.64575131106459061</v>
      </c>
      <c r="I37">
        <f t="shared" si="4"/>
        <v>0</v>
      </c>
      <c r="J37">
        <f t="shared" si="5"/>
        <v>0</v>
      </c>
    </row>
    <row r="38" spans="7:10" x14ac:dyDescent="0.25">
      <c r="G38">
        <v>35</v>
      </c>
      <c r="H38">
        <f t="shared" si="3"/>
        <v>-0.64575131106459061</v>
      </c>
      <c r="I38">
        <f t="shared" si="4"/>
        <v>0</v>
      </c>
      <c r="J38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95EA-F465-4AEE-A908-64A1D1D76446}">
  <dimension ref="A1:S138"/>
  <sheetViews>
    <sheetView topLeftCell="A10" zoomScale="88" zoomScaleNormal="205" workbookViewId="0">
      <selection activeCell="F2" sqref="F2:H45"/>
    </sheetView>
  </sheetViews>
  <sheetFormatPr baseColWidth="10" defaultRowHeight="15" x14ac:dyDescent="0.25"/>
  <cols>
    <col min="3" max="3" width="12.5703125" customWidth="1"/>
    <col min="7" max="7" width="11.5703125" bestFit="1" customWidth="1"/>
    <col min="8" max="9" width="12.28515625" bestFit="1" customWidth="1"/>
    <col min="11" max="12" width="11.5703125" bestFit="1" customWidth="1"/>
    <col min="13" max="13" width="12.85546875" bestFit="1" customWidth="1"/>
    <col min="14" max="14" width="12.28515625" bestFit="1" customWidth="1"/>
    <col min="16" max="17" width="11.5703125" bestFit="1" customWidth="1"/>
    <col min="18" max="18" width="12.85546875" bestFit="1" customWidth="1"/>
    <col min="19" max="19" width="12.28515625" bestFit="1" customWidth="1"/>
  </cols>
  <sheetData>
    <row r="1" spans="1:19" x14ac:dyDescent="0.25">
      <c r="B1" t="s">
        <v>4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>
        <v>0</v>
      </c>
      <c r="B3">
        <v>-10</v>
      </c>
      <c r="C3">
        <f>POWER(B3,4)-80.5*POWER(B3,2) + 132*B3+374.0625</f>
        <v>1004.0625</v>
      </c>
      <c r="F3">
        <v>0</v>
      </c>
      <c r="G3">
        <v>-10</v>
      </c>
      <c r="H3">
        <f>POWER(G3,4)-80.5*POWER(G3,2) + 132*G3+374.0625</f>
        <v>1004.0625</v>
      </c>
      <c r="K3">
        <v>0</v>
      </c>
      <c r="L3">
        <v>-8</v>
      </c>
      <c r="M3">
        <f>POWER(L3,4)-80.5*POWER(L3,2) + 132*L3+374.0625</f>
        <v>-1737.9375</v>
      </c>
      <c r="P3">
        <v>0</v>
      </c>
      <c r="Q3">
        <v>-8</v>
      </c>
      <c r="R3">
        <f>POWER(Q3,4)-80.5*POWER(Q3,2) + 132*Q3+374.0625</f>
        <v>-1737.9375</v>
      </c>
    </row>
    <row r="4" spans="1:19" x14ac:dyDescent="0.25">
      <c r="A4">
        <v>1</v>
      </c>
      <c r="B4">
        <f>POWER((80.5*POWER(B3,2)-132*B3-374.0625),(1/4))</f>
        <v>9.7389381419800856</v>
      </c>
      <c r="C4">
        <f>POWER(B4,4)-80.5*POWER(B4,2) + 132*B4+374.0625</f>
        <v>3020.36308600955</v>
      </c>
      <c r="D4">
        <f>ABS((B4-B3)/B4)</f>
        <v>2.0268059879027875</v>
      </c>
      <c r="F4">
        <v>1</v>
      </c>
      <c r="G4">
        <f>-POWER((80.5*POWER(G3,2)-132*G3-374.0625),(1/4))</f>
        <v>-9.7389381419800856</v>
      </c>
      <c r="H4">
        <f>POWER(G4,4)-80.5*POWER(G4,2) + 132*G4+374.0625</f>
        <v>449.28341652680751</v>
      </c>
      <c r="I4">
        <f>ABS((G4-G3)/G4)</f>
        <v>2.6805987902787549E-2</v>
      </c>
      <c r="K4">
        <v>1</v>
      </c>
      <c r="L4">
        <f>POWER(((-(POWER(L3,4))-132*L3-374.0625)/(-80.5)),(1/2))</f>
        <v>6.5123509031465963</v>
      </c>
      <c r="M4">
        <f>POWER(L4,4)-80.5*POWER(L4,2) + 132*L4+374.0625</f>
        <v>-381.70099456015964</v>
      </c>
      <c r="N4">
        <f>ABS((L4-L3)/L4)</f>
        <v>2.2284350335198635</v>
      </c>
      <c r="P4">
        <v>1</v>
      </c>
      <c r="Q4">
        <f>-POWER(((-(POWER(Q3,4))-132*Q3-374.0625)/(-80.5)),(1/2))</f>
        <v>-6.5123509031465963</v>
      </c>
      <c r="R4">
        <f>POWER(Q4,4)-80.5*POWER(Q4,2) + 132*Q4+374.0625</f>
        <v>-2100.9616329908613</v>
      </c>
      <c r="S4">
        <f>ABS((Q4-Q3)/Q4)</f>
        <v>0.22843503351986313</v>
      </c>
    </row>
    <row r="5" spans="1:19" x14ac:dyDescent="0.25">
      <c r="A5">
        <v>2</v>
      </c>
      <c r="B5">
        <f t="shared" ref="B5:B68" si="0">POWER((80.5*POWER(B4,2)-132*B4-374.0625),(1/4))</f>
        <v>8.7921464759540982</v>
      </c>
      <c r="C5">
        <f t="shared" ref="C5:C68" si="1">POWER(B5,4)-80.5*POWER(B5,2) + 132*B5+374.0625</f>
        <v>1287.4021566185058</v>
      </c>
      <c r="D5">
        <f t="shared" ref="D5:D68" si="2">ABS((B5-B4)/B5)</f>
        <v>0.10768606603807114</v>
      </c>
      <c r="F5">
        <v>2</v>
      </c>
      <c r="G5">
        <f t="shared" ref="G5:G68" si="3">-POWER((80.5*POWER(G4,2)-132*G4-374.0625),(1/4))</f>
        <v>-9.6149943125126338</v>
      </c>
      <c r="H5">
        <f t="shared" ref="H5:H68" si="4">POWER(G5,4)-80.5*POWER(G5,2) + 132*G5+374.0625</f>
        <v>209.46402603467345</v>
      </c>
      <c r="I5">
        <f t="shared" ref="I5:I68" si="5">ABS((G5-G4)/G5)</f>
        <v>1.289068151669683E-2</v>
      </c>
      <c r="K5">
        <v>2</v>
      </c>
      <c r="L5">
        <f t="shared" ref="L5:L68" si="6">POWER(((-(POWER(L4,4))-132*L4-374.0625)/(-80.5)),(1/2))</f>
        <v>6.1375147269963763</v>
      </c>
      <c r="M5">
        <f t="shared" ref="M5:M68" si="7">POWER(L5,4)-80.5*POWER(L5,2) + 132*L5+374.0625</f>
        <v>-429.18694424729574</v>
      </c>
      <c r="N5">
        <f t="shared" ref="N5:N68" si="8">ABS((L5-L4)/L5)</f>
        <v>6.1072957511852696E-2</v>
      </c>
      <c r="P5">
        <v>2</v>
      </c>
      <c r="Q5">
        <f t="shared" ref="Q5:Q68" si="9">-POWER(((-(POWER(Q4,4))-132*Q4-374.0625)/(-80.5)),(1/2))</f>
        <v>-4.0387884337429574</v>
      </c>
      <c r="R5">
        <f t="shared" ref="R5:R68" si="10">POWER(Q5,4)-80.5*POWER(Q5,2) + 132*Q5+374.0625</f>
        <v>-1206.0832291308996</v>
      </c>
      <c r="S5">
        <f t="shared" ref="S5:S68" si="11">ABS((Q5-Q4)/Q5)</f>
        <v>0.61245160769940565</v>
      </c>
    </row>
    <row r="6" spans="1:19" x14ac:dyDescent="0.25">
      <c r="A6">
        <v>3</v>
      </c>
      <c r="B6">
        <f t="shared" si="0"/>
        <v>8.2746739504242441</v>
      </c>
      <c r="C6">
        <f t="shared" si="1"/>
        <v>642.63828546865579</v>
      </c>
      <c r="D6">
        <f t="shared" si="2"/>
        <v>6.2536908237130373E-2</v>
      </c>
      <c r="F6">
        <v>3</v>
      </c>
      <c r="G6">
        <f t="shared" si="3"/>
        <v>-9.5555331940136963</v>
      </c>
      <c r="H6">
        <f t="shared" si="4"/>
        <v>99.610898765948832</v>
      </c>
      <c r="I6">
        <f t="shared" si="5"/>
        <v>6.2226897538473777E-3</v>
      </c>
      <c r="K6">
        <v>3</v>
      </c>
      <c r="L6">
        <f t="shared" si="6"/>
        <v>5.6866134200178635</v>
      </c>
      <c r="M6">
        <f t="shared" si="7"/>
        <v>-432.76051468903984</v>
      </c>
      <c r="N6">
        <f t="shared" si="8"/>
        <v>7.9291710843445454E-2</v>
      </c>
      <c r="P6">
        <v>3</v>
      </c>
      <c r="Q6">
        <f t="shared" si="9"/>
        <v>-1.1530011494622914</v>
      </c>
      <c r="R6">
        <f t="shared" si="10"/>
        <v>116.61604572965183</v>
      </c>
      <c r="S6">
        <f t="shared" si="11"/>
        <v>2.5028485753257659</v>
      </c>
    </row>
    <row r="7" spans="1:19" x14ac:dyDescent="0.25">
      <c r="A7">
        <v>4</v>
      </c>
      <c r="B7">
        <f t="shared" si="0"/>
        <v>7.9752437077288034</v>
      </c>
      <c r="C7">
        <f t="shared" si="1"/>
        <v>352.1654094112198</v>
      </c>
      <c r="D7">
        <f t="shared" si="2"/>
        <v>3.7544964601553564E-2</v>
      </c>
      <c r="F7">
        <v>4</v>
      </c>
      <c r="G7">
        <f t="shared" si="3"/>
        <v>-9.5268625678631693</v>
      </c>
      <c r="H7">
        <f t="shared" si="4"/>
        <v>47.826413564954237</v>
      </c>
      <c r="I7">
        <f t="shared" si="5"/>
        <v>3.0094510072225847E-3</v>
      </c>
      <c r="K7">
        <v>4</v>
      </c>
      <c r="L7">
        <f t="shared" si="6"/>
        <v>5.1924623420836271</v>
      </c>
      <c r="M7">
        <f t="shared" si="7"/>
        <v>-384.01512839592317</v>
      </c>
      <c r="N7">
        <f t="shared" si="8"/>
        <v>9.5167002739579593E-2</v>
      </c>
      <c r="P7">
        <v>4</v>
      </c>
      <c r="Q7">
        <f t="shared" si="9"/>
        <v>-1.6667507856498804</v>
      </c>
      <c r="R7">
        <f t="shared" si="10"/>
        <v>-61.864680054074142</v>
      </c>
      <c r="S7">
        <f t="shared" si="11"/>
        <v>0.3082342247028092</v>
      </c>
    </row>
    <row r="8" spans="1:19" x14ac:dyDescent="0.25">
      <c r="A8">
        <v>5</v>
      </c>
      <c r="B8">
        <f t="shared" si="0"/>
        <v>7.7957097673142313</v>
      </c>
      <c r="C8">
        <f t="shared" si="1"/>
        <v>204.23094429356252</v>
      </c>
      <c r="D8">
        <f t="shared" si="2"/>
        <v>2.3029838946457465E-2</v>
      </c>
      <c r="F8">
        <v>5</v>
      </c>
      <c r="G8">
        <f t="shared" si="3"/>
        <v>-9.5130043989110611</v>
      </c>
      <c r="H8">
        <f t="shared" si="4"/>
        <v>23.069822608403001</v>
      </c>
      <c r="I8">
        <f t="shared" si="5"/>
        <v>1.4567604902710391E-3</v>
      </c>
      <c r="K8">
        <v>5</v>
      </c>
      <c r="L8">
        <f t="shared" si="6"/>
        <v>4.7107633041969663</v>
      </c>
      <c r="M8">
        <f t="shared" si="7"/>
        <v>-298.06226978261066</v>
      </c>
      <c r="N8">
        <f t="shared" si="8"/>
        <v>0.10225498645994378</v>
      </c>
      <c r="P8">
        <v>5</v>
      </c>
      <c r="Q8">
        <f t="shared" si="9"/>
        <v>-1.4175869776411809</v>
      </c>
      <c r="R8">
        <f t="shared" si="10"/>
        <v>29.210318010994342</v>
      </c>
      <c r="S8">
        <f t="shared" si="11"/>
        <v>0.17576615187542149</v>
      </c>
    </row>
    <row r="9" spans="1:19" x14ac:dyDescent="0.25">
      <c r="A9">
        <v>6</v>
      </c>
      <c r="B9">
        <f t="shared" si="0"/>
        <v>7.6856309180891991</v>
      </c>
      <c r="C9">
        <f t="shared" si="1"/>
        <v>122.65512935464108</v>
      </c>
      <c r="D9">
        <f t="shared" si="2"/>
        <v>1.4322682210245921E-2</v>
      </c>
      <c r="F9">
        <v>6</v>
      </c>
      <c r="G9">
        <f t="shared" si="3"/>
        <v>-9.5062979835619519</v>
      </c>
      <c r="H9">
        <f t="shared" si="4"/>
        <v>11.153129810962128</v>
      </c>
      <c r="I9">
        <f t="shared" si="5"/>
        <v>7.0547076903183228E-4</v>
      </c>
      <c r="K9">
        <v>6</v>
      </c>
      <c r="L9">
        <f t="shared" si="6"/>
        <v>4.2998434874375686</v>
      </c>
      <c r="M9">
        <f t="shared" si="7"/>
        <v>-204.86448064287674</v>
      </c>
      <c r="N9">
        <f t="shared" si="8"/>
        <v>9.5566226528928752E-2</v>
      </c>
      <c r="P9">
        <v>6</v>
      </c>
      <c r="Q9">
        <f t="shared" si="9"/>
        <v>-1.5402642411229757</v>
      </c>
      <c r="R9">
        <f t="shared" si="10"/>
        <v>-14.603353526009414</v>
      </c>
      <c r="S9">
        <f t="shared" si="11"/>
        <v>7.9646894478542993E-2</v>
      </c>
    </row>
    <row r="10" spans="1:19" x14ac:dyDescent="0.25">
      <c r="A10">
        <v>7</v>
      </c>
      <c r="B10">
        <f t="shared" si="0"/>
        <v>7.617177746326905</v>
      </c>
      <c r="C10">
        <f t="shared" si="1"/>
        <v>75.290007418413097</v>
      </c>
      <c r="D10">
        <f t="shared" si="2"/>
        <v>8.9866843130059545E-3</v>
      </c>
      <c r="F10">
        <v>7</v>
      </c>
      <c r="G10">
        <f t="shared" si="3"/>
        <v>-9.5030506639778629</v>
      </c>
      <c r="H10">
        <f t="shared" si="4"/>
        <v>5.3978653116873829</v>
      </c>
      <c r="I10">
        <f t="shared" si="5"/>
        <v>3.4171338225084041E-4</v>
      </c>
      <c r="K10">
        <v>7</v>
      </c>
      <c r="L10">
        <f t="shared" si="6"/>
        <v>3.9929630145798267</v>
      </c>
      <c r="M10">
        <f t="shared" si="7"/>
        <v>-128.13526975839466</v>
      </c>
      <c r="N10">
        <f t="shared" si="8"/>
        <v>7.685532566597901E-2</v>
      </c>
      <c r="P10">
        <v>7</v>
      </c>
      <c r="Q10">
        <f t="shared" si="9"/>
        <v>-1.4802046527918413</v>
      </c>
      <c r="R10">
        <f t="shared" si="10"/>
        <v>7.100024270298718</v>
      </c>
      <c r="S10">
        <f t="shared" si="11"/>
        <v>4.0575192232948899E-2</v>
      </c>
    </row>
    <row r="11" spans="1:19" x14ac:dyDescent="0.25">
      <c r="A11">
        <v>8</v>
      </c>
      <c r="B11">
        <f t="shared" si="0"/>
        <v>7.5742270653529316</v>
      </c>
      <c r="C11">
        <f t="shared" si="1"/>
        <v>46.855245231280492</v>
      </c>
      <c r="D11">
        <f t="shared" si="2"/>
        <v>5.6706355121626034E-3</v>
      </c>
      <c r="F11">
        <v>8</v>
      </c>
      <c r="G11">
        <f t="shared" si="3"/>
        <v>-9.5014778377651226</v>
      </c>
      <c r="H11">
        <f t="shared" si="4"/>
        <v>2.6138241174467112</v>
      </c>
      <c r="I11">
        <f t="shared" si="5"/>
        <v>1.6553490305359726E-4</v>
      </c>
      <c r="K11">
        <v>8</v>
      </c>
      <c r="L11">
        <f t="shared" si="6"/>
        <v>3.788404829784124</v>
      </c>
      <c r="M11">
        <f t="shared" si="7"/>
        <v>-75.224736218134808</v>
      </c>
      <c r="N11">
        <f t="shared" si="8"/>
        <v>5.3995862107313164E-2</v>
      </c>
      <c r="P11">
        <v>8</v>
      </c>
      <c r="Q11">
        <f t="shared" si="9"/>
        <v>-1.5097035713692222</v>
      </c>
      <c r="R11">
        <f t="shared" si="10"/>
        <v>-3.4995888748854895</v>
      </c>
      <c r="S11">
        <f t="shared" si="11"/>
        <v>1.9539543481788862E-2</v>
      </c>
    </row>
    <row r="12" spans="1:19" x14ac:dyDescent="0.25">
      <c r="A12">
        <v>9</v>
      </c>
      <c r="B12">
        <f t="shared" si="0"/>
        <v>7.5471242124244968</v>
      </c>
      <c r="C12">
        <f t="shared" si="1"/>
        <v>29.413880074189137</v>
      </c>
      <c r="D12">
        <f t="shared" si="2"/>
        <v>3.5911497102189601E-3</v>
      </c>
      <c r="F12">
        <v>9</v>
      </c>
      <c r="G12">
        <f t="shared" si="3"/>
        <v>-9.5007159427573491</v>
      </c>
      <c r="H12">
        <f t="shared" si="4"/>
        <v>1.2660231055665463</v>
      </c>
      <c r="I12">
        <f t="shared" si="5"/>
        <v>8.0193430933410236E-5</v>
      </c>
      <c r="K12">
        <v>9</v>
      </c>
      <c r="L12">
        <f t="shared" si="6"/>
        <v>3.662996366560523</v>
      </c>
      <c r="M12">
        <f t="shared" si="7"/>
        <v>-42.503697761955891</v>
      </c>
      <c r="N12">
        <f t="shared" si="8"/>
        <v>3.4236578656876182E-2</v>
      </c>
      <c r="P12">
        <v>9</v>
      </c>
      <c r="Q12">
        <f t="shared" si="9"/>
        <v>-1.4952363424153716</v>
      </c>
      <c r="R12">
        <f t="shared" si="10"/>
        <v>1.713395689337176</v>
      </c>
      <c r="S12">
        <f t="shared" si="11"/>
        <v>9.675546629959857E-3</v>
      </c>
    </row>
    <row r="13" spans="1:19" x14ac:dyDescent="0.25">
      <c r="A13">
        <v>10</v>
      </c>
      <c r="B13">
        <f t="shared" si="0"/>
        <v>7.5299597704712751</v>
      </c>
      <c r="C13">
        <f t="shared" si="1"/>
        <v>18.566867156460376</v>
      </c>
      <c r="D13">
        <f t="shared" si="2"/>
        <v>2.2794865412869912E-3</v>
      </c>
      <c r="F13">
        <v>10</v>
      </c>
      <c r="G13">
        <f t="shared" si="3"/>
        <v>-9.5003468479392357</v>
      </c>
      <c r="H13">
        <f t="shared" si="4"/>
        <v>0.61328261806443152</v>
      </c>
      <c r="I13">
        <f t="shared" si="5"/>
        <v>3.8850667667305919E-5</v>
      </c>
      <c r="K13">
        <v>10</v>
      </c>
      <c r="L13">
        <f t="shared" si="6"/>
        <v>3.5902014060419312</v>
      </c>
      <c r="M13">
        <f t="shared" si="7"/>
        <v>-23.498978755408075</v>
      </c>
      <c r="N13">
        <f t="shared" si="8"/>
        <v>2.0276010252819117E-2</v>
      </c>
      <c r="P13">
        <v>10</v>
      </c>
      <c r="Q13">
        <f t="shared" si="9"/>
        <v>-1.5023368923716083</v>
      </c>
      <c r="R13">
        <f t="shared" si="10"/>
        <v>-0.84164706859667149</v>
      </c>
      <c r="S13">
        <f t="shared" si="11"/>
        <v>4.7263366774063821E-3</v>
      </c>
    </row>
    <row r="14" spans="1:19" x14ac:dyDescent="0.25">
      <c r="A14">
        <v>11</v>
      </c>
      <c r="B14">
        <f t="shared" si="0"/>
        <v>7.5190643653800695</v>
      </c>
      <c r="C14">
        <f t="shared" si="1"/>
        <v>11.76100627004962</v>
      </c>
      <c r="D14">
        <f t="shared" si="2"/>
        <v>1.4490373484992549E-3</v>
      </c>
      <c r="F14">
        <v>11</v>
      </c>
      <c r="G14">
        <f t="shared" si="3"/>
        <v>-9.5001680368115764</v>
      </c>
      <c r="H14">
        <f t="shared" si="4"/>
        <v>0.29710210001439918</v>
      </c>
      <c r="I14">
        <f t="shared" si="5"/>
        <v>1.8821891040917328E-5</v>
      </c>
      <c r="K14">
        <v>11</v>
      </c>
      <c r="L14">
        <f t="shared" si="6"/>
        <v>3.5493144910496692</v>
      </c>
      <c r="M14">
        <f t="shared" si="7"/>
        <v>-12.837106187988752</v>
      </c>
      <c r="N14">
        <f t="shared" si="8"/>
        <v>1.151966530307944E-2</v>
      </c>
      <c r="P14">
        <v>11</v>
      </c>
      <c r="Q14">
        <f t="shared" si="9"/>
        <v>-1.4988531933090123</v>
      </c>
      <c r="R14">
        <f t="shared" si="10"/>
        <v>0.41276228361357425</v>
      </c>
      <c r="S14">
        <f t="shared" si="11"/>
        <v>2.3242430133567559E-3</v>
      </c>
    </row>
    <row r="15" spans="1:19" x14ac:dyDescent="0.25">
      <c r="A15">
        <v>12</v>
      </c>
      <c r="B15">
        <f t="shared" si="0"/>
        <v>7.5121381944884265</v>
      </c>
      <c r="C15">
        <f t="shared" si="1"/>
        <v>7.4664939920476172</v>
      </c>
      <c r="D15">
        <f t="shared" si="2"/>
        <v>9.2199726793161258E-4</v>
      </c>
      <c r="F15">
        <v>12</v>
      </c>
      <c r="G15">
        <f t="shared" si="3"/>
        <v>-9.5000814089070431</v>
      </c>
      <c r="H15">
        <f t="shared" si="4"/>
        <v>0.14393400290873615</v>
      </c>
      <c r="I15">
        <f t="shared" si="5"/>
        <v>9.118648652007044E-6</v>
      </c>
      <c r="K15">
        <v>12</v>
      </c>
      <c r="L15">
        <f t="shared" si="6"/>
        <v>3.5267784448077268</v>
      </c>
      <c r="M15">
        <f t="shared" si="7"/>
        <v>-6.9671458976069403</v>
      </c>
      <c r="N15">
        <f t="shared" si="8"/>
        <v>6.3899807131692415E-3</v>
      </c>
      <c r="P15">
        <v>12</v>
      </c>
      <c r="Q15">
        <f t="shared" si="9"/>
        <v>-1.5005626867534201</v>
      </c>
      <c r="R15">
        <f t="shared" si="10"/>
        <v>-0.20258844345983107</v>
      </c>
      <c r="S15">
        <f t="shared" si="11"/>
        <v>1.1392349413314792E-3</v>
      </c>
    </row>
    <row r="16" spans="1:19" x14ac:dyDescent="0.25">
      <c r="A16">
        <v>13</v>
      </c>
      <c r="B16">
        <f t="shared" si="0"/>
        <v>7.5077311420869277</v>
      </c>
      <c r="C16">
        <f t="shared" si="1"/>
        <v>4.7468338570107562</v>
      </c>
      <c r="D16">
        <f t="shared" si="2"/>
        <v>5.8700189419325891E-4</v>
      </c>
      <c r="F16">
        <v>13</v>
      </c>
      <c r="G16">
        <f t="shared" si="3"/>
        <v>-9.5000394403237287</v>
      </c>
      <c r="H16">
        <f t="shared" si="4"/>
        <v>6.9731209458268495E-2</v>
      </c>
      <c r="I16">
        <f t="shared" si="5"/>
        <v>4.4177272713480412E-6</v>
      </c>
      <c r="K16">
        <v>13</v>
      </c>
      <c r="L16">
        <f t="shared" si="6"/>
        <v>3.5144868476801623</v>
      </c>
      <c r="M16">
        <f t="shared" si="7"/>
        <v>-3.7680068693736075</v>
      </c>
      <c r="N16">
        <f t="shared" si="8"/>
        <v>3.4974087712628596E-3</v>
      </c>
      <c r="P16">
        <v>13</v>
      </c>
      <c r="Q16">
        <f t="shared" si="9"/>
        <v>-1.4997238913379398</v>
      </c>
      <c r="R16">
        <f t="shared" si="10"/>
        <v>9.9394010403898392E-2</v>
      </c>
      <c r="S16">
        <f t="shared" si="11"/>
        <v>5.5929989535070685E-4</v>
      </c>
    </row>
    <row r="17" spans="1:19" x14ac:dyDescent="0.25">
      <c r="A17">
        <v>14</v>
      </c>
      <c r="B17">
        <f t="shared" si="0"/>
        <v>7.5049253119696546</v>
      </c>
      <c r="C17">
        <f t="shared" si="1"/>
        <v>3.0205289958524872</v>
      </c>
      <c r="D17">
        <f t="shared" si="2"/>
        <v>3.7386516196211204E-4</v>
      </c>
      <c r="F17">
        <v>14</v>
      </c>
      <c r="G17">
        <f t="shared" si="3"/>
        <v>-9.5000191077490559</v>
      </c>
      <c r="H17">
        <f t="shared" si="4"/>
        <v>3.378266864433499E-2</v>
      </c>
      <c r="I17">
        <f t="shared" si="5"/>
        <v>2.1402667133833531E-6</v>
      </c>
      <c r="K17">
        <v>14</v>
      </c>
      <c r="L17">
        <f t="shared" si="6"/>
        <v>3.5078212987218809</v>
      </c>
      <c r="M17">
        <f t="shared" si="7"/>
        <v>-2.0339591746418932</v>
      </c>
      <c r="N17">
        <f t="shared" si="8"/>
        <v>1.900196273028531E-3</v>
      </c>
      <c r="P17">
        <v>14</v>
      </c>
      <c r="Q17">
        <f t="shared" si="9"/>
        <v>-1.5001354800329161</v>
      </c>
      <c r="R17">
        <f t="shared" si="10"/>
        <v>-4.8774041609135566E-2</v>
      </c>
      <c r="S17">
        <f t="shared" si="11"/>
        <v>2.7436768242241054E-4</v>
      </c>
    </row>
    <row r="18" spans="1:19" x14ac:dyDescent="0.25">
      <c r="A18">
        <v>15</v>
      </c>
      <c r="B18">
        <f t="shared" si="0"/>
        <v>7.5031382524498547</v>
      </c>
      <c r="C18">
        <f t="shared" si="1"/>
        <v>1.9231425241414399</v>
      </c>
      <c r="D18">
        <f t="shared" si="2"/>
        <v>2.3817494222720293E-4</v>
      </c>
      <c r="F18">
        <v>15</v>
      </c>
      <c r="G18">
        <f t="shared" si="3"/>
        <v>-9.5000092571826915</v>
      </c>
      <c r="H18">
        <f t="shared" si="4"/>
        <v>1.6366738503847955E-2</v>
      </c>
      <c r="I18">
        <f t="shared" si="5"/>
        <v>1.0369007121682557E-6</v>
      </c>
      <c r="K18">
        <v>15</v>
      </c>
      <c r="L18">
        <f t="shared" si="6"/>
        <v>3.5042179855381184</v>
      </c>
      <c r="M18">
        <f t="shared" si="7"/>
        <v>-1.0967997287939966</v>
      </c>
      <c r="N18">
        <f t="shared" si="8"/>
        <v>1.0282788338606072E-3</v>
      </c>
      <c r="P18">
        <v>15</v>
      </c>
      <c r="Q18">
        <f t="shared" si="9"/>
        <v>-1.499933521772864</v>
      </c>
      <c r="R18">
        <f t="shared" si="10"/>
        <v>2.3931865670419938E-2</v>
      </c>
      <c r="S18">
        <f t="shared" si="11"/>
        <v>1.3464480733345178E-4</v>
      </c>
    </row>
    <row r="19" spans="1:19" x14ac:dyDescent="0.25">
      <c r="A19">
        <v>16</v>
      </c>
      <c r="B19">
        <f t="shared" si="0"/>
        <v>7.5019997827423728</v>
      </c>
      <c r="C19">
        <f t="shared" si="1"/>
        <v>1.2248950549413848</v>
      </c>
      <c r="D19">
        <f t="shared" si="2"/>
        <v>1.5175549726098654E-4</v>
      </c>
      <c r="F19">
        <v>16</v>
      </c>
      <c r="G19">
        <f t="shared" si="3"/>
        <v>-9.5000044848534912</v>
      </c>
      <c r="H19">
        <f t="shared" si="4"/>
        <v>7.9292302450539864E-3</v>
      </c>
      <c r="I19">
        <f t="shared" si="5"/>
        <v>5.0235020497866414E-7</v>
      </c>
      <c r="K19">
        <v>16</v>
      </c>
      <c r="L19">
        <f t="shared" si="6"/>
        <v>3.5022733829353401</v>
      </c>
      <c r="M19">
        <f t="shared" si="7"/>
        <v>-0.59111557655904789</v>
      </c>
      <c r="N19">
        <f t="shared" si="8"/>
        <v>5.552400941209423E-4</v>
      </c>
      <c r="P19">
        <v>16</v>
      </c>
      <c r="Q19">
        <f t="shared" si="9"/>
        <v>-1.5000326196435605</v>
      </c>
      <c r="R19">
        <f t="shared" si="10"/>
        <v>-1.1743142972363785E-2</v>
      </c>
      <c r="S19">
        <f t="shared" si="11"/>
        <v>6.6063810479038165E-5</v>
      </c>
    </row>
    <row r="20" spans="1:19" x14ac:dyDescent="0.25">
      <c r="A20">
        <v>17</v>
      </c>
      <c r="B20">
        <f t="shared" si="0"/>
        <v>7.5012743941216273</v>
      </c>
      <c r="C20">
        <f t="shared" si="1"/>
        <v>0.78034665318728003</v>
      </c>
      <c r="D20">
        <f t="shared" si="2"/>
        <v>9.6702051229308349E-5</v>
      </c>
      <c r="F20">
        <v>17</v>
      </c>
      <c r="G20">
        <f t="shared" si="3"/>
        <v>-9.5000021727899515</v>
      </c>
      <c r="H20">
        <f t="shared" si="4"/>
        <v>3.841494810558288E-3</v>
      </c>
      <c r="I20">
        <f t="shared" si="5"/>
        <v>2.4337505378215504E-7</v>
      </c>
      <c r="K20">
        <v>17</v>
      </c>
      <c r="L20">
        <f t="shared" si="6"/>
        <v>3.5012248996853752</v>
      </c>
      <c r="M20">
        <f t="shared" si="7"/>
        <v>-0.31848439512066307</v>
      </c>
      <c r="N20">
        <f t="shared" si="8"/>
        <v>2.9946183978615289E-4</v>
      </c>
      <c r="P20">
        <v>17</v>
      </c>
      <c r="Q20">
        <f t="shared" si="9"/>
        <v>-1.4999839940620272</v>
      </c>
      <c r="R20">
        <f t="shared" si="10"/>
        <v>5.7621205054374514E-3</v>
      </c>
      <c r="S20">
        <f t="shared" si="11"/>
        <v>3.2417400269458852E-5</v>
      </c>
    </row>
    <row r="21" spans="1:19" x14ac:dyDescent="0.25">
      <c r="A21">
        <v>18</v>
      </c>
      <c r="B21">
        <f t="shared" si="0"/>
        <v>7.5008121593980635</v>
      </c>
      <c r="C21">
        <f t="shared" si="1"/>
        <v>0.49721108562903282</v>
      </c>
      <c r="D21">
        <f t="shared" si="2"/>
        <v>6.162462327292507E-5</v>
      </c>
      <c r="F21">
        <v>18</v>
      </c>
      <c r="G21">
        <f t="shared" si="3"/>
        <v>-9.5000010526579022</v>
      </c>
      <c r="H21">
        <f t="shared" si="4"/>
        <v>1.861099681491396E-3</v>
      </c>
      <c r="I21">
        <f t="shared" si="5"/>
        <v>1.1790862370732482E-7</v>
      </c>
      <c r="K21">
        <v>18</v>
      </c>
      <c r="L21">
        <f t="shared" si="6"/>
        <v>3.5006598621241634</v>
      </c>
      <c r="M21">
        <f t="shared" si="7"/>
        <v>-0.17156719618589023</v>
      </c>
      <c r="N21">
        <f t="shared" si="8"/>
        <v>1.6140887246011569E-4</v>
      </c>
      <c r="P21">
        <v>18</v>
      </c>
      <c r="Q21">
        <f t="shared" si="9"/>
        <v>-1.5000078538391008</v>
      </c>
      <c r="R21">
        <f t="shared" si="10"/>
        <v>-2.8273862089918111E-3</v>
      </c>
      <c r="S21">
        <f t="shared" si="11"/>
        <v>1.5906434764708874E-5</v>
      </c>
    </row>
    <row r="22" spans="1:19" x14ac:dyDescent="0.25">
      <c r="A22">
        <v>19</v>
      </c>
      <c r="B22">
        <f t="shared" si="0"/>
        <v>7.5005175941386621</v>
      </c>
      <c r="C22">
        <f t="shared" si="1"/>
        <v>0.3168364682705942</v>
      </c>
      <c r="D22">
        <f t="shared" si="2"/>
        <v>3.9272657613854938E-5</v>
      </c>
      <c r="F22">
        <v>19</v>
      </c>
      <c r="G22">
        <f t="shared" si="3"/>
        <v>-9.5000005099842699</v>
      </c>
      <c r="H22">
        <f t="shared" si="4"/>
        <v>9.016523092668649E-4</v>
      </c>
      <c r="I22">
        <f t="shared" si="5"/>
        <v>5.712353717065778E-8</v>
      </c>
      <c r="K22">
        <v>19</v>
      </c>
      <c r="L22">
        <f t="shared" si="6"/>
        <v>3.5003554392046143</v>
      </c>
      <c r="M22">
        <f t="shared" si="7"/>
        <v>-9.2415076930194573E-2</v>
      </c>
      <c r="N22">
        <f t="shared" si="8"/>
        <v>8.6969144944375391E-5</v>
      </c>
      <c r="P22">
        <v>19</v>
      </c>
      <c r="Q22">
        <f t="shared" si="9"/>
        <v>-1.4999961462513611</v>
      </c>
      <c r="R22">
        <f t="shared" si="10"/>
        <v>1.3873485149815679E-3</v>
      </c>
      <c r="S22">
        <f t="shared" si="11"/>
        <v>7.8050785456856779E-6</v>
      </c>
    </row>
    <row r="23" spans="1:19" x14ac:dyDescent="0.25">
      <c r="A23">
        <v>20</v>
      </c>
      <c r="B23">
        <f t="shared" si="0"/>
        <v>7.5003298710140891</v>
      </c>
      <c r="C23">
        <f t="shared" si="1"/>
        <v>0.20190902712488423</v>
      </c>
      <c r="D23">
        <f t="shared" si="2"/>
        <v>2.5028649112957719E-5</v>
      </c>
      <c r="F23">
        <v>20</v>
      </c>
      <c r="G23">
        <f t="shared" si="3"/>
        <v>-9.5000002470735811</v>
      </c>
      <c r="H23">
        <f t="shared" si="4"/>
        <v>4.368261195395462E-4</v>
      </c>
      <c r="I23">
        <f t="shared" si="5"/>
        <v>2.7674808625005269E-8</v>
      </c>
      <c r="K23">
        <v>20</v>
      </c>
      <c r="L23">
        <f t="shared" si="6"/>
        <v>3.500191450105453</v>
      </c>
      <c r="M23">
        <f t="shared" si="7"/>
        <v>-4.9777283891558E-2</v>
      </c>
      <c r="N23">
        <f t="shared" si="8"/>
        <v>4.6851465555244471E-5</v>
      </c>
      <c r="P23">
        <v>20</v>
      </c>
      <c r="Q23">
        <f t="shared" si="9"/>
        <v>-1.5000018909694672</v>
      </c>
      <c r="R23">
        <f t="shared" si="10"/>
        <v>-6.8074924774919054E-4</v>
      </c>
      <c r="S23">
        <f t="shared" si="11"/>
        <v>3.8298072427038454E-6</v>
      </c>
    </row>
    <row r="24" spans="1:19" x14ac:dyDescent="0.25">
      <c r="A24">
        <v>21</v>
      </c>
      <c r="B24">
        <f t="shared" si="0"/>
        <v>7.5002102341440082</v>
      </c>
      <c r="C24">
        <f t="shared" si="1"/>
        <v>0.12867465539909517</v>
      </c>
      <c r="D24">
        <f t="shared" si="2"/>
        <v>1.5951135547672926E-5</v>
      </c>
      <c r="F24">
        <v>21</v>
      </c>
      <c r="G24">
        <f t="shared" si="3"/>
        <v>-9.5000001197004682</v>
      </c>
      <c r="H24">
        <f t="shared" si="4"/>
        <v>2.1163043447813834E-4</v>
      </c>
      <c r="I24">
        <f t="shared" si="5"/>
        <v>1.3407695930626694E-8</v>
      </c>
      <c r="K24">
        <v>21</v>
      </c>
      <c r="L24">
        <f t="shared" si="6"/>
        <v>3.5001031179150455</v>
      </c>
      <c r="M24">
        <f t="shared" si="7"/>
        <v>-2.6810732329579423E-2</v>
      </c>
      <c r="N24">
        <f t="shared" si="8"/>
        <v>2.5237025148021895E-5</v>
      </c>
      <c r="P24">
        <v>21</v>
      </c>
      <c r="Q24">
        <f t="shared" si="9"/>
        <v>-1.4999990721329075</v>
      </c>
      <c r="R24">
        <f t="shared" si="10"/>
        <v>3.3403209556581714E-4</v>
      </c>
      <c r="S24">
        <f t="shared" si="11"/>
        <v>1.8792255355983048E-6</v>
      </c>
    </row>
    <row r="25" spans="1:19" x14ac:dyDescent="0.25">
      <c r="A25">
        <v>22</v>
      </c>
      <c r="B25">
        <f t="shared" si="0"/>
        <v>7.5001339877456221</v>
      </c>
      <c r="C25">
        <f t="shared" si="1"/>
        <v>8.2005114240814692E-2</v>
      </c>
      <c r="D25">
        <f t="shared" si="2"/>
        <v>1.0166004835471205E-5</v>
      </c>
      <c r="F25">
        <v>22</v>
      </c>
      <c r="G25">
        <f t="shared" si="3"/>
        <v>-9.5000000579916382</v>
      </c>
      <c r="H25">
        <f t="shared" si="4"/>
        <v>1.0252921629216871E-4</v>
      </c>
      <c r="I25">
        <f t="shared" si="5"/>
        <v>6.4956662809647057E-9</v>
      </c>
      <c r="K25">
        <v>22</v>
      </c>
      <c r="L25">
        <f t="shared" si="6"/>
        <v>3.5000555400540576</v>
      </c>
      <c r="M25">
        <f t="shared" si="7"/>
        <v>-1.4440435645440175E-2</v>
      </c>
      <c r="N25">
        <f t="shared" si="8"/>
        <v>1.359345885897645E-5</v>
      </c>
      <c r="P25">
        <v>22</v>
      </c>
      <c r="Q25">
        <f t="shared" si="9"/>
        <v>-1.5000004552888007</v>
      </c>
      <c r="R25">
        <f t="shared" si="10"/>
        <v>-1.6390398212706714E-4</v>
      </c>
      <c r="S25">
        <f t="shared" si="11"/>
        <v>9.2210364888648195E-7</v>
      </c>
    </row>
    <row r="26" spans="1:19" x14ac:dyDescent="0.25">
      <c r="A26">
        <v>23</v>
      </c>
      <c r="B26">
        <f t="shared" si="0"/>
        <v>7.5000853942545076</v>
      </c>
      <c r="C26">
        <f t="shared" si="1"/>
        <v>5.2263157867400878E-2</v>
      </c>
      <c r="D26">
        <f t="shared" si="2"/>
        <v>6.479058378688459E-6</v>
      </c>
      <c r="F26">
        <v>23</v>
      </c>
      <c r="G26">
        <f t="shared" si="3"/>
        <v>-9.5000000280953785</v>
      </c>
      <c r="H26">
        <f t="shared" si="4"/>
        <v>4.9672629984343075E-5</v>
      </c>
      <c r="I26">
        <f t="shared" si="5"/>
        <v>3.1469746949116876E-9</v>
      </c>
      <c r="K26">
        <v>23</v>
      </c>
      <c r="L26">
        <f t="shared" si="6"/>
        <v>3.5000299140392173</v>
      </c>
      <c r="M26">
        <f t="shared" si="7"/>
        <v>-7.7776564600640086E-3</v>
      </c>
      <c r="N26">
        <f t="shared" si="8"/>
        <v>7.3216559485853722E-6</v>
      </c>
      <c r="P26">
        <v>23</v>
      </c>
      <c r="Q26">
        <f t="shared" si="9"/>
        <v>-1.4999997765974158</v>
      </c>
      <c r="R26">
        <f t="shared" si="10"/>
        <v>8.0424926977684663E-5</v>
      </c>
      <c r="S26">
        <f t="shared" si="11"/>
        <v>4.524609906339552E-7</v>
      </c>
    </row>
    <row r="27" spans="1:19" x14ac:dyDescent="0.25">
      <c r="A27">
        <v>24</v>
      </c>
      <c r="B27">
        <f t="shared" si="0"/>
        <v>7.5000544243603322</v>
      </c>
      <c r="C27">
        <f t="shared" si="1"/>
        <v>3.3308469765074733E-2</v>
      </c>
      <c r="D27">
        <f t="shared" si="2"/>
        <v>4.1292892588620875E-6</v>
      </c>
      <c r="F27">
        <v>24</v>
      </c>
      <c r="G27">
        <f t="shared" si="3"/>
        <v>-9.5000000136114497</v>
      </c>
      <c r="H27">
        <f t="shared" si="4"/>
        <v>2.4065044271992519E-5</v>
      </c>
      <c r="I27">
        <f t="shared" si="5"/>
        <v>1.5246240739263308E-9</v>
      </c>
      <c r="K27">
        <v>24</v>
      </c>
      <c r="L27">
        <f t="shared" si="6"/>
        <v>3.5000161117227639</v>
      </c>
      <c r="M27">
        <f t="shared" si="7"/>
        <v>-4.1890497356575906E-3</v>
      </c>
      <c r="N27">
        <f t="shared" si="8"/>
        <v>3.9435008333494438E-6</v>
      </c>
      <c r="P27">
        <v>24</v>
      </c>
      <c r="Q27">
        <f t="shared" si="9"/>
        <v>-1.5000001096199005</v>
      </c>
      <c r="R27">
        <f t="shared" si="10"/>
        <v>-3.9463164966946351E-5</v>
      </c>
      <c r="S27">
        <f t="shared" si="11"/>
        <v>2.2201497357502476E-7</v>
      </c>
    </row>
    <row r="28" spans="1:19" x14ac:dyDescent="0.25">
      <c r="A28">
        <v>25</v>
      </c>
      <c r="B28">
        <f t="shared" si="0"/>
        <v>7.5000346863596539</v>
      </c>
      <c r="C28">
        <f t="shared" si="1"/>
        <v>2.122836131763961E-2</v>
      </c>
      <c r="D28">
        <f t="shared" si="2"/>
        <v>2.6317212524677025E-6</v>
      </c>
      <c r="F28">
        <v>25</v>
      </c>
      <c r="G28">
        <f t="shared" si="3"/>
        <v>-9.5000000065943802</v>
      </c>
      <c r="H28">
        <f t="shared" si="4"/>
        <v>1.1658864423225168E-5</v>
      </c>
      <c r="I28">
        <f t="shared" si="5"/>
        <v>7.3863890391384509E-10</v>
      </c>
      <c r="K28">
        <v>25</v>
      </c>
      <c r="L28">
        <f t="shared" si="6"/>
        <v>3.500008677765531</v>
      </c>
      <c r="M28">
        <f t="shared" si="7"/>
        <v>-2.256219565254014E-3</v>
      </c>
      <c r="N28">
        <f t="shared" si="8"/>
        <v>2.1239825147094089E-6</v>
      </c>
      <c r="P28">
        <v>25</v>
      </c>
      <c r="Q28">
        <f t="shared" si="9"/>
        <v>-1.4999999462113529</v>
      </c>
      <c r="R28">
        <f t="shared" si="10"/>
        <v>1.9363912770131719E-5</v>
      </c>
      <c r="S28">
        <f t="shared" si="11"/>
        <v>1.0893903562787044E-7</v>
      </c>
    </row>
    <row r="29" spans="1:19" x14ac:dyDescent="0.25">
      <c r="A29">
        <v>26</v>
      </c>
      <c r="B29">
        <f t="shared" si="0"/>
        <v>7.5000221067328736</v>
      </c>
      <c r="C29">
        <f t="shared" si="1"/>
        <v>1.3529446116308463E-2</v>
      </c>
      <c r="D29">
        <f t="shared" si="2"/>
        <v>1.6772786268134421E-6</v>
      </c>
      <c r="F29">
        <v>26</v>
      </c>
      <c r="G29">
        <f t="shared" si="3"/>
        <v>-9.5000000031947991</v>
      </c>
      <c r="H29">
        <f t="shared" si="4"/>
        <v>5.6484050219296478E-6</v>
      </c>
      <c r="I29">
        <f t="shared" si="5"/>
        <v>3.5785063789051601E-10</v>
      </c>
      <c r="K29">
        <v>26</v>
      </c>
      <c r="L29">
        <f t="shared" si="6"/>
        <v>3.5000046738342769</v>
      </c>
      <c r="M29">
        <f t="shared" si="7"/>
        <v>-1.2151970648233146E-3</v>
      </c>
      <c r="N29">
        <f t="shared" si="8"/>
        <v>1.1439788306675889E-6</v>
      </c>
      <c r="P29">
        <v>26</v>
      </c>
      <c r="Q29">
        <f t="shared" si="9"/>
        <v>-1.500000026393187</v>
      </c>
      <c r="R29">
        <f t="shared" si="10"/>
        <v>-9.5015473675630346E-6</v>
      </c>
      <c r="S29">
        <f t="shared" si="11"/>
        <v>5.3454555100256942E-8</v>
      </c>
    </row>
    <row r="30" spans="1:19" x14ac:dyDescent="0.25">
      <c r="A30">
        <v>27</v>
      </c>
      <c r="B30">
        <f t="shared" si="0"/>
        <v>7.5000140893413638</v>
      </c>
      <c r="C30">
        <f t="shared" si="1"/>
        <v>8.6227279318791261E-3</v>
      </c>
      <c r="D30">
        <f t="shared" si="2"/>
        <v>1.0689835264696055E-6</v>
      </c>
      <c r="F30">
        <v>27</v>
      </c>
      <c r="G30">
        <f t="shared" si="3"/>
        <v>-9.5000000015477948</v>
      </c>
      <c r="H30">
        <f t="shared" si="4"/>
        <v>2.7365013011149131E-6</v>
      </c>
      <c r="I30">
        <f t="shared" si="5"/>
        <v>1.7336887478353939E-10</v>
      </c>
      <c r="K30">
        <v>27</v>
      </c>
      <c r="L30">
        <f t="shared" si="6"/>
        <v>3.5000025173199623</v>
      </c>
      <c r="M30">
        <f t="shared" si="7"/>
        <v>-6.5450323461391235E-4</v>
      </c>
      <c r="N30">
        <f t="shared" si="8"/>
        <v>6.16146503896984E-7</v>
      </c>
      <c r="P30">
        <v>27</v>
      </c>
      <c r="Q30">
        <f t="shared" si="9"/>
        <v>-1.4999999870493057</v>
      </c>
      <c r="R30">
        <f t="shared" si="10"/>
        <v>4.6622499212389812E-6</v>
      </c>
      <c r="S30">
        <f t="shared" si="11"/>
        <v>2.6229254402478843E-8</v>
      </c>
    </row>
    <row r="31" spans="1:19" x14ac:dyDescent="0.25">
      <c r="A31">
        <v>28</v>
      </c>
      <c r="B31">
        <f t="shared" si="0"/>
        <v>7.5000089796002394</v>
      </c>
      <c r="C31">
        <f t="shared" si="1"/>
        <v>5.4955360689064037E-3</v>
      </c>
      <c r="D31">
        <f t="shared" si="2"/>
        <v>6.8129800088787242E-7</v>
      </c>
      <c r="F31">
        <v>28</v>
      </c>
      <c r="G31">
        <f t="shared" si="3"/>
        <v>-9.5000000007498642</v>
      </c>
      <c r="H31">
        <f t="shared" si="4"/>
        <v>1.3257595128379762E-6</v>
      </c>
      <c r="I31">
        <f t="shared" si="5"/>
        <v>8.3992695832780248E-11</v>
      </c>
      <c r="K31">
        <v>28</v>
      </c>
      <c r="L31">
        <f t="shared" si="6"/>
        <v>3.5000013558241818</v>
      </c>
      <c r="M31">
        <f t="shared" si="7"/>
        <v>-3.5251430023208741E-4</v>
      </c>
      <c r="N31">
        <f t="shared" si="8"/>
        <v>3.3185580871596264E-7</v>
      </c>
      <c r="P31">
        <v>28</v>
      </c>
      <c r="Q31">
        <f t="shared" si="9"/>
        <v>-1.5000000063546886</v>
      </c>
      <c r="R31">
        <f t="shared" si="10"/>
        <v>-2.2876879484101664E-6</v>
      </c>
      <c r="S31">
        <f t="shared" si="11"/>
        <v>1.2870255177402037E-8</v>
      </c>
    </row>
    <row r="32" spans="1:19" x14ac:dyDescent="0.25">
      <c r="A32">
        <v>29</v>
      </c>
      <c r="B32">
        <f t="shared" si="0"/>
        <v>7.5000057229958488</v>
      </c>
      <c r="C32">
        <f t="shared" si="1"/>
        <v>3.5024818771489663E-3</v>
      </c>
      <c r="D32">
        <f t="shared" si="2"/>
        <v>4.3421358741301354E-7</v>
      </c>
      <c r="F32">
        <v>29</v>
      </c>
      <c r="G32">
        <f t="shared" si="3"/>
        <v>-9.5000000003632898</v>
      </c>
      <c r="H32">
        <f t="shared" si="4"/>
        <v>6.4229675444948953E-7</v>
      </c>
      <c r="I32">
        <f t="shared" si="5"/>
        <v>4.0692034535702982E-11</v>
      </c>
      <c r="K32">
        <v>29</v>
      </c>
      <c r="L32">
        <f t="shared" si="6"/>
        <v>3.5000007302444214</v>
      </c>
      <c r="M32">
        <f t="shared" si="7"/>
        <v>-1.8986355331662708E-4</v>
      </c>
      <c r="N32">
        <f t="shared" si="8"/>
        <v>1.7873703711899296E-7</v>
      </c>
      <c r="P32">
        <v>29</v>
      </c>
      <c r="Q32">
        <f t="shared" si="9"/>
        <v>-1.4999999968818609</v>
      </c>
      <c r="R32">
        <f t="shared" si="10"/>
        <v>1.1225300795558724E-6</v>
      </c>
      <c r="S32">
        <f t="shared" si="11"/>
        <v>6.3152184354055619E-9</v>
      </c>
    </row>
    <row r="33" spans="1:19" x14ac:dyDescent="0.25">
      <c r="A33">
        <v>30</v>
      </c>
      <c r="B33">
        <f t="shared" si="0"/>
        <v>7.5000036474549221</v>
      </c>
      <c r="C33">
        <f t="shared" si="1"/>
        <v>2.2322458316921256E-3</v>
      </c>
      <c r="D33">
        <f t="shared" si="2"/>
        <v>2.7673865563877795E-7</v>
      </c>
      <c r="F33">
        <v>30</v>
      </c>
      <c r="G33">
        <f t="shared" si="3"/>
        <v>-9.5000000001760032</v>
      </c>
      <c r="H33">
        <f t="shared" si="4"/>
        <v>3.1117247090151068E-7</v>
      </c>
      <c r="I33">
        <f t="shared" si="5"/>
        <v>1.9714382173159665E-11</v>
      </c>
      <c r="K33">
        <v>30</v>
      </c>
      <c r="L33">
        <f t="shared" si="6"/>
        <v>3.5000003933082673</v>
      </c>
      <c r="M33">
        <f t="shared" si="7"/>
        <v>-1.0226015058378835E-4</v>
      </c>
      <c r="N33">
        <f t="shared" si="8"/>
        <v>9.6267461778735571E-8</v>
      </c>
      <c r="P33">
        <v>30</v>
      </c>
      <c r="Q33">
        <f t="shared" si="9"/>
        <v>-1.5000000015300186</v>
      </c>
      <c r="R33">
        <f t="shared" si="10"/>
        <v>-5.5080670335883042E-7</v>
      </c>
      <c r="S33">
        <f t="shared" si="11"/>
        <v>3.0987717545501826E-9</v>
      </c>
    </row>
    <row r="34" spans="1:19" x14ac:dyDescent="0.25">
      <c r="A34">
        <v>31</v>
      </c>
      <c r="B34">
        <f t="shared" si="0"/>
        <v>7.5000023246441572</v>
      </c>
      <c r="C34">
        <f t="shared" si="1"/>
        <v>1.4226836129864751E-3</v>
      </c>
      <c r="D34">
        <f t="shared" si="2"/>
        <v>1.763747139889354E-7</v>
      </c>
      <c r="F34">
        <v>31</v>
      </c>
      <c r="G34">
        <f t="shared" si="3"/>
        <v>-9.5000000000852687</v>
      </c>
      <c r="H34">
        <f t="shared" si="4"/>
        <v>1.5075556802912615E-7</v>
      </c>
      <c r="I34">
        <f t="shared" si="5"/>
        <v>9.5510032630432628E-12</v>
      </c>
      <c r="K34">
        <v>31</v>
      </c>
      <c r="L34">
        <f t="shared" si="6"/>
        <v>3.5000002118350788</v>
      </c>
      <c r="M34">
        <f t="shared" si="7"/>
        <v>-5.5077120862279116E-5</v>
      </c>
      <c r="N34">
        <f t="shared" si="8"/>
        <v>5.184947928367148E-8</v>
      </c>
      <c r="P34">
        <v>31</v>
      </c>
      <c r="Q34">
        <f t="shared" si="9"/>
        <v>-1.4999999992492457</v>
      </c>
      <c r="R34">
        <f t="shared" si="10"/>
        <v>2.7027152782466146E-7</v>
      </c>
      <c r="S34">
        <f t="shared" si="11"/>
        <v>1.5205152700098123E-9</v>
      </c>
    </row>
    <row r="35" spans="1:19" x14ac:dyDescent="0.25">
      <c r="A35">
        <v>32</v>
      </c>
      <c r="B35">
        <f t="shared" si="0"/>
        <v>7.5000014815730305</v>
      </c>
      <c r="C35">
        <f t="shared" si="1"/>
        <v>9.0672325836749224E-4</v>
      </c>
      <c r="D35">
        <f t="shared" si="2"/>
        <v>1.1240946135272236E-7</v>
      </c>
      <c r="F35">
        <v>32</v>
      </c>
      <c r="G35">
        <f t="shared" si="3"/>
        <v>-9.5000000000413074</v>
      </c>
      <c r="H35">
        <f t="shared" si="4"/>
        <v>7.3031287683988921E-8</v>
      </c>
      <c r="I35">
        <f t="shared" si="5"/>
        <v>4.627503059082763E-12</v>
      </c>
      <c r="K35">
        <v>32</v>
      </c>
      <c r="L35">
        <f t="shared" si="6"/>
        <v>3.5000001140939641</v>
      </c>
      <c r="M35">
        <f t="shared" si="7"/>
        <v>-2.9664430712728063E-5</v>
      </c>
      <c r="N35">
        <f t="shared" si="8"/>
        <v>2.792603187747518E-8</v>
      </c>
      <c r="P35">
        <v>32</v>
      </c>
      <c r="Q35">
        <f t="shared" si="9"/>
        <v>-1.5000000003683824</v>
      </c>
      <c r="R35">
        <f t="shared" si="10"/>
        <v>-1.3261768572192523E-7</v>
      </c>
      <c r="S35">
        <f t="shared" si="11"/>
        <v>7.4609118864694674E-10</v>
      </c>
    </row>
    <row r="36" spans="1:19" x14ac:dyDescent="0.25">
      <c r="A36">
        <v>33</v>
      </c>
      <c r="B36">
        <f t="shared" si="0"/>
        <v>7.500000944255806</v>
      </c>
      <c r="C36">
        <f t="shared" si="1"/>
        <v>5.7788478216025396E-4</v>
      </c>
      <c r="D36">
        <f t="shared" si="2"/>
        <v>7.1642287579057011E-8</v>
      </c>
      <c r="F36">
        <v>33</v>
      </c>
      <c r="G36">
        <f t="shared" si="3"/>
        <v>-9.5000000000200107</v>
      </c>
      <c r="H36">
        <f t="shared" si="4"/>
        <v>3.5378207030589692E-8</v>
      </c>
      <c r="I36">
        <f t="shared" si="5"/>
        <v>2.2417623313183941E-12</v>
      </c>
      <c r="K36">
        <v>33</v>
      </c>
      <c r="L36">
        <f t="shared" si="6"/>
        <v>3.5000000614507876</v>
      </c>
      <c r="M36">
        <f t="shared" si="7"/>
        <v>-1.5977204782302579E-5</v>
      </c>
      <c r="N36">
        <f t="shared" si="8"/>
        <v>1.5040907302972425E-8</v>
      </c>
      <c r="P36">
        <v>33</v>
      </c>
      <c r="Q36">
        <f t="shared" si="9"/>
        <v>-1.499999999819241</v>
      </c>
      <c r="R36">
        <f t="shared" si="10"/>
        <v>6.5073209043475799E-8</v>
      </c>
      <c r="S36">
        <f t="shared" si="11"/>
        <v>3.6609426605742251E-10</v>
      </c>
    </row>
    <row r="37" spans="1:19" x14ac:dyDescent="0.25">
      <c r="A37">
        <v>34</v>
      </c>
      <c r="B37">
        <f t="shared" si="0"/>
        <v>7.500000601805672</v>
      </c>
      <c r="C37">
        <f t="shared" si="1"/>
        <v>3.6830516467034613E-4</v>
      </c>
      <c r="D37">
        <f t="shared" si="2"/>
        <v>4.5660014206562197E-8</v>
      </c>
      <c r="F37">
        <v>34</v>
      </c>
      <c r="G37">
        <f t="shared" si="3"/>
        <v>-9.5000000000096971</v>
      </c>
      <c r="H37">
        <f t="shared" si="4"/>
        <v>1.7143520381068811E-8</v>
      </c>
      <c r="I37">
        <f t="shared" si="5"/>
        <v>1.0856345062681397E-12</v>
      </c>
      <c r="K37">
        <v>34</v>
      </c>
      <c r="L37">
        <f t="shared" si="6"/>
        <v>3.5000000330972747</v>
      </c>
      <c r="M37">
        <f t="shared" si="7"/>
        <v>-8.6052913843559509E-6</v>
      </c>
      <c r="N37">
        <f t="shared" si="8"/>
        <v>8.1010036007920688E-9</v>
      </c>
      <c r="P37">
        <v>34</v>
      </c>
      <c r="Q37">
        <f t="shared" si="9"/>
        <v>-1.5000000000886955</v>
      </c>
      <c r="R37">
        <f t="shared" si="10"/>
        <v>-3.1930426303006243E-8</v>
      </c>
      <c r="S37">
        <f t="shared" si="11"/>
        <v>1.7963630581977762E-10</v>
      </c>
    </row>
    <row r="38" spans="1:19" x14ac:dyDescent="0.25">
      <c r="A38">
        <v>35</v>
      </c>
      <c r="B38">
        <f t="shared" si="0"/>
        <v>7.5000003835508036</v>
      </c>
      <c r="C38">
        <f t="shared" si="1"/>
        <v>2.347331296732591E-4</v>
      </c>
      <c r="D38">
        <f t="shared" si="2"/>
        <v>2.910064763184789E-8</v>
      </c>
      <c r="F38">
        <v>35</v>
      </c>
      <c r="G38">
        <f t="shared" si="3"/>
        <v>-9.5000000000046967</v>
      </c>
      <c r="H38">
        <f t="shared" si="4"/>
        <v>8.304823495564051E-9</v>
      </c>
      <c r="I38">
        <f t="shared" si="5"/>
        <v>5.263625792536035E-13</v>
      </c>
      <c r="K38">
        <v>35</v>
      </c>
      <c r="L38">
        <f t="shared" si="6"/>
        <v>3.5000000178261277</v>
      </c>
      <c r="M38">
        <f t="shared" si="7"/>
        <v>-4.6347931288437394E-6</v>
      </c>
      <c r="N38">
        <f t="shared" si="8"/>
        <v>4.3631848388080537E-9</v>
      </c>
      <c r="P38">
        <v>35</v>
      </c>
      <c r="Q38">
        <f t="shared" si="9"/>
        <v>-1.4999999999564786</v>
      </c>
      <c r="R38">
        <f t="shared" si="10"/>
        <v>1.5667694697185652E-8</v>
      </c>
      <c r="S38">
        <f t="shared" si="11"/>
        <v>8.8144602730437277E-11</v>
      </c>
    </row>
    <row r="39" spans="1:19" x14ac:dyDescent="0.25">
      <c r="A39">
        <v>36</v>
      </c>
      <c r="B39">
        <f t="shared" si="0"/>
        <v>7.5000002444497067</v>
      </c>
      <c r="C39">
        <f t="shared" si="1"/>
        <v>1.4960323585455626E-4</v>
      </c>
      <c r="D39">
        <f t="shared" si="2"/>
        <v>1.8546812310593552E-8</v>
      </c>
      <c r="F39">
        <v>36</v>
      </c>
      <c r="G39">
        <f t="shared" si="3"/>
        <v>-9.5000000000022755</v>
      </c>
      <c r="H39">
        <f t="shared" si="4"/>
        <v>4.0224676922662184E-9</v>
      </c>
      <c r="I39">
        <f t="shared" si="5"/>
        <v>2.5486046022125908E-13</v>
      </c>
      <c r="K39">
        <v>36</v>
      </c>
      <c r="L39">
        <f t="shared" si="6"/>
        <v>3.5000000096011177</v>
      </c>
      <c r="M39">
        <f t="shared" si="7"/>
        <v>-2.4962904490166693E-6</v>
      </c>
      <c r="N39">
        <f t="shared" si="8"/>
        <v>2.3500028525286585E-9</v>
      </c>
      <c r="P39">
        <v>36</v>
      </c>
      <c r="Q39">
        <f t="shared" si="9"/>
        <v>-1.5000000000213551</v>
      </c>
      <c r="R39">
        <f t="shared" si="10"/>
        <v>-7.6878450272488408E-9</v>
      </c>
      <c r="S39">
        <f t="shared" si="11"/>
        <v>4.3251032384574775E-11</v>
      </c>
    </row>
    <row r="40" spans="1:19" x14ac:dyDescent="0.25">
      <c r="A40">
        <v>37</v>
      </c>
      <c r="B40">
        <f t="shared" si="0"/>
        <v>7.5000001557959441</v>
      </c>
      <c r="C40">
        <f t="shared" si="1"/>
        <v>9.5347124101863301E-5</v>
      </c>
      <c r="D40">
        <f t="shared" si="2"/>
        <v>1.1820501428227494E-8</v>
      </c>
      <c r="F40">
        <v>37</v>
      </c>
      <c r="G40">
        <f t="shared" si="3"/>
        <v>-9.5000000000011031</v>
      </c>
      <c r="H40">
        <f t="shared" si="4"/>
        <v>1.9508661353029311E-9</v>
      </c>
      <c r="I40">
        <f t="shared" si="5"/>
        <v>1.2341005410568727E-13</v>
      </c>
      <c r="K40">
        <v>37</v>
      </c>
      <c r="L40">
        <f t="shared" si="6"/>
        <v>3.5000000051711431</v>
      </c>
      <c r="M40">
        <f t="shared" si="7"/>
        <v>-1.3444971500575775E-6</v>
      </c>
      <c r="N40">
        <f t="shared" si="8"/>
        <v>1.2657070293772914E-9</v>
      </c>
      <c r="P40">
        <v>37</v>
      </c>
      <c r="Q40">
        <f t="shared" si="9"/>
        <v>-1.4999999999895215</v>
      </c>
      <c r="R40">
        <f t="shared" si="10"/>
        <v>3.7722429624409415E-9</v>
      </c>
      <c r="S40">
        <f t="shared" si="11"/>
        <v>2.1222431219936277E-11</v>
      </c>
    </row>
    <row r="41" spans="1:19" x14ac:dyDescent="0.25">
      <c r="A41">
        <v>38</v>
      </c>
      <c r="B41">
        <f t="shared" si="0"/>
        <v>7.5000000992939464</v>
      </c>
      <c r="C41">
        <f t="shared" si="1"/>
        <v>6.0767897593905218E-5</v>
      </c>
      <c r="D41">
        <f t="shared" si="2"/>
        <v>7.5335995998885238E-9</v>
      </c>
      <c r="F41">
        <v>38</v>
      </c>
      <c r="G41">
        <f t="shared" si="3"/>
        <v>-9.5000000000005329</v>
      </c>
      <c r="H41">
        <f t="shared" si="4"/>
        <v>9.4109964265953749E-10</v>
      </c>
      <c r="I41">
        <f t="shared" si="5"/>
        <v>6.0022162678678779E-14</v>
      </c>
      <c r="K41">
        <v>38</v>
      </c>
      <c r="L41">
        <f t="shared" si="6"/>
        <v>3.5000000027851677</v>
      </c>
      <c r="M41">
        <f t="shared" si="7"/>
        <v>-7.2414360374750686E-7</v>
      </c>
      <c r="N41">
        <f t="shared" si="8"/>
        <v>6.8170726152627046E-10</v>
      </c>
      <c r="P41">
        <v>38</v>
      </c>
      <c r="Q41">
        <f t="shared" si="9"/>
        <v>-1.5000000000051417</v>
      </c>
      <c r="R41">
        <f t="shared" si="10"/>
        <v>-1.8510490917833522E-9</v>
      </c>
      <c r="S41">
        <f t="shared" si="11"/>
        <v>1.0413447881738424E-11</v>
      </c>
    </row>
    <row r="42" spans="1:19" x14ac:dyDescent="0.25">
      <c r="A42">
        <v>39</v>
      </c>
      <c r="B42">
        <f t="shared" si="0"/>
        <v>7.5000000632833412</v>
      </c>
      <c r="C42">
        <f t="shared" si="1"/>
        <v>3.8729405446247256E-5</v>
      </c>
      <c r="D42">
        <f t="shared" si="2"/>
        <v>4.8014139814133061E-9</v>
      </c>
      <c r="F42">
        <v>39</v>
      </c>
      <c r="G42">
        <f t="shared" si="3"/>
        <v>-9.5000000000002593</v>
      </c>
      <c r="H42">
        <f t="shared" si="4"/>
        <v>4.5952219807077199E-10</v>
      </c>
      <c r="I42">
        <f t="shared" si="5"/>
        <v>2.8795679291329591E-14</v>
      </c>
      <c r="K42">
        <v>39</v>
      </c>
      <c r="L42">
        <f t="shared" si="6"/>
        <v>3.5000000015000858</v>
      </c>
      <c r="M42">
        <f t="shared" si="7"/>
        <v>-3.9002225094009191E-7</v>
      </c>
      <c r="N42">
        <f t="shared" si="8"/>
        <v>3.6716623376720234E-10</v>
      </c>
      <c r="P42">
        <v>39</v>
      </c>
      <c r="Q42">
        <f t="shared" si="9"/>
        <v>-1.4999999999974769</v>
      </c>
      <c r="R42">
        <f t="shared" si="10"/>
        <v>9.0830098997685127E-10</v>
      </c>
      <c r="S42">
        <f t="shared" si="11"/>
        <v>5.1098384782800323E-12</v>
      </c>
    </row>
    <row r="43" spans="1:19" x14ac:dyDescent="0.25">
      <c r="A43">
        <v>40</v>
      </c>
      <c r="B43">
        <f t="shared" si="0"/>
        <v>7.5000000403325835</v>
      </c>
      <c r="C43">
        <f t="shared" si="1"/>
        <v>2.4683541255399177E-5</v>
      </c>
      <c r="D43">
        <f t="shared" si="2"/>
        <v>3.0601010153739864E-9</v>
      </c>
      <c r="F43">
        <v>40</v>
      </c>
      <c r="G43">
        <f t="shared" si="3"/>
        <v>-9.5000000000001243</v>
      </c>
      <c r="H43">
        <f t="shared" si="4"/>
        <v>2.1918822312727571E-10</v>
      </c>
      <c r="I43">
        <f t="shared" si="5"/>
        <v>1.4210854715201818E-14</v>
      </c>
      <c r="K43">
        <v>40</v>
      </c>
      <c r="L43">
        <f t="shared" si="6"/>
        <v>3.500000000807943</v>
      </c>
      <c r="M43">
        <f t="shared" si="7"/>
        <v>-2.1006530914746691E-7</v>
      </c>
      <c r="N43">
        <f t="shared" si="8"/>
        <v>1.977550821053165E-10</v>
      </c>
      <c r="P43">
        <v>40</v>
      </c>
      <c r="Q43">
        <f t="shared" si="9"/>
        <v>-1.5000000000012381</v>
      </c>
      <c r="R43">
        <f t="shared" si="10"/>
        <v>-4.4570924728759564E-10</v>
      </c>
      <c r="S43">
        <f t="shared" si="11"/>
        <v>2.5074757085480005E-12</v>
      </c>
    </row>
    <row r="44" spans="1:19" x14ac:dyDescent="0.25">
      <c r="A44">
        <v>41</v>
      </c>
      <c r="B44">
        <f t="shared" si="0"/>
        <v>7.500000025705301</v>
      </c>
      <c r="C44">
        <f t="shared" si="1"/>
        <v>1.573164411183825E-5</v>
      </c>
      <c r="D44">
        <f t="shared" si="2"/>
        <v>1.9503043261621022E-9</v>
      </c>
      <c r="F44">
        <v>41</v>
      </c>
      <c r="G44">
        <f t="shared" si="3"/>
        <v>-9.5000000000000604</v>
      </c>
      <c r="H44">
        <f t="shared" si="4"/>
        <v>1.0663825378287584E-10</v>
      </c>
      <c r="I44">
        <f t="shared" si="5"/>
        <v>6.7314574966745904E-15</v>
      </c>
      <c r="K44">
        <v>41</v>
      </c>
      <c r="L44">
        <f t="shared" si="6"/>
        <v>3.5000000004351564</v>
      </c>
      <c r="M44">
        <f t="shared" si="7"/>
        <v>-1.1314079984003911E-7</v>
      </c>
      <c r="N44">
        <f t="shared" si="8"/>
        <v>1.0651048295982791E-10</v>
      </c>
      <c r="P44">
        <v>41</v>
      </c>
      <c r="Q44">
        <f t="shared" si="9"/>
        <v>-1.4999999999993925</v>
      </c>
      <c r="R44">
        <f t="shared" si="10"/>
        <v>2.1873347577638924E-10</v>
      </c>
      <c r="S44">
        <f t="shared" si="11"/>
        <v>1.2304231707584052E-12</v>
      </c>
    </row>
    <row r="45" spans="1:19" x14ac:dyDescent="0.25">
      <c r="A45">
        <v>42</v>
      </c>
      <c r="B45">
        <f t="shared" si="0"/>
        <v>7.5000000163828444</v>
      </c>
      <c r="C45">
        <f t="shared" si="1"/>
        <v>1.0026301310972485E-5</v>
      </c>
      <c r="D45">
        <f t="shared" si="2"/>
        <v>1.2429942085475931E-9</v>
      </c>
      <c r="F45">
        <v>42</v>
      </c>
      <c r="G45">
        <f t="shared" si="3"/>
        <v>-9.5000000000000302</v>
      </c>
      <c r="H45">
        <f t="shared" si="4"/>
        <v>5.3205440053716302E-11</v>
      </c>
      <c r="I45">
        <f t="shared" si="5"/>
        <v>3.1787438178741222E-15</v>
      </c>
      <c r="K45">
        <v>42</v>
      </c>
      <c r="L45">
        <f t="shared" si="6"/>
        <v>3.5000000002343747</v>
      </c>
      <c r="M45">
        <f t="shared" si="7"/>
        <v>-6.093739557400113E-8</v>
      </c>
      <c r="N45">
        <f t="shared" si="8"/>
        <v>5.7366175298275752E-11</v>
      </c>
      <c r="P45">
        <v>42</v>
      </c>
      <c r="Q45">
        <f t="shared" si="9"/>
        <v>-1.5000000000002982</v>
      </c>
      <c r="R45">
        <f t="shared" si="10"/>
        <v>-1.0732037480920553E-10</v>
      </c>
      <c r="S45">
        <f t="shared" si="11"/>
        <v>6.0381329565934845E-13</v>
      </c>
    </row>
    <row r="46" spans="1:19" x14ac:dyDescent="0.25">
      <c r="A46">
        <v>43</v>
      </c>
      <c r="B46">
        <f t="shared" si="0"/>
        <v>7.500000010441334</v>
      </c>
      <c r="C46">
        <f t="shared" si="1"/>
        <v>6.3900962459229049E-6</v>
      </c>
      <c r="D46">
        <f t="shared" si="2"/>
        <v>7.9220138486928725E-10</v>
      </c>
      <c r="F46">
        <v>43</v>
      </c>
      <c r="G46">
        <f t="shared" si="3"/>
        <v>-9.5000000000000142</v>
      </c>
      <c r="H46">
        <f t="shared" si="4"/>
        <v>2.5465851649641991E-11</v>
      </c>
      <c r="I46">
        <f t="shared" si="5"/>
        <v>1.6828643741686559E-15</v>
      </c>
      <c r="K46">
        <v>43</v>
      </c>
      <c r="L46">
        <f t="shared" si="6"/>
        <v>3.5000000001262337</v>
      </c>
      <c r="M46">
        <f t="shared" si="7"/>
        <v>-3.2820707929204218E-8</v>
      </c>
      <c r="N46">
        <f t="shared" si="8"/>
        <v>3.0897443332888041E-11</v>
      </c>
      <c r="P46">
        <v>43</v>
      </c>
      <c r="Q46">
        <f t="shared" si="9"/>
        <v>-1.4999999999998537</v>
      </c>
      <c r="R46">
        <f t="shared" si="10"/>
        <v>5.269384928396903E-11</v>
      </c>
      <c r="S46">
        <f t="shared" si="11"/>
        <v>2.9635553270663735E-13</v>
      </c>
    </row>
    <row r="47" spans="1:19" x14ac:dyDescent="0.25">
      <c r="A47">
        <v>44</v>
      </c>
      <c r="B47">
        <f t="shared" si="0"/>
        <v>7.5000000066546093</v>
      </c>
      <c r="C47">
        <f t="shared" si="1"/>
        <v>4.0726206407271093E-6</v>
      </c>
      <c r="D47">
        <f t="shared" si="2"/>
        <v>5.0489662776190162E-10</v>
      </c>
      <c r="F47">
        <v>44</v>
      </c>
      <c r="G47">
        <f t="shared" si="3"/>
        <v>-9.5000000000000053</v>
      </c>
      <c r="H47">
        <f t="shared" si="4"/>
        <v>9.3223206931725144E-12</v>
      </c>
      <c r="I47">
        <f t="shared" si="5"/>
        <v>9.3492465231592085E-16</v>
      </c>
      <c r="K47">
        <v>44</v>
      </c>
      <c r="L47">
        <f t="shared" si="6"/>
        <v>3.5000000000679892</v>
      </c>
      <c r="M47">
        <f t="shared" si="7"/>
        <v>-1.7677280084171798E-8</v>
      </c>
      <c r="N47">
        <f t="shared" si="8"/>
        <v>1.6641291519072438E-11</v>
      </c>
      <c r="P47">
        <v>44</v>
      </c>
      <c r="Q47">
        <f t="shared" si="9"/>
        <v>-1.5000000000000719</v>
      </c>
      <c r="R47">
        <f t="shared" si="10"/>
        <v>-2.5920599000528455E-11</v>
      </c>
      <c r="S47">
        <f t="shared" si="11"/>
        <v>1.4551323109419687E-13</v>
      </c>
    </row>
    <row r="48" spans="1:19" x14ac:dyDescent="0.25">
      <c r="A48">
        <v>45</v>
      </c>
      <c r="B48">
        <f t="shared" si="0"/>
        <v>7.5000000042412029</v>
      </c>
      <c r="C48">
        <f t="shared" si="1"/>
        <v>2.5956162517104531E-6</v>
      </c>
      <c r="D48">
        <f t="shared" si="2"/>
        <v>3.2178751497054371E-10</v>
      </c>
      <c r="F48">
        <v>45</v>
      </c>
      <c r="G48">
        <f t="shared" si="3"/>
        <v>-9.5000000000000018</v>
      </c>
      <c r="H48">
        <f t="shared" si="4"/>
        <v>2.5011104298755527E-12</v>
      </c>
      <c r="I48">
        <f t="shared" si="5"/>
        <v>3.7396986092636845E-16</v>
      </c>
      <c r="K48">
        <v>45</v>
      </c>
      <c r="L48">
        <f t="shared" si="6"/>
        <v>3.5000000000366187</v>
      </c>
      <c r="M48">
        <f t="shared" si="7"/>
        <v>-9.5208747552533168E-9</v>
      </c>
      <c r="N48">
        <f t="shared" si="8"/>
        <v>8.9629890809943451E-12</v>
      </c>
      <c r="P48">
        <v>45</v>
      </c>
      <c r="Q48">
        <f t="shared" si="9"/>
        <v>-1.4999999999999647</v>
      </c>
      <c r="R48">
        <f t="shared" si="10"/>
        <v>1.2676082405960187E-11</v>
      </c>
      <c r="S48">
        <f t="shared" si="11"/>
        <v>7.149836278586176E-14</v>
      </c>
    </row>
    <row r="49" spans="1:19" x14ac:dyDescent="0.25">
      <c r="A49">
        <v>46</v>
      </c>
      <c r="B49">
        <f t="shared" si="0"/>
        <v>7.50000000270306</v>
      </c>
      <c r="C49">
        <f t="shared" si="1"/>
        <v>1.6542730918445159E-6</v>
      </c>
      <c r="D49">
        <f t="shared" si="2"/>
        <v>2.0508572610536258E-10</v>
      </c>
      <c r="F49">
        <v>46</v>
      </c>
      <c r="G49">
        <f t="shared" si="3"/>
        <v>-9.5000000000000018</v>
      </c>
      <c r="H49">
        <f t="shared" si="4"/>
        <v>2.5011104298755527E-12</v>
      </c>
      <c r="I49">
        <f t="shared" si="5"/>
        <v>0</v>
      </c>
      <c r="K49">
        <v>46</v>
      </c>
      <c r="L49">
        <f t="shared" si="6"/>
        <v>3.5000000000197229</v>
      </c>
      <c r="M49">
        <f t="shared" si="7"/>
        <v>-5.1279585022712126E-9</v>
      </c>
      <c r="N49">
        <f t="shared" si="8"/>
        <v>4.8273765936743637E-12</v>
      </c>
      <c r="P49">
        <v>46</v>
      </c>
      <c r="Q49">
        <f t="shared" si="9"/>
        <v>-1.5000000000000173</v>
      </c>
      <c r="R49">
        <f t="shared" si="10"/>
        <v>-6.2527760746888816E-12</v>
      </c>
      <c r="S49">
        <f t="shared" si="11"/>
        <v>3.5083047578154543E-14</v>
      </c>
    </row>
    <row r="50" spans="1:19" x14ac:dyDescent="0.25">
      <c r="A50">
        <v>47</v>
      </c>
      <c r="B50">
        <f t="shared" si="0"/>
        <v>7.5000000017227508</v>
      </c>
      <c r="C50">
        <f t="shared" si="1"/>
        <v>1.0543229791437625E-6</v>
      </c>
      <c r="D50">
        <f t="shared" si="2"/>
        <v>1.3070788892672562E-10</v>
      </c>
      <c r="F50">
        <v>47</v>
      </c>
      <c r="G50">
        <f t="shared" si="3"/>
        <v>-9.5000000000000018</v>
      </c>
      <c r="H50">
        <f t="shared" si="4"/>
        <v>2.5011104298755527E-12</v>
      </c>
      <c r="I50">
        <f t="shared" si="5"/>
        <v>0</v>
      </c>
      <c r="K50">
        <v>47</v>
      </c>
      <c r="L50">
        <f t="shared" si="6"/>
        <v>3.5000000000106226</v>
      </c>
      <c r="M50">
        <f t="shared" si="7"/>
        <v>-2.7619080356089398E-9</v>
      </c>
      <c r="N50">
        <f t="shared" si="8"/>
        <v>2.6000788823485325E-12</v>
      </c>
      <c r="P50">
        <v>47</v>
      </c>
      <c r="Q50">
        <f t="shared" si="9"/>
        <v>-1.4999999999999916</v>
      </c>
      <c r="R50">
        <f t="shared" si="10"/>
        <v>3.0695446184836328E-12</v>
      </c>
      <c r="S50">
        <f t="shared" si="11"/>
        <v>1.7171449447535851E-14</v>
      </c>
    </row>
    <row r="51" spans="1:19" x14ac:dyDescent="0.25">
      <c r="A51">
        <v>48</v>
      </c>
      <c r="B51">
        <f t="shared" si="0"/>
        <v>7.5000000010979679</v>
      </c>
      <c r="C51">
        <f t="shared" si="1"/>
        <v>6.7195617248216877E-7</v>
      </c>
      <c r="D51">
        <f t="shared" si="2"/>
        <v>8.3304385599686625E-11</v>
      </c>
      <c r="F51">
        <v>48</v>
      </c>
      <c r="G51">
        <f t="shared" si="3"/>
        <v>-9.5000000000000018</v>
      </c>
      <c r="H51">
        <f t="shared" si="4"/>
        <v>2.5011104298755527E-12</v>
      </c>
      <c r="I51">
        <f t="shared" si="5"/>
        <v>0</v>
      </c>
      <c r="K51">
        <v>48</v>
      </c>
      <c r="L51">
        <f t="shared" si="6"/>
        <v>3.5000000000057212</v>
      </c>
      <c r="M51">
        <f t="shared" si="7"/>
        <v>-1.4873648979119025E-9</v>
      </c>
      <c r="N51">
        <f t="shared" si="8"/>
        <v>1.4004036026020368E-12</v>
      </c>
      <c r="P51">
        <v>48</v>
      </c>
      <c r="Q51">
        <f t="shared" si="9"/>
        <v>-1.5000000000000042</v>
      </c>
      <c r="R51">
        <f t="shared" si="10"/>
        <v>-1.4779288903810084E-12</v>
      </c>
      <c r="S51">
        <f t="shared" si="11"/>
        <v>8.437694987151166E-15</v>
      </c>
    </row>
    <row r="52" spans="1:19" x14ac:dyDescent="0.25">
      <c r="A52">
        <v>49</v>
      </c>
      <c r="B52">
        <f t="shared" si="0"/>
        <v>7.5000000006997727</v>
      </c>
      <c r="C52">
        <f t="shared" si="1"/>
        <v>4.2826047774724429E-7</v>
      </c>
      <c r="D52">
        <f t="shared" si="2"/>
        <v>5.3092700601355325E-11</v>
      </c>
      <c r="F52">
        <v>49</v>
      </c>
      <c r="G52">
        <f t="shared" si="3"/>
        <v>-9.5000000000000018</v>
      </c>
      <c r="H52">
        <f t="shared" si="4"/>
        <v>2.5011104298755527E-12</v>
      </c>
      <c r="I52">
        <f t="shared" si="5"/>
        <v>0</v>
      </c>
      <c r="K52">
        <v>49</v>
      </c>
      <c r="L52">
        <f t="shared" si="6"/>
        <v>3.5000000000030815</v>
      </c>
      <c r="M52">
        <f t="shared" si="7"/>
        <v>-8.0126483226194978E-10</v>
      </c>
      <c r="N52">
        <f t="shared" si="8"/>
        <v>7.5419036095612802E-13</v>
      </c>
      <c r="P52">
        <v>49</v>
      </c>
      <c r="Q52">
        <f t="shared" si="9"/>
        <v>-1.499999999999998</v>
      </c>
      <c r="R52">
        <f t="shared" si="10"/>
        <v>7.3896444519050419E-13</v>
      </c>
      <c r="S52">
        <f t="shared" si="11"/>
        <v>4.1448326252672569E-15</v>
      </c>
    </row>
    <row r="53" spans="1:19" x14ac:dyDescent="0.25">
      <c r="A53">
        <v>50</v>
      </c>
      <c r="B53">
        <f t="shared" si="0"/>
        <v>7.500000000445989</v>
      </c>
      <c r="C53">
        <f t="shared" si="1"/>
        <v>2.7294561277813045E-7</v>
      </c>
      <c r="D53">
        <f t="shared" si="2"/>
        <v>3.3837821431723196E-11</v>
      </c>
      <c r="F53">
        <v>50</v>
      </c>
      <c r="G53">
        <f t="shared" si="3"/>
        <v>-9.5000000000000018</v>
      </c>
      <c r="H53">
        <f t="shared" si="4"/>
        <v>2.5011104298755527E-12</v>
      </c>
      <c r="I53">
        <f t="shared" si="5"/>
        <v>0</v>
      </c>
      <c r="K53">
        <v>50</v>
      </c>
      <c r="L53">
        <f t="shared" si="6"/>
        <v>3.5000000000016596</v>
      </c>
      <c r="M53">
        <f t="shared" si="7"/>
        <v>-4.3144154915353283E-10</v>
      </c>
      <c r="N53">
        <f t="shared" si="8"/>
        <v>4.0627818569692178E-13</v>
      </c>
      <c r="P53">
        <v>50</v>
      </c>
      <c r="Q53">
        <f t="shared" si="9"/>
        <v>-1.5000000000000009</v>
      </c>
      <c r="R53">
        <f t="shared" si="10"/>
        <v>0</v>
      </c>
      <c r="S53">
        <f t="shared" si="11"/>
        <v>1.9243865760169367E-15</v>
      </c>
    </row>
    <row r="54" spans="1:19" x14ac:dyDescent="0.25">
      <c r="A54">
        <v>51</v>
      </c>
      <c r="B54">
        <f t="shared" si="0"/>
        <v>7.5000000002842455</v>
      </c>
      <c r="C54">
        <f t="shared" si="1"/>
        <v>1.7395871054759482E-7</v>
      </c>
      <c r="D54">
        <f t="shared" si="2"/>
        <v>2.1565800996026763E-11</v>
      </c>
      <c r="F54">
        <v>51</v>
      </c>
      <c r="G54">
        <f t="shared" si="3"/>
        <v>-9.5000000000000018</v>
      </c>
      <c r="H54">
        <f t="shared" si="4"/>
        <v>2.5011104298755527E-12</v>
      </c>
      <c r="I54">
        <f t="shared" si="5"/>
        <v>0</v>
      </c>
      <c r="K54">
        <v>51</v>
      </c>
      <c r="L54">
        <f t="shared" si="6"/>
        <v>3.500000000000894</v>
      </c>
      <c r="M54">
        <f t="shared" si="7"/>
        <v>-2.3237589630298316E-10</v>
      </c>
      <c r="N54">
        <f t="shared" si="8"/>
        <v>2.187456565089464E-13</v>
      </c>
      <c r="P54">
        <v>51</v>
      </c>
      <c r="Q54">
        <f t="shared" si="9"/>
        <v>-1.4999999999999996</v>
      </c>
      <c r="R54">
        <f t="shared" si="10"/>
        <v>0</v>
      </c>
      <c r="S54">
        <f t="shared" si="11"/>
        <v>8.8817841970012543E-16</v>
      </c>
    </row>
    <row r="55" spans="1:19" x14ac:dyDescent="0.25">
      <c r="A55">
        <v>52</v>
      </c>
      <c r="B55">
        <f t="shared" si="0"/>
        <v>7.5000000001811573</v>
      </c>
      <c r="C55">
        <f t="shared" si="1"/>
        <v>1.10868199953984E-7</v>
      </c>
      <c r="D55">
        <f t="shared" si="2"/>
        <v>1.3745093951579255E-11</v>
      </c>
      <c r="F55">
        <v>52</v>
      </c>
      <c r="G55">
        <f t="shared" si="3"/>
        <v>-9.5000000000000018</v>
      </c>
      <c r="H55">
        <f t="shared" si="4"/>
        <v>2.5011104298755527E-12</v>
      </c>
      <c r="I55">
        <f t="shared" si="5"/>
        <v>0</v>
      </c>
      <c r="K55">
        <v>52</v>
      </c>
      <c r="L55">
        <f t="shared" si="6"/>
        <v>3.5000000000004818</v>
      </c>
      <c r="M55">
        <f t="shared" si="7"/>
        <v>-1.2533973858808167E-10</v>
      </c>
      <c r="N55">
        <f t="shared" si="8"/>
        <v>1.1774708192594324E-13</v>
      </c>
      <c r="P55">
        <v>52</v>
      </c>
      <c r="Q55">
        <f t="shared" si="9"/>
        <v>-1.5000000000000002</v>
      </c>
      <c r="R55">
        <f t="shared" si="10"/>
        <v>0</v>
      </c>
      <c r="S55">
        <f t="shared" si="11"/>
        <v>4.4408920985006257E-16</v>
      </c>
    </row>
    <row r="56" spans="1:19" x14ac:dyDescent="0.25">
      <c r="A56">
        <v>53</v>
      </c>
      <c r="B56">
        <f t="shared" si="0"/>
        <v>7.500000000115457</v>
      </c>
      <c r="C56">
        <f t="shared" si="1"/>
        <v>7.0659439188602846E-8</v>
      </c>
      <c r="D56">
        <f t="shared" si="2"/>
        <v>8.7600445414728347E-12</v>
      </c>
      <c r="F56">
        <v>53</v>
      </c>
      <c r="G56">
        <f t="shared" si="3"/>
        <v>-9.5000000000000018</v>
      </c>
      <c r="H56">
        <f t="shared" si="4"/>
        <v>2.5011104298755527E-12</v>
      </c>
      <c r="I56">
        <f t="shared" si="5"/>
        <v>0</v>
      </c>
      <c r="K56">
        <v>53</v>
      </c>
      <c r="L56">
        <f t="shared" si="6"/>
        <v>3.5000000000002593</v>
      </c>
      <c r="M56">
        <f t="shared" si="7"/>
        <v>-6.7416294768918306E-11</v>
      </c>
      <c r="N56">
        <f t="shared" si="8"/>
        <v>6.356819832424711E-14</v>
      </c>
      <c r="P56">
        <v>53</v>
      </c>
      <c r="Q56">
        <f t="shared" si="9"/>
        <v>-1.4999999999999998</v>
      </c>
      <c r="R56">
        <f t="shared" si="10"/>
        <v>0</v>
      </c>
      <c r="S56">
        <f t="shared" si="11"/>
        <v>2.9605947323337511E-16</v>
      </c>
    </row>
    <row r="57" spans="1:19" x14ac:dyDescent="0.25">
      <c r="A57">
        <v>54</v>
      </c>
      <c r="B57">
        <f t="shared" si="0"/>
        <v>7.5000000000735838</v>
      </c>
      <c r="C57">
        <f t="shared" si="1"/>
        <v>4.5033743845124263E-8</v>
      </c>
      <c r="D57">
        <f t="shared" si="2"/>
        <v>5.5830895461802107E-12</v>
      </c>
      <c r="F57">
        <v>54</v>
      </c>
      <c r="G57">
        <f t="shared" si="3"/>
        <v>-9.5000000000000018</v>
      </c>
      <c r="H57">
        <f t="shared" si="4"/>
        <v>2.5011104298755527E-12</v>
      </c>
      <c r="I57">
        <f t="shared" si="5"/>
        <v>0</v>
      </c>
      <c r="K57">
        <v>54</v>
      </c>
      <c r="L57">
        <f t="shared" si="6"/>
        <v>3.5000000000001394</v>
      </c>
      <c r="M57">
        <f t="shared" si="7"/>
        <v>-3.637978807091713E-11</v>
      </c>
      <c r="N57">
        <f t="shared" si="8"/>
        <v>3.4258310474146323E-14</v>
      </c>
      <c r="P57">
        <v>54</v>
      </c>
      <c r="Q57">
        <f t="shared" si="9"/>
        <v>-1.5000000000000002</v>
      </c>
      <c r="R57">
        <f t="shared" si="10"/>
        <v>0</v>
      </c>
      <c r="S57">
        <f t="shared" si="11"/>
        <v>2.9605947323337501E-16</v>
      </c>
    </row>
    <row r="58" spans="1:19" x14ac:dyDescent="0.25">
      <c r="A58">
        <v>55</v>
      </c>
      <c r="B58">
        <f t="shared" si="0"/>
        <v>7.5000000000468985</v>
      </c>
      <c r="C58">
        <f t="shared" si="1"/>
        <v>2.8702402232738677E-8</v>
      </c>
      <c r="D58">
        <f t="shared" si="2"/>
        <v>3.5580427492964526E-12</v>
      </c>
      <c r="F58">
        <v>55</v>
      </c>
      <c r="G58">
        <f t="shared" si="3"/>
        <v>-9.5000000000000018</v>
      </c>
      <c r="H58">
        <f t="shared" si="4"/>
        <v>2.5011104298755527E-12</v>
      </c>
      <c r="I58">
        <f t="shared" si="5"/>
        <v>0</v>
      </c>
      <c r="K58">
        <v>55</v>
      </c>
      <c r="L58">
        <f t="shared" si="6"/>
        <v>3.5000000000000751</v>
      </c>
      <c r="M58">
        <f t="shared" si="7"/>
        <v>-1.9554136088117957E-11</v>
      </c>
      <c r="N58">
        <f t="shared" si="8"/>
        <v>1.8397981550930772E-14</v>
      </c>
      <c r="P58">
        <v>55</v>
      </c>
      <c r="Q58">
        <f t="shared" si="9"/>
        <v>-1.4999999999999998</v>
      </c>
      <c r="R58">
        <f t="shared" si="10"/>
        <v>0</v>
      </c>
      <c r="S58">
        <f t="shared" si="11"/>
        <v>2.9605947323337511E-16</v>
      </c>
    </row>
    <row r="59" spans="1:19" x14ac:dyDescent="0.25">
      <c r="A59">
        <v>56</v>
      </c>
      <c r="B59">
        <f t="shared" si="0"/>
        <v>7.500000000029889</v>
      </c>
      <c r="C59">
        <f t="shared" si="1"/>
        <v>1.8291757442057133E-8</v>
      </c>
      <c r="D59">
        <f t="shared" si="2"/>
        <v>2.2679339887479085E-12</v>
      </c>
      <c r="F59">
        <v>56</v>
      </c>
      <c r="G59">
        <f t="shared" si="3"/>
        <v>-9.5000000000000018</v>
      </c>
      <c r="H59">
        <f t="shared" si="4"/>
        <v>2.5011104298755527E-12</v>
      </c>
      <c r="I59">
        <f t="shared" si="5"/>
        <v>0</v>
      </c>
      <c r="K59">
        <v>56</v>
      </c>
      <c r="L59">
        <f t="shared" si="6"/>
        <v>3.5000000000000404</v>
      </c>
      <c r="M59">
        <f t="shared" si="7"/>
        <v>-1.0459189070388675E-11</v>
      </c>
      <c r="N59">
        <f t="shared" si="8"/>
        <v>9.8968452480869957E-15</v>
      </c>
      <c r="P59">
        <v>56</v>
      </c>
      <c r="Q59">
        <f t="shared" si="9"/>
        <v>-1.5000000000000002</v>
      </c>
      <c r="R59">
        <f t="shared" si="10"/>
        <v>0</v>
      </c>
      <c r="S59">
        <f t="shared" si="11"/>
        <v>2.9605947323337501E-16</v>
      </c>
    </row>
    <row r="60" spans="1:19" x14ac:dyDescent="0.25">
      <c r="A60">
        <v>57</v>
      </c>
      <c r="B60">
        <f t="shared" si="0"/>
        <v>7.5000000000190505</v>
      </c>
      <c r="C60">
        <f t="shared" si="1"/>
        <v>1.1658698895189445E-8</v>
      </c>
      <c r="D60">
        <f t="shared" si="2"/>
        <v>1.4451255007430798E-12</v>
      </c>
      <c r="F60">
        <v>57</v>
      </c>
      <c r="G60">
        <f t="shared" si="3"/>
        <v>-9.5000000000000018</v>
      </c>
      <c r="H60">
        <f t="shared" si="4"/>
        <v>2.5011104298755527E-12</v>
      </c>
      <c r="I60">
        <f t="shared" si="5"/>
        <v>0</v>
      </c>
      <c r="K60">
        <v>57</v>
      </c>
      <c r="L60">
        <f t="shared" si="6"/>
        <v>3.5000000000000218</v>
      </c>
      <c r="M60">
        <f t="shared" si="7"/>
        <v>-5.6274984672199935E-12</v>
      </c>
      <c r="N60">
        <f t="shared" si="8"/>
        <v>5.3290705182007183E-15</v>
      </c>
      <c r="P60">
        <v>57</v>
      </c>
      <c r="Q60">
        <f t="shared" si="9"/>
        <v>-1.4999999999999998</v>
      </c>
      <c r="R60">
        <f t="shared" si="10"/>
        <v>0</v>
      </c>
      <c r="S60">
        <f t="shared" si="11"/>
        <v>2.9605947323337511E-16</v>
      </c>
    </row>
    <row r="61" spans="1:19" x14ac:dyDescent="0.25">
      <c r="A61">
        <v>58</v>
      </c>
      <c r="B61">
        <f t="shared" si="0"/>
        <v>7.5000000000121432</v>
      </c>
      <c r="C61">
        <f t="shared" si="1"/>
        <v>7.4318222686997615E-9</v>
      </c>
      <c r="D61">
        <f t="shared" si="2"/>
        <v>9.2098180933289206E-13</v>
      </c>
      <c r="F61">
        <v>58</v>
      </c>
      <c r="G61">
        <f t="shared" si="3"/>
        <v>-9.5000000000000018</v>
      </c>
      <c r="H61">
        <f t="shared" si="4"/>
        <v>2.5011104298755527E-12</v>
      </c>
      <c r="I61">
        <f t="shared" si="5"/>
        <v>0</v>
      </c>
      <c r="K61">
        <v>58</v>
      </c>
      <c r="L61">
        <f t="shared" si="6"/>
        <v>3.5000000000000115</v>
      </c>
      <c r="M61">
        <f t="shared" si="7"/>
        <v>-3.0127011996228248E-12</v>
      </c>
      <c r="N61">
        <f t="shared" si="8"/>
        <v>2.9183005218718305E-15</v>
      </c>
      <c r="P61">
        <v>58</v>
      </c>
      <c r="Q61">
        <f t="shared" si="9"/>
        <v>-1.5000000000000002</v>
      </c>
      <c r="R61">
        <f t="shared" si="10"/>
        <v>0</v>
      </c>
      <c r="S61">
        <f t="shared" si="11"/>
        <v>2.9605947323337501E-16</v>
      </c>
    </row>
    <row r="62" spans="1:19" x14ac:dyDescent="0.25">
      <c r="A62">
        <v>59</v>
      </c>
      <c r="B62">
        <f t="shared" si="0"/>
        <v>7.5000000000077396</v>
      </c>
      <c r="C62">
        <f t="shared" si="1"/>
        <v>4.736421033157967E-9</v>
      </c>
      <c r="D62">
        <f t="shared" si="2"/>
        <v>5.8714514731582355E-13</v>
      </c>
      <c r="F62">
        <v>59</v>
      </c>
      <c r="G62">
        <f t="shared" si="3"/>
        <v>-9.5000000000000018</v>
      </c>
      <c r="H62">
        <f t="shared" si="4"/>
        <v>2.5011104298755527E-12</v>
      </c>
      <c r="I62">
        <f t="shared" si="5"/>
        <v>0</v>
      </c>
      <c r="K62">
        <v>59</v>
      </c>
      <c r="L62">
        <f t="shared" si="6"/>
        <v>3.5000000000000062</v>
      </c>
      <c r="M62">
        <f t="shared" si="7"/>
        <v>-1.5916157281026244E-12</v>
      </c>
      <c r="N62">
        <f t="shared" si="8"/>
        <v>1.5225915766287835E-15</v>
      </c>
      <c r="P62">
        <v>59</v>
      </c>
      <c r="Q62">
        <f t="shared" si="9"/>
        <v>-1.4999999999999998</v>
      </c>
      <c r="R62">
        <f t="shared" si="10"/>
        <v>0</v>
      </c>
      <c r="S62">
        <f t="shared" si="11"/>
        <v>2.9605947323337511E-16</v>
      </c>
    </row>
    <row r="63" spans="1:19" x14ac:dyDescent="0.25">
      <c r="A63">
        <v>60</v>
      </c>
      <c r="B63">
        <f t="shared" si="0"/>
        <v>7.5000000000049321</v>
      </c>
      <c r="C63">
        <f t="shared" si="1"/>
        <v>3.0184992283466272E-9</v>
      </c>
      <c r="D63">
        <f t="shared" si="2"/>
        <v>3.743375979560333E-13</v>
      </c>
      <c r="F63">
        <v>60</v>
      </c>
      <c r="G63">
        <f t="shared" si="3"/>
        <v>-9.5000000000000018</v>
      </c>
      <c r="H63">
        <f t="shared" si="4"/>
        <v>2.5011104298755527E-12</v>
      </c>
      <c r="I63">
        <f t="shared" si="5"/>
        <v>0</v>
      </c>
      <c r="K63">
        <v>60</v>
      </c>
      <c r="L63">
        <f t="shared" si="6"/>
        <v>3.5000000000000031</v>
      </c>
      <c r="M63">
        <f t="shared" si="7"/>
        <v>-7.3896444519050419E-13</v>
      </c>
      <c r="N63">
        <f t="shared" si="8"/>
        <v>8.8817841970012444E-16</v>
      </c>
      <c r="P63">
        <v>60</v>
      </c>
      <c r="Q63">
        <f t="shared" si="9"/>
        <v>-1.5000000000000002</v>
      </c>
      <c r="R63">
        <f t="shared" si="10"/>
        <v>0</v>
      </c>
      <c r="S63">
        <f t="shared" si="11"/>
        <v>2.9605947323337501E-16</v>
      </c>
    </row>
    <row r="64" spans="1:19" x14ac:dyDescent="0.25">
      <c r="A64">
        <v>61</v>
      </c>
      <c r="B64">
        <f t="shared" si="0"/>
        <v>7.5000000000031433</v>
      </c>
      <c r="C64">
        <f t="shared" si="1"/>
        <v>1.9242634152760729E-9</v>
      </c>
      <c r="D64">
        <f t="shared" si="2"/>
        <v>2.3850551163670702E-13</v>
      </c>
      <c r="F64">
        <v>61</v>
      </c>
      <c r="G64">
        <f t="shared" si="3"/>
        <v>-9.5000000000000018</v>
      </c>
      <c r="H64">
        <f t="shared" si="4"/>
        <v>2.5011104298755527E-12</v>
      </c>
      <c r="I64">
        <f t="shared" si="5"/>
        <v>0</v>
      </c>
      <c r="K64">
        <v>61</v>
      </c>
      <c r="L64">
        <f t="shared" si="6"/>
        <v>3.5000000000000013</v>
      </c>
      <c r="M64">
        <f t="shared" si="7"/>
        <v>0</v>
      </c>
      <c r="N64">
        <f t="shared" si="8"/>
        <v>5.0753052554292848E-16</v>
      </c>
      <c r="P64">
        <v>61</v>
      </c>
      <c r="Q64">
        <f t="shared" si="9"/>
        <v>-1.4999999999999998</v>
      </c>
      <c r="R64">
        <f t="shared" si="10"/>
        <v>0</v>
      </c>
      <c r="S64">
        <f t="shared" si="11"/>
        <v>2.9605947323337511E-16</v>
      </c>
    </row>
    <row r="65" spans="1:19" x14ac:dyDescent="0.25">
      <c r="A65">
        <v>62</v>
      </c>
      <c r="B65">
        <f t="shared" si="0"/>
        <v>7.5000000000020046</v>
      </c>
      <c r="C65">
        <f t="shared" si="1"/>
        <v>1.2264536053407937E-9</v>
      </c>
      <c r="D65">
        <f t="shared" si="2"/>
        <v>1.5181929787403415E-13</v>
      </c>
      <c r="F65">
        <v>62</v>
      </c>
      <c r="G65">
        <f t="shared" si="3"/>
        <v>-9.5000000000000018</v>
      </c>
      <c r="H65">
        <f t="shared" si="4"/>
        <v>2.5011104298755527E-12</v>
      </c>
      <c r="I65">
        <f t="shared" si="5"/>
        <v>0</v>
      </c>
      <c r="K65">
        <v>62</v>
      </c>
      <c r="L65">
        <f t="shared" si="6"/>
        <v>3.5000000000000009</v>
      </c>
      <c r="M65">
        <f t="shared" si="7"/>
        <v>0</v>
      </c>
      <c r="N65">
        <f t="shared" si="8"/>
        <v>1.2688263138573214E-16</v>
      </c>
      <c r="P65">
        <v>62</v>
      </c>
      <c r="Q65">
        <f t="shared" si="9"/>
        <v>-1.5000000000000002</v>
      </c>
      <c r="R65">
        <f t="shared" si="10"/>
        <v>0</v>
      </c>
      <c r="S65">
        <f t="shared" si="11"/>
        <v>2.9605947323337501E-16</v>
      </c>
    </row>
    <row r="66" spans="1:19" x14ac:dyDescent="0.25">
      <c r="A66">
        <v>63</v>
      </c>
      <c r="B66">
        <f t="shared" si="0"/>
        <v>7.5000000000012781</v>
      </c>
      <c r="C66">
        <f t="shared" si="1"/>
        <v>7.8216544352471828E-10</v>
      </c>
      <c r="D66">
        <f t="shared" si="2"/>
        <v>9.6870659641943813E-14</v>
      </c>
      <c r="F66">
        <v>63</v>
      </c>
      <c r="G66">
        <f t="shared" si="3"/>
        <v>-9.5000000000000018</v>
      </c>
      <c r="H66">
        <f t="shared" si="4"/>
        <v>2.5011104298755527E-12</v>
      </c>
      <c r="I66">
        <f t="shared" si="5"/>
        <v>0</v>
      </c>
      <c r="K66">
        <v>63</v>
      </c>
      <c r="L66">
        <f t="shared" si="6"/>
        <v>3.5000000000000004</v>
      </c>
      <c r="M66">
        <f t="shared" si="7"/>
        <v>0</v>
      </c>
      <c r="N66">
        <f t="shared" si="8"/>
        <v>1.2688263138573217E-16</v>
      </c>
      <c r="P66">
        <v>63</v>
      </c>
      <c r="Q66">
        <f t="shared" si="9"/>
        <v>-1.4999999999999998</v>
      </c>
      <c r="R66">
        <f t="shared" si="10"/>
        <v>0</v>
      </c>
      <c r="S66">
        <f t="shared" si="11"/>
        <v>2.9605947323337511E-16</v>
      </c>
    </row>
    <row r="67" spans="1:19" x14ac:dyDescent="0.25">
      <c r="A67">
        <v>64</v>
      </c>
      <c r="B67">
        <f t="shared" si="0"/>
        <v>7.5000000000008153</v>
      </c>
      <c r="C67">
        <f t="shared" si="1"/>
        <v>4.9919890443561599E-10</v>
      </c>
      <c r="D67">
        <f t="shared" si="2"/>
        <v>6.1698794221828653E-14</v>
      </c>
      <c r="F67">
        <v>64</v>
      </c>
      <c r="G67">
        <f t="shared" si="3"/>
        <v>-9.5000000000000018</v>
      </c>
      <c r="H67">
        <f t="shared" si="4"/>
        <v>2.5011104298755527E-12</v>
      </c>
      <c r="I67">
        <f t="shared" si="5"/>
        <v>0</v>
      </c>
      <c r="K67">
        <v>64</v>
      </c>
      <c r="L67">
        <f t="shared" si="6"/>
        <v>3.5000000000000004</v>
      </c>
      <c r="M67">
        <f t="shared" si="7"/>
        <v>0</v>
      </c>
      <c r="N67">
        <f t="shared" si="8"/>
        <v>0</v>
      </c>
      <c r="P67">
        <v>64</v>
      </c>
      <c r="Q67">
        <f t="shared" si="9"/>
        <v>-1.5000000000000002</v>
      </c>
      <c r="R67">
        <f t="shared" si="10"/>
        <v>0</v>
      </c>
      <c r="S67">
        <f t="shared" si="11"/>
        <v>2.9605947323337501E-16</v>
      </c>
    </row>
    <row r="68" spans="1:19" x14ac:dyDescent="0.25">
      <c r="A68">
        <v>65</v>
      </c>
      <c r="B68">
        <f t="shared" si="0"/>
        <v>7.5000000000005187</v>
      </c>
      <c r="C68">
        <f t="shared" si="1"/>
        <v>3.1718627724330872E-10</v>
      </c>
      <c r="D68">
        <f t="shared" si="2"/>
        <v>3.9553545623976176E-14</v>
      </c>
      <c r="F68">
        <v>65</v>
      </c>
      <c r="G68">
        <f t="shared" si="3"/>
        <v>-9.5000000000000018</v>
      </c>
      <c r="H68">
        <f t="shared" si="4"/>
        <v>2.5011104298755527E-12</v>
      </c>
      <c r="I68">
        <f t="shared" si="5"/>
        <v>0</v>
      </c>
      <c r="K68">
        <v>65</v>
      </c>
      <c r="L68">
        <f t="shared" si="6"/>
        <v>3.5000000000000004</v>
      </c>
      <c r="M68">
        <f t="shared" si="7"/>
        <v>0</v>
      </c>
      <c r="N68">
        <f t="shared" si="8"/>
        <v>0</v>
      </c>
      <c r="P68">
        <v>65</v>
      </c>
      <c r="Q68">
        <f t="shared" si="9"/>
        <v>-1.4999999999999998</v>
      </c>
      <c r="R68">
        <f t="shared" si="10"/>
        <v>0</v>
      </c>
      <c r="S68">
        <f t="shared" si="11"/>
        <v>2.9605947323337511E-16</v>
      </c>
    </row>
    <row r="69" spans="1:19" x14ac:dyDescent="0.25">
      <c r="A69">
        <v>66</v>
      </c>
      <c r="B69">
        <f t="shared" ref="B69:B132" si="12">POWER((80.5*POWER(B68,2)-132*B68-374.0625),(1/4))</f>
        <v>7.5000000000003322</v>
      </c>
      <c r="C69">
        <f t="shared" ref="C69:C132" si="13">POWER(B69,4)-80.5*POWER(B69,2) + 132*B69+374.0625</f>
        <v>2.0304469217080623E-10</v>
      </c>
      <c r="D69">
        <f t="shared" ref="D69:D132" si="14">ABS((B69-B68)/B69)</f>
        <v>2.4868995751602405E-14</v>
      </c>
      <c r="F69">
        <v>66</v>
      </c>
      <c r="G69">
        <f t="shared" ref="G69:G99" si="15">-POWER((80.5*POWER(G68,2)-132*G68-374.0625),(1/4))</f>
        <v>-9.5000000000000018</v>
      </c>
      <c r="H69">
        <f t="shared" ref="H69:H99" si="16">POWER(G69,4)-80.5*POWER(G69,2) + 132*G69+374.0625</f>
        <v>2.5011104298755527E-12</v>
      </c>
      <c r="I69">
        <f t="shared" ref="I69:I99" si="17">ABS((G69-G68)/G69)</f>
        <v>0</v>
      </c>
      <c r="K69">
        <v>66</v>
      </c>
      <c r="L69">
        <f t="shared" ref="L69:L87" si="18">POWER(((-(POWER(L68,4))-132*L68-374.0625)/(-80.5)),(1/2))</f>
        <v>3.5000000000000004</v>
      </c>
      <c r="M69">
        <f t="shared" ref="M69:M87" si="19">POWER(L69,4)-80.5*POWER(L69,2) + 132*L69+374.0625</f>
        <v>0</v>
      </c>
      <c r="N69">
        <f t="shared" ref="N69:N87" si="20">ABS((L69-L68)/L69)</f>
        <v>0</v>
      </c>
      <c r="P69">
        <v>66</v>
      </c>
      <c r="Q69">
        <f t="shared" ref="Q69:Q81" si="21">-POWER(((-(POWER(Q68,4))-132*Q68-374.0625)/(-80.5)),(1/2))</f>
        <v>-1.5000000000000002</v>
      </c>
      <c r="R69">
        <f t="shared" ref="R69:R81" si="22">POWER(Q69,4)-80.5*POWER(Q69,2) + 132*Q69+374.0625</f>
        <v>0</v>
      </c>
      <c r="S69">
        <f t="shared" ref="S69:S81" si="23">ABS((Q69-Q68)/Q69)</f>
        <v>2.9605947323337501E-16</v>
      </c>
    </row>
    <row r="70" spans="1:19" x14ac:dyDescent="0.25">
      <c r="A70">
        <v>67</v>
      </c>
      <c r="B70">
        <f t="shared" si="12"/>
        <v>7.5000000000002123</v>
      </c>
      <c r="C70">
        <f t="shared" si="13"/>
        <v>1.2983036867808551E-10</v>
      </c>
      <c r="D70">
        <f t="shared" si="14"/>
        <v>1.5987211554601803E-14</v>
      </c>
      <c r="F70">
        <v>67</v>
      </c>
      <c r="G70">
        <f t="shared" si="15"/>
        <v>-9.5000000000000018</v>
      </c>
      <c r="H70">
        <f t="shared" si="16"/>
        <v>2.5011104298755527E-12</v>
      </c>
      <c r="I70">
        <f t="shared" si="17"/>
        <v>0</v>
      </c>
      <c r="K70">
        <v>67</v>
      </c>
      <c r="L70">
        <f t="shared" si="18"/>
        <v>3.5000000000000004</v>
      </c>
      <c r="M70">
        <f t="shared" si="19"/>
        <v>0</v>
      </c>
      <c r="N70">
        <f t="shared" si="20"/>
        <v>0</v>
      </c>
      <c r="P70">
        <v>67</v>
      </c>
      <c r="Q70">
        <f t="shared" si="21"/>
        <v>-1.4999999999999998</v>
      </c>
      <c r="R70">
        <f t="shared" si="22"/>
        <v>0</v>
      </c>
      <c r="S70">
        <f t="shared" si="23"/>
        <v>2.9605947323337511E-16</v>
      </c>
    </row>
    <row r="71" spans="1:19" x14ac:dyDescent="0.25">
      <c r="A71">
        <v>68</v>
      </c>
      <c r="B71">
        <f t="shared" si="12"/>
        <v>7.5000000000001359</v>
      </c>
      <c r="C71">
        <f t="shared" si="13"/>
        <v>8.3446138887666166E-11</v>
      </c>
      <c r="D71">
        <f t="shared" si="14"/>
        <v>1.0184445879227918E-14</v>
      </c>
      <c r="F71">
        <v>68</v>
      </c>
      <c r="G71">
        <f t="shared" si="15"/>
        <v>-9.5000000000000018</v>
      </c>
      <c r="H71">
        <f t="shared" si="16"/>
        <v>2.5011104298755527E-12</v>
      </c>
      <c r="I71">
        <f t="shared" si="17"/>
        <v>0</v>
      </c>
      <c r="K71">
        <v>68</v>
      </c>
      <c r="L71">
        <f t="shared" si="18"/>
        <v>3.5000000000000004</v>
      </c>
      <c r="M71">
        <f t="shared" si="19"/>
        <v>0</v>
      </c>
      <c r="N71">
        <f t="shared" si="20"/>
        <v>0</v>
      </c>
      <c r="P71">
        <v>68</v>
      </c>
      <c r="Q71">
        <f t="shared" si="21"/>
        <v>-1.5000000000000002</v>
      </c>
      <c r="R71">
        <f t="shared" si="22"/>
        <v>0</v>
      </c>
      <c r="S71">
        <f t="shared" si="23"/>
        <v>2.9605947323337501E-16</v>
      </c>
    </row>
    <row r="72" spans="1:19" x14ac:dyDescent="0.25">
      <c r="A72">
        <v>69</v>
      </c>
      <c r="B72">
        <f t="shared" si="12"/>
        <v>7.5000000000000862</v>
      </c>
      <c r="C72">
        <f t="shared" si="13"/>
        <v>5.3205440053716302E-11</v>
      </c>
      <c r="D72">
        <f t="shared" si="14"/>
        <v>6.6317322004275253E-15</v>
      </c>
      <c r="F72">
        <v>69</v>
      </c>
      <c r="G72">
        <f t="shared" si="15"/>
        <v>-9.5000000000000018</v>
      </c>
      <c r="H72">
        <f t="shared" si="16"/>
        <v>2.5011104298755527E-12</v>
      </c>
      <c r="I72">
        <f t="shared" si="17"/>
        <v>0</v>
      </c>
      <c r="K72">
        <v>69</v>
      </c>
      <c r="L72">
        <f t="shared" si="18"/>
        <v>3.5000000000000004</v>
      </c>
      <c r="M72">
        <f t="shared" si="19"/>
        <v>0</v>
      </c>
      <c r="N72">
        <f t="shared" si="20"/>
        <v>0</v>
      </c>
      <c r="P72">
        <v>69</v>
      </c>
      <c r="Q72">
        <f t="shared" si="21"/>
        <v>-1.4999999999999998</v>
      </c>
      <c r="R72">
        <f t="shared" si="22"/>
        <v>0</v>
      </c>
      <c r="S72">
        <f t="shared" si="23"/>
        <v>2.9605947323337511E-16</v>
      </c>
    </row>
    <row r="73" spans="1:19" x14ac:dyDescent="0.25">
      <c r="A73">
        <v>70</v>
      </c>
      <c r="B73">
        <f t="shared" si="12"/>
        <v>7.500000000000056</v>
      </c>
      <c r="C73">
        <f t="shared" si="13"/>
        <v>3.4219738154206425E-11</v>
      </c>
      <c r="D73">
        <f t="shared" si="14"/>
        <v>4.026408835973871E-15</v>
      </c>
      <c r="F73">
        <v>70</v>
      </c>
      <c r="G73">
        <f t="shared" si="15"/>
        <v>-9.5000000000000018</v>
      </c>
      <c r="H73">
        <f t="shared" si="16"/>
        <v>2.5011104298755527E-12</v>
      </c>
      <c r="I73">
        <f t="shared" si="17"/>
        <v>0</v>
      </c>
      <c r="K73">
        <v>70</v>
      </c>
      <c r="L73">
        <f t="shared" si="18"/>
        <v>3.5000000000000004</v>
      </c>
      <c r="M73">
        <f t="shared" si="19"/>
        <v>0</v>
      </c>
      <c r="N73">
        <f t="shared" si="20"/>
        <v>0</v>
      </c>
      <c r="P73">
        <v>70</v>
      </c>
      <c r="Q73">
        <f t="shared" si="21"/>
        <v>-1.5000000000000002</v>
      </c>
      <c r="R73">
        <f t="shared" si="22"/>
        <v>0</v>
      </c>
      <c r="S73">
        <f t="shared" si="23"/>
        <v>2.9605947323337501E-16</v>
      </c>
    </row>
    <row r="74" spans="1:19" x14ac:dyDescent="0.25">
      <c r="A74">
        <v>71</v>
      </c>
      <c r="B74">
        <f t="shared" si="12"/>
        <v>7.5000000000000355</v>
      </c>
      <c r="C74">
        <f t="shared" si="13"/>
        <v>2.1941559680271894E-11</v>
      </c>
      <c r="D74">
        <f t="shared" si="14"/>
        <v>2.7237471537470379E-15</v>
      </c>
      <c r="F74">
        <v>71</v>
      </c>
      <c r="G74">
        <f t="shared" si="15"/>
        <v>-9.5000000000000018</v>
      </c>
      <c r="H74">
        <f t="shared" si="16"/>
        <v>2.5011104298755527E-12</v>
      </c>
      <c r="I74">
        <f t="shared" si="17"/>
        <v>0</v>
      </c>
      <c r="K74">
        <v>71</v>
      </c>
      <c r="L74">
        <f t="shared" si="18"/>
        <v>3.5000000000000004</v>
      </c>
      <c r="M74">
        <f t="shared" si="19"/>
        <v>0</v>
      </c>
      <c r="N74">
        <f t="shared" si="20"/>
        <v>0</v>
      </c>
      <c r="P74">
        <v>71</v>
      </c>
      <c r="Q74">
        <f t="shared" si="21"/>
        <v>-1.4999999999999998</v>
      </c>
      <c r="R74">
        <f t="shared" si="22"/>
        <v>0</v>
      </c>
      <c r="S74">
        <f t="shared" si="23"/>
        <v>2.9605947323337511E-16</v>
      </c>
    </row>
    <row r="75" spans="1:19" x14ac:dyDescent="0.25">
      <c r="A75">
        <v>72</v>
      </c>
      <c r="B75">
        <f t="shared" si="12"/>
        <v>7.5000000000000222</v>
      </c>
      <c r="C75">
        <f t="shared" si="13"/>
        <v>1.3415046851150692E-11</v>
      </c>
      <c r="D75">
        <f t="shared" si="14"/>
        <v>1.7763568394002451E-15</v>
      </c>
      <c r="F75">
        <v>72</v>
      </c>
      <c r="G75">
        <f t="shared" si="15"/>
        <v>-9.5000000000000018</v>
      </c>
      <c r="H75">
        <f t="shared" si="16"/>
        <v>2.5011104298755527E-12</v>
      </c>
      <c r="I75">
        <f t="shared" si="17"/>
        <v>0</v>
      </c>
      <c r="K75">
        <v>72</v>
      </c>
      <c r="L75">
        <f t="shared" si="18"/>
        <v>3.5000000000000004</v>
      </c>
      <c r="M75">
        <f t="shared" si="19"/>
        <v>0</v>
      </c>
      <c r="N75">
        <f t="shared" si="20"/>
        <v>0</v>
      </c>
      <c r="P75">
        <v>72</v>
      </c>
      <c r="Q75">
        <f t="shared" si="21"/>
        <v>-1.5000000000000002</v>
      </c>
      <c r="R75">
        <f t="shared" si="22"/>
        <v>0</v>
      </c>
      <c r="S75">
        <f t="shared" si="23"/>
        <v>2.9605947323337501E-16</v>
      </c>
    </row>
    <row r="76" spans="1:19" x14ac:dyDescent="0.25">
      <c r="A76">
        <v>73</v>
      </c>
      <c r="B76">
        <f t="shared" si="12"/>
        <v>7.500000000000016</v>
      </c>
      <c r="C76">
        <f t="shared" si="13"/>
        <v>1.0345502232667059E-11</v>
      </c>
      <c r="D76">
        <f t="shared" si="14"/>
        <v>8.2896652505344846E-16</v>
      </c>
      <c r="F76">
        <v>73</v>
      </c>
      <c r="G76">
        <f t="shared" si="15"/>
        <v>-9.5000000000000018</v>
      </c>
      <c r="H76">
        <f t="shared" si="16"/>
        <v>2.5011104298755527E-12</v>
      </c>
      <c r="I76">
        <f t="shared" si="17"/>
        <v>0</v>
      </c>
      <c r="K76">
        <v>73</v>
      </c>
      <c r="L76">
        <f t="shared" si="18"/>
        <v>3.5000000000000004</v>
      </c>
      <c r="M76">
        <f t="shared" si="19"/>
        <v>0</v>
      </c>
      <c r="N76">
        <f t="shared" si="20"/>
        <v>0</v>
      </c>
      <c r="P76">
        <v>73</v>
      </c>
      <c r="Q76">
        <f t="shared" si="21"/>
        <v>-1.4999999999999998</v>
      </c>
      <c r="R76">
        <f t="shared" si="22"/>
        <v>0</v>
      </c>
      <c r="S76">
        <f t="shared" si="23"/>
        <v>2.9605947323337511E-16</v>
      </c>
    </row>
    <row r="77" spans="1:19" x14ac:dyDescent="0.25">
      <c r="A77">
        <v>74</v>
      </c>
      <c r="B77">
        <f t="shared" si="12"/>
        <v>7.5000000000000089</v>
      </c>
      <c r="C77">
        <f t="shared" si="13"/>
        <v>5.2295945351943374E-12</v>
      </c>
      <c r="D77">
        <f t="shared" si="14"/>
        <v>9.4739031434679905E-16</v>
      </c>
      <c r="F77">
        <v>74</v>
      </c>
      <c r="G77">
        <f t="shared" si="15"/>
        <v>-9.5000000000000018</v>
      </c>
      <c r="H77">
        <f t="shared" si="16"/>
        <v>2.5011104298755527E-12</v>
      </c>
      <c r="I77">
        <f t="shared" si="17"/>
        <v>0</v>
      </c>
      <c r="K77">
        <v>74</v>
      </c>
      <c r="L77">
        <f t="shared" si="18"/>
        <v>3.5000000000000004</v>
      </c>
      <c r="M77">
        <f t="shared" si="19"/>
        <v>0</v>
      </c>
      <c r="N77">
        <f t="shared" si="20"/>
        <v>0</v>
      </c>
      <c r="P77">
        <v>74</v>
      </c>
      <c r="Q77">
        <f t="shared" si="21"/>
        <v>-1.5000000000000002</v>
      </c>
      <c r="R77">
        <f t="shared" si="22"/>
        <v>0</v>
      </c>
      <c r="S77">
        <f t="shared" si="23"/>
        <v>2.9605947323337501E-16</v>
      </c>
    </row>
    <row r="78" spans="1:19" x14ac:dyDescent="0.25">
      <c r="A78">
        <v>75</v>
      </c>
      <c r="B78">
        <f t="shared" si="12"/>
        <v>7.5000000000000062</v>
      </c>
      <c r="C78">
        <f t="shared" si="13"/>
        <v>3.979039320256561E-12</v>
      </c>
      <c r="D78">
        <f t="shared" si="14"/>
        <v>3.5527136788004982E-16</v>
      </c>
      <c r="F78">
        <v>75</v>
      </c>
      <c r="G78">
        <f t="shared" si="15"/>
        <v>-9.5000000000000018</v>
      </c>
      <c r="H78">
        <f t="shared" si="16"/>
        <v>2.5011104298755527E-12</v>
      </c>
      <c r="I78">
        <f t="shared" si="17"/>
        <v>0</v>
      </c>
      <c r="K78">
        <v>75</v>
      </c>
      <c r="L78">
        <f t="shared" si="18"/>
        <v>3.5000000000000004</v>
      </c>
      <c r="M78">
        <f t="shared" si="19"/>
        <v>0</v>
      </c>
      <c r="N78">
        <f t="shared" si="20"/>
        <v>0</v>
      </c>
      <c r="P78">
        <v>75</v>
      </c>
      <c r="Q78">
        <f t="shared" si="21"/>
        <v>-1.4999999999999998</v>
      </c>
      <c r="R78">
        <f t="shared" si="22"/>
        <v>0</v>
      </c>
      <c r="S78">
        <f t="shared" si="23"/>
        <v>2.9605947323337511E-16</v>
      </c>
    </row>
    <row r="79" spans="1:19" x14ac:dyDescent="0.25">
      <c r="A79">
        <v>76</v>
      </c>
      <c r="B79">
        <f t="shared" si="12"/>
        <v>7.5000000000000027</v>
      </c>
      <c r="C79">
        <f t="shared" si="13"/>
        <v>1.7053025658242404E-12</v>
      </c>
      <c r="D79">
        <f t="shared" si="14"/>
        <v>4.7369515717339992E-16</v>
      </c>
      <c r="F79">
        <v>76</v>
      </c>
      <c r="G79">
        <f t="shared" si="15"/>
        <v>-9.5000000000000018</v>
      </c>
      <c r="H79">
        <f t="shared" si="16"/>
        <v>2.5011104298755527E-12</v>
      </c>
      <c r="I79">
        <f t="shared" si="17"/>
        <v>0</v>
      </c>
      <c r="K79">
        <v>76</v>
      </c>
      <c r="L79">
        <f t="shared" si="18"/>
        <v>3.5000000000000004</v>
      </c>
      <c r="M79">
        <f t="shared" si="19"/>
        <v>0</v>
      </c>
      <c r="N79">
        <f t="shared" si="20"/>
        <v>0</v>
      </c>
      <c r="P79">
        <v>76</v>
      </c>
      <c r="Q79">
        <f t="shared" si="21"/>
        <v>-1.5000000000000002</v>
      </c>
      <c r="R79">
        <f t="shared" si="22"/>
        <v>0</v>
      </c>
      <c r="S79">
        <f t="shared" si="23"/>
        <v>2.9605947323337501E-16</v>
      </c>
    </row>
    <row r="80" spans="1:19" x14ac:dyDescent="0.25">
      <c r="A80">
        <v>77</v>
      </c>
      <c r="B80">
        <f t="shared" si="12"/>
        <v>7.5000000000000027</v>
      </c>
      <c r="C80">
        <f t="shared" si="13"/>
        <v>1.7053025658242404E-12</v>
      </c>
      <c r="D80">
        <f t="shared" si="14"/>
        <v>0</v>
      </c>
      <c r="F80">
        <v>77</v>
      </c>
      <c r="G80">
        <f t="shared" si="15"/>
        <v>-9.5000000000000018</v>
      </c>
      <c r="H80">
        <f t="shared" si="16"/>
        <v>2.5011104298755527E-12</v>
      </c>
      <c r="I80">
        <f t="shared" si="17"/>
        <v>0</v>
      </c>
      <c r="K80">
        <v>77</v>
      </c>
      <c r="L80">
        <f t="shared" si="18"/>
        <v>3.5000000000000004</v>
      </c>
      <c r="M80">
        <f t="shared" si="19"/>
        <v>0</v>
      </c>
      <c r="N80">
        <f t="shared" si="20"/>
        <v>0</v>
      </c>
      <c r="P80">
        <v>77</v>
      </c>
      <c r="Q80">
        <f t="shared" si="21"/>
        <v>-1.4999999999999998</v>
      </c>
      <c r="R80">
        <f t="shared" si="22"/>
        <v>0</v>
      </c>
      <c r="S80">
        <f t="shared" si="23"/>
        <v>2.9605947323337511E-16</v>
      </c>
    </row>
    <row r="81" spans="1:19" x14ac:dyDescent="0.25">
      <c r="A81">
        <v>78</v>
      </c>
      <c r="B81">
        <f t="shared" si="12"/>
        <v>7.5000000000000027</v>
      </c>
      <c r="C81">
        <f t="shared" si="13"/>
        <v>1.7053025658242404E-12</v>
      </c>
      <c r="D81">
        <f t="shared" si="14"/>
        <v>0</v>
      </c>
      <c r="F81">
        <v>78</v>
      </c>
      <c r="G81">
        <f t="shared" si="15"/>
        <v>-9.5000000000000018</v>
      </c>
      <c r="H81">
        <f t="shared" si="16"/>
        <v>2.5011104298755527E-12</v>
      </c>
      <c r="I81">
        <f t="shared" si="17"/>
        <v>0</v>
      </c>
      <c r="K81">
        <v>78</v>
      </c>
      <c r="L81">
        <f t="shared" si="18"/>
        <v>3.5000000000000004</v>
      </c>
      <c r="M81">
        <f t="shared" si="19"/>
        <v>0</v>
      </c>
      <c r="N81">
        <f t="shared" si="20"/>
        <v>0</v>
      </c>
      <c r="P81">
        <v>78</v>
      </c>
      <c r="Q81">
        <f t="shared" si="21"/>
        <v>-1.5000000000000002</v>
      </c>
      <c r="R81">
        <f t="shared" si="22"/>
        <v>0</v>
      </c>
      <c r="S81">
        <f t="shared" si="23"/>
        <v>2.9605947323337501E-16</v>
      </c>
    </row>
    <row r="82" spans="1:19" x14ac:dyDescent="0.25">
      <c r="A82">
        <v>79</v>
      </c>
      <c r="B82">
        <f t="shared" si="12"/>
        <v>7.5000000000000027</v>
      </c>
      <c r="C82">
        <f t="shared" si="13"/>
        <v>1.7053025658242404E-12</v>
      </c>
      <c r="D82">
        <f t="shared" si="14"/>
        <v>0</v>
      </c>
      <c r="F82">
        <v>79</v>
      </c>
      <c r="G82">
        <f t="shared" si="15"/>
        <v>-9.5000000000000018</v>
      </c>
      <c r="H82">
        <f t="shared" si="16"/>
        <v>2.5011104298755527E-12</v>
      </c>
      <c r="I82">
        <f t="shared" si="17"/>
        <v>0</v>
      </c>
      <c r="K82">
        <v>79</v>
      </c>
      <c r="L82">
        <f t="shared" si="18"/>
        <v>3.5000000000000004</v>
      </c>
      <c r="M82">
        <f t="shared" si="19"/>
        <v>0</v>
      </c>
      <c r="N82">
        <f t="shared" si="20"/>
        <v>0</v>
      </c>
    </row>
    <row r="83" spans="1:19" x14ac:dyDescent="0.25">
      <c r="A83">
        <v>80</v>
      </c>
      <c r="B83">
        <f t="shared" si="12"/>
        <v>7.5000000000000027</v>
      </c>
      <c r="C83">
        <f t="shared" si="13"/>
        <v>1.7053025658242404E-12</v>
      </c>
      <c r="D83">
        <f t="shared" si="14"/>
        <v>0</v>
      </c>
      <c r="F83">
        <v>80</v>
      </c>
      <c r="G83">
        <f t="shared" si="15"/>
        <v>-9.5000000000000018</v>
      </c>
      <c r="H83">
        <f t="shared" si="16"/>
        <v>2.5011104298755527E-12</v>
      </c>
      <c r="I83">
        <f t="shared" si="17"/>
        <v>0</v>
      </c>
      <c r="K83">
        <v>80</v>
      </c>
      <c r="L83">
        <f t="shared" si="18"/>
        <v>3.5000000000000004</v>
      </c>
      <c r="M83">
        <f t="shared" si="19"/>
        <v>0</v>
      </c>
      <c r="N83">
        <f t="shared" si="20"/>
        <v>0</v>
      </c>
    </row>
    <row r="84" spans="1:19" x14ac:dyDescent="0.25">
      <c r="A84">
        <v>81</v>
      </c>
      <c r="B84">
        <f t="shared" si="12"/>
        <v>7.5000000000000027</v>
      </c>
      <c r="C84">
        <f t="shared" si="13"/>
        <v>1.7053025658242404E-12</v>
      </c>
      <c r="D84">
        <f t="shared" si="14"/>
        <v>0</v>
      </c>
      <c r="F84">
        <v>81</v>
      </c>
      <c r="G84">
        <f t="shared" si="15"/>
        <v>-9.5000000000000018</v>
      </c>
      <c r="H84">
        <f t="shared" si="16"/>
        <v>2.5011104298755527E-12</v>
      </c>
      <c r="I84">
        <f t="shared" si="17"/>
        <v>0</v>
      </c>
      <c r="K84">
        <v>81</v>
      </c>
      <c r="L84">
        <f t="shared" si="18"/>
        <v>3.5000000000000004</v>
      </c>
      <c r="M84">
        <f t="shared" si="19"/>
        <v>0</v>
      </c>
      <c r="N84">
        <f t="shared" si="20"/>
        <v>0</v>
      </c>
    </row>
    <row r="85" spans="1:19" x14ac:dyDescent="0.25">
      <c r="A85">
        <v>82</v>
      </c>
      <c r="B85">
        <f t="shared" si="12"/>
        <v>7.5000000000000027</v>
      </c>
      <c r="C85">
        <f t="shared" si="13"/>
        <v>1.7053025658242404E-12</v>
      </c>
      <c r="D85">
        <f t="shared" si="14"/>
        <v>0</v>
      </c>
      <c r="F85">
        <v>82</v>
      </c>
      <c r="G85">
        <f t="shared" si="15"/>
        <v>-9.5000000000000018</v>
      </c>
      <c r="H85">
        <f t="shared" si="16"/>
        <v>2.5011104298755527E-12</v>
      </c>
      <c r="I85">
        <f t="shared" si="17"/>
        <v>0</v>
      </c>
      <c r="K85">
        <v>82</v>
      </c>
      <c r="L85">
        <f t="shared" si="18"/>
        <v>3.5000000000000004</v>
      </c>
      <c r="M85">
        <f t="shared" si="19"/>
        <v>0</v>
      </c>
      <c r="N85">
        <f t="shared" si="20"/>
        <v>0</v>
      </c>
    </row>
    <row r="86" spans="1:19" x14ac:dyDescent="0.25">
      <c r="A86">
        <v>83</v>
      </c>
      <c r="B86">
        <f t="shared" si="12"/>
        <v>7.5000000000000027</v>
      </c>
      <c r="C86">
        <f t="shared" si="13"/>
        <v>1.7053025658242404E-12</v>
      </c>
      <c r="D86">
        <f t="shared" si="14"/>
        <v>0</v>
      </c>
      <c r="F86">
        <v>83</v>
      </c>
      <c r="G86">
        <f t="shared" si="15"/>
        <v>-9.5000000000000018</v>
      </c>
      <c r="H86">
        <f t="shared" si="16"/>
        <v>2.5011104298755527E-12</v>
      </c>
      <c r="I86">
        <f t="shared" si="17"/>
        <v>0</v>
      </c>
      <c r="K86">
        <v>83</v>
      </c>
      <c r="L86">
        <f t="shared" si="18"/>
        <v>3.5000000000000004</v>
      </c>
      <c r="M86">
        <f t="shared" si="19"/>
        <v>0</v>
      </c>
      <c r="N86">
        <f t="shared" si="20"/>
        <v>0</v>
      </c>
    </row>
    <row r="87" spans="1:19" x14ac:dyDescent="0.25">
      <c r="A87">
        <v>84</v>
      </c>
      <c r="B87">
        <f t="shared" si="12"/>
        <v>7.5000000000000027</v>
      </c>
      <c r="C87">
        <f t="shared" si="13"/>
        <v>1.7053025658242404E-12</v>
      </c>
      <c r="D87">
        <f t="shared" si="14"/>
        <v>0</v>
      </c>
      <c r="F87">
        <v>84</v>
      </c>
      <c r="G87">
        <f t="shared" si="15"/>
        <v>-9.5000000000000018</v>
      </c>
      <c r="H87">
        <f t="shared" si="16"/>
        <v>2.5011104298755527E-12</v>
      </c>
      <c r="I87">
        <f t="shared" si="17"/>
        <v>0</v>
      </c>
      <c r="K87">
        <v>84</v>
      </c>
      <c r="L87">
        <f t="shared" si="18"/>
        <v>3.5000000000000004</v>
      </c>
      <c r="M87">
        <f t="shared" si="19"/>
        <v>0</v>
      </c>
      <c r="N87">
        <f t="shared" si="20"/>
        <v>0</v>
      </c>
    </row>
    <row r="88" spans="1:19" x14ac:dyDescent="0.25">
      <c r="A88">
        <v>85</v>
      </c>
      <c r="B88">
        <f t="shared" si="12"/>
        <v>7.5000000000000027</v>
      </c>
      <c r="C88">
        <f t="shared" si="13"/>
        <v>1.7053025658242404E-12</v>
      </c>
      <c r="D88">
        <f t="shared" si="14"/>
        <v>0</v>
      </c>
      <c r="F88">
        <v>85</v>
      </c>
      <c r="G88">
        <f t="shared" si="15"/>
        <v>-9.5000000000000018</v>
      </c>
      <c r="H88">
        <f t="shared" si="16"/>
        <v>2.5011104298755527E-12</v>
      </c>
      <c r="I88">
        <f t="shared" si="17"/>
        <v>0</v>
      </c>
    </row>
    <row r="89" spans="1:19" x14ac:dyDescent="0.25">
      <c r="A89">
        <v>86</v>
      </c>
      <c r="B89">
        <f t="shared" si="12"/>
        <v>7.5000000000000027</v>
      </c>
      <c r="C89">
        <f t="shared" si="13"/>
        <v>1.7053025658242404E-12</v>
      </c>
      <c r="D89">
        <f t="shared" si="14"/>
        <v>0</v>
      </c>
      <c r="F89">
        <v>86</v>
      </c>
      <c r="G89">
        <f t="shared" si="15"/>
        <v>-9.5000000000000018</v>
      </c>
      <c r="H89">
        <f t="shared" si="16"/>
        <v>2.5011104298755527E-12</v>
      </c>
      <c r="I89">
        <f t="shared" si="17"/>
        <v>0</v>
      </c>
    </row>
    <row r="90" spans="1:19" x14ac:dyDescent="0.25">
      <c r="A90">
        <v>87</v>
      </c>
      <c r="B90">
        <f t="shared" si="12"/>
        <v>7.5000000000000027</v>
      </c>
      <c r="C90">
        <f t="shared" si="13"/>
        <v>1.7053025658242404E-12</v>
      </c>
      <c r="D90">
        <f t="shared" si="14"/>
        <v>0</v>
      </c>
      <c r="F90">
        <v>87</v>
      </c>
      <c r="G90">
        <f t="shared" si="15"/>
        <v>-9.5000000000000018</v>
      </c>
      <c r="H90">
        <f t="shared" si="16"/>
        <v>2.5011104298755527E-12</v>
      </c>
      <c r="I90">
        <f t="shared" si="17"/>
        <v>0</v>
      </c>
    </row>
    <row r="91" spans="1:19" x14ac:dyDescent="0.25">
      <c r="A91">
        <v>88</v>
      </c>
      <c r="B91">
        <f t="shared" si="12"/>
        <v>7.5000000000000027</v>
      </c>
      <c r="C91">
        <f t="shared" si="13"/>
        <v>1.7053025658242404E-12</v>
      </c>
      <c r="D91">
        <f t="shared" si="14"/>
        <v>0</v>
      </c>
      <c r="F91">
        <v>88</v>
      </c>
      <c r="G91">
        <f t="shared" si="15"/>
        <v>-9.5000000000000018</v>
      </c>
      <c r="H91">
        <f t="shared" si="16"/>
        <v>2.5011104298755527E-12</v>
      </c>
      <c r="I91">
        <f t="shared" si="17"/>
        <v>0</v>
      </c>
    </row>
    <row r="92" spans="1:19" x14ac:dyDescent="0.25">
      <c r="A92">
        <v>89</v>
      </c>
      <c r="B92">
        <f t="shared" si="12"/>
        <v>7.5000000000000027</v>
      </c>
      <c r="C92">
        <f t="shared" si="13"/>
        <v>1.7053025658242404E-12</v>
      </c>
      <c r="D92">
        <f t="shared" si="14"/>
        <v>0</v>
      </c>
      <c r="F92">
        <v>89</v>
      </c>
      <c r="G92">
        <f t="shared" si="15"/>
        <v>-9.5000000000000018</v>
      </c>
      <c r="H92">
        <f t="shared" si="16"/>
        <v>2.5011104298755527E-12</v>
      </c>
      <c r="I92">
        <f t="shared" si="17"/>
        <v>0</v>
      </c>
    </row>
    <row r="93" spans="1:19" x14ac:dyDescent="0.25">
      <c r="A93">
        <v>90</v>
      </c>
      <c r="B93">
        <f t="shared" si="12"/>
        <v>7.5000000000000027</v>
      </c>
      <c r="C93">
        <f t="shared" si="13"/>
        <v>1.7053025658242404E-12</v>
      </c>
      <c r="D93">
        <f t="shared" si="14"/>
        <v>0</v>
      </c>
      <c r="F93">
        <v>90</v>
      </c>
      <c r="G93">
        <f t="shared" si="15"/>
        <v>-9.5000000000000018</v>
      </c>
      <c r="H93">
        <f t="shared" si="16"/>
        <v>2.5011104298755527E-12</v>
      </c>
      <c r="I93">
        <f t="shared" si="17"/>
        <v>0</v>
      </c>
    </row>
    <row r="94" spans="1:19" x14ac:dyDescent="0.25">
      <c r="A94">
        <v>91</v>
      </c>
      <c r="B94">
        <f t="shared" si="12"/>
        <v>7.5000000000000027</v>
      </c>
      <c r="C94">
        <f t="shared" si="13"/>
        <v>1.7053025658242404E-12</v>
      </c>
      <c r="D94">
        <f t="shared" si="14"/>
        <v>0</v>
      </c>
      <c r="F94">
        <v>91</v>
      </c>
      <c r="G94">
        <f t="shared" si="15"/>
        <v>-9.5000000000000018</v>
      </c>
      <c r="H94">
        <f t="shared" si="16"/>
        <v>2.5011104298755527E-12</v>
      </c>
      <c r="I94">
        <f t="shared" si="17"/>
        <v>0</v>
      </c>
    </row>
    <row r="95" spans="1:19" x14ac:dyDescent="0.25">
      <c r="A95">
        <v>92</v>
      </c>
      <c r="B95">
        <f t="shared" si="12"/>
        <v>7.5000000000000027</v>
      </c>
      <c r="C95">
        <f t="shared" si="13"/>
        <v>1.7053025658242404E-12</v>
      </c>
      <c r="D95">
        <f t="shared" si="14"/>
        <v>0</v>
      </c>
      <c r="F95">
        <v>92</v>
      </c>
      <c r="G95">
        <f t="shared" si="15"/>
        <v>-9.5000000000000018</v>
      </c>
      <c r="H95">
        <f t="shared" si="16"/>
        <v>2.5011104298755527E-12</v>
      </c>
      <c r="I95">
        <f t="shared" si="17"/>
        <v>0</v>
      </c>
    </row>
    <row r="96" spans="1:19" x14ac:dyDescent="0.25">
      <c r="A96">
        <v>93</v>
      </c>
      <c r="B96">
        <f t="shared" si="12"/>
        <v>7.5000000000000027</v>
      </c>
      <c r="C96">
        <f t="shared" si="13"/>
        <v>1.7053025658242404E-12</v>
      </c>
      <c r="D96">
        <f t="shared" si="14"/>
        <v>0</v>
      </c>
      <c r="F96">
        <v>93</v>
      </c>
      <c r="G96">
        <f t="shared" si="15"/>
        <v>-9.5000000000000018</v>
      </c>
      <c r="H96">
        <f t="shared" si="16"/>
        <v>2.5011104298755527E-12</v>
      </c>
      <c r="I96">
        <f t="shared" si="17"/>
        <v>0</v>
      </c>
    </row>
    <row r="97" spans="1:9" x14ac:dyDescent="0.25">
      <c r="A97">
        <v>94</v>
      </c>
      <c r="B97">
        <f t="shared" si="12"/>
        <v>7.5000000000000027</v>
      </c>
      <c r="C97">
        <f t="shared" si="13"/>
        <v>1.7053025658242404E-12</v>
      </c>
      <c r="D97">
        <f t="shared" si="14"/>
        <v>0</v>
      </c>
      <c r="F97">
        <v>94</v>
      </c>
      <c r="G97">
        <f t="shared" si="15"/>
        <v>-9.5000000000000018</v>
      </c>
      <c r="H97">
        <f t="shared" si="16"/>
        <v>2.5011104298755527E-12</v>
      </c>
      <c r="I97">
        <f t="shared" si="17"/>
        <v>0</v>
      </c>
    </row>
    <row r="98" spans="1:9" x14ac:dyDescent="0.25">
      <c r="A98">
        <v>95</v>
      </c>
      <c r="B98">
        <f t="shared" si="12"/>
        <v>7.5000000000000027</v>
      </c>
      <c r="C98">
        <f t="shared" si="13"/>
        <v>1.7053025658242404E-12</v>
      </c>
      <c r="D98">
        <f t="shared" si="14"/>
        <v>0</v>
      </c>
      <c r="F98">
        <v>95</v>
      </c>
      <c r="G98">
        <f t="shared" si="15"/>
        <v>-9.5000000000000018</v>
      </c>
      <c r="H98">
        <f t="shared" si="16"/>
        <v>2.5011104298755527E-12</v>
      </c>
      <c r="I98">
        <f t="shared" si="17"/>
        <v>0</v>
      </c>
    </row>
    <row r="99" spans="1:9" x14ac:dyDescent="0.25">
      <c r="A99">
        <v>96</v>
      </c>
      <c r="B99">
        <f t="shared" si="12"/>
        <v>7.5000000000000027</v>
      </c>
      <c r="C99">
        <f t="shared" si="13"/>
        <v>1.7053025658242404E-12</v>
      </c>
      <c r="D99">
        <f t="shared" si="14"/>
        <v>0</v>
      </c>
      <c r="F99">
        <v>96</v>
      </c>
      <c r="G99">
        <f t="shared" si="15"/>
        <v>-9.5000000000000018</v>
      </c>
      <c r="H99">
        <f t="shared" si="16"/>
        <v>2.5011104298755527E-12</v>
      </c>
      <c r="I99">
        <f t="shared" si="17"/>
        <v>0</v>
      </c>
    </row>
    <row r="100" spans="1:9" x14ac:dyDescent="0.25">
      <c r="A100">
        <v>97</v>
      </c>
      <c r="B100">
        <f t="shared" si="12"/>
        <v>7.5000000000000027</v>
      </c>
      <c r="C100">
        <f t="shared" si="13"/>
        <v>1.7053025658242404E-12</v>
      </c>
      <c r="D100">
        <f t="shared" si="14"/>
        <v>0</v>
      </c>
    </row>
    <row r="101" spans="1:9" x14ac:dyDescent="0.25">
      <c r="A101">
        <v>98</v>
      </c>
      <c r="B101">
        <f t="shared" si="12"/>
        <v>7.5000000000000027</v>
      </c>
      <c r="C101">
        <f t="shared" si="13"/>
        <v>1.7053025658242404E-12</v>
      </c>
      <c r="D101">
        <f t="shared" si="14"/>
        <v>0</v>
      </c>
    </row>
    <row r="102" spans="1:9" x14ac:dyDescent="0.25">
      <c r="A102">
        <v>99</v>
      </c>
      <c r="B102">
        <f t="shared" si="12"/>
        <v>7.5000000000000027</v>
      </c>
      <c r="C102">
        <f t="shared" si="13"/>
        <v>1.7053025658242404E-12</v>
      </c>
      <c r="D102">
        <f t="shared" si="14"/>
        <v>0</v>
      </c>
    </row>
    <row r="103" spans="1:9" x14ac:dyDescent="0.25">
      <c r="A103">
        <v>100</v>
      </c>
      <c r="B103">
        <f t="shared" si="12"/>
        <v>7.5000000000000027</v>
      </c>
      <c r="C103">
        <f t="shared" si="13"/>
        <v>1.7053025658242404E-12</v>
      </c>
      <c r="D103">
        <f t="shared" si="14"/>
        <v>0</v>
      </c>
    </row>
    <row r="104" spans="1:9" x14ac:dyDescent="0.25">
      <c r="A104">
        <v>101</v>
      </c>
      <c r="B104">
        <f t="shared" si="12"/>
        <v>7.5000000000000027</v>
      </c>
      <c r="C104">
        <f t="shared" si="13"/>
        <v>1.7053025658242404E-12</v>
      </c>
      <c r="D104">
        <f t="shared" si="14"/>
        <v>0</v>
      </c>
    </row>
    <row r="105" spans="1:9" x14ac:dyDescent="0.25">
      <c r="A105">
        <v>102</v>
      </c>
      <c r="B105">
        <f t="shared" si="12"/>
        <v>7.5000000000000027</v>
      </c>
      <c r="C105">
        <f t="shared" si="13"/>
        <v>1.7053025658242404E-12</v>
      </c>
      <c r="D105">
        <f t="shared" si="14"/>
        <v>0</v>
      </c>
    </row>
    <row r="106" spans="1:9" x14ac:dyDescent="0.25">
      <c r="A106">
        <v>103</v>
      </c>
      <c r="B106">
        <f t="shared" si="12"/>
        <v>7.5000000000000027</v>
      </c>
      <c r="C106">
        <f t="shared" si="13"/>
        <v>1.7053025658242404E-12</v>
      </c>
      <c r="D106">
        <f t="shared" si="14"/>
        <v>0</v>
      </c>
    </row>
    <row r="107" spans="1:9" x14ac:dyDescent="0.25">
      <c r="A107">
        <v>104</v>
      </c>
      <c r="B107">
        <f t="shared" si="12"/>
        <v>7.5000000000000027</v>
      </c>
      <c r="C107">
        <f t="shared" si="13"/>
        <v>1.7053025658242404E-12</v>
      </c>
      <c r="D107">
        <f t="shared" si="14"/>
        <v>0</v>
      </c>
    </row>
    <row r="108" spans="1:9" x14ac:dyDescent="0.25">
      <c r="A108">
        <v>105</v>
      </c>
      <c r="B108">
        <f t="shared" si="12"/>
        <v>7.5000000000000027</v>
      </c>
      <c r="C108">
        <f t="shared" si="13"/>
        <v>1.7053025658242404E-12</v>
      </c>
      <c r="D108">
        <f t="shared" si="14"/>
        <v>0</v>
      </c>
    </row>
    <row r="109" spans="1:9" x14ac:dyDescent="0.25">
      <c r="A109">
        <v>106</v>
      </c>
      <c r="B109">
        <f t="shared" si="12"/>
        <v>7.5000000000000027</v>
      </c>
      <c r="C109">
        <f t="shared" si="13"/>
        <v>1.7053025658242404E-12</v>
      </c>
      <c r="D109">
        <f t="shared" si="14"/>
        <v>0</v>
      </c>
    </row>
    <row r="110" spans="1:9" x14ac:dyDescent="0.25">
      <c r="A110">
        <v>107</v>
      </c>
      <c r="B110">
        <f t="shared" si="12"/>
        <v>7.5000000000000027</v>
      </c>
      <c r="C110">
        <f t="shared" si="13"/>
        <v>1.7053025658242404E-12</v>
      </c>
      <c r="D110">
        <f t="shared" si="14"/>
        <v>0</v>
      </c>
    </row>
    <row r="111" spans="1:9" x14ac:dyDescent="0.25">
      <c r="A111">
        <v>108</v>
      </c>
      <c r="B111">
        <f t="shared" si="12"/>
        <v>7.5000000000000027</v>
      </c>
      <c r="C111">
        <f t="shared" si="13"/>
        <v>1.7053025658242404E-12</v>
      </c>
      <c r="D111">
        <f t="shared" si="14"/>
        <v>0</v>
      </c>
    </row>
    <row r="112" spans="1:9" x14ac:dyDescent="0.25">
      <c r="A112">
        <v>109</v>
      </c>
      <c r="B112">
        <f t="shared" si="12"/>
        <v>7.5000000000000027</v>
      </c>
      <c r="C112">
        <f t="shared" si="13"/>
        <v>1.7053025658242404E-12</v>
      </c>
      <c r="D112">
        <f t="shared" si="14"/>
        <v>0</v>
      </c>
    </row>
    <row r="113" spans="1:4" x14ac:dyDescent="0.25">
      <c r="A113">
        <v>110</v>
      </c>
      <c r="B113">
        <f t="shared" si="12"/>
        <v>7.5000000000000027</v>
      </c>
      <c r="C113">
        <f t="shared" si="13"/>
        <v>1.7053025658242404E-12</v>
      </c>
      <c r="D113">
        <f t="shared" si="14"/>
        <v>0</v>
      </c>
    </row>
    <row r="114" spans="1:4" x14ac:dyDescent="0.25">
      <c r="A114">
        <v>111</v>
      </c>
      <c r="B114">
        <f t="shared" si="12"/>
        <v>7.5000000000000027</v>
      </c>
      <c r="C114">
        <f t="shared" si="13"/>
        <v>1.7053025658242404E-12</v>
      </c>
      <c r="D114">
        <f t="shared" si="14"/>
        <v>0</v>
      </c>
    </row>
    <row r="115" spans="1:4" x14ac:dyDescent="0.25">
      <c r="A115">
        <v>112</v>
      </c>
      <c r="B115">
        <f t="shared" si="12"/>
        <v>7.5000000000000027</v>
      </c>
      <c r="C115">
        <f t="shared" si="13"/>
        <v>1.7053025658242404E-12</v>
      </c>
      <c r="D115">
        <f t="shared" si="14"/>
        <v>0</v>
      </c>
    </row>
    <row r="116" spans="1:4" x14ac:dyDescent="0.25">
      <c r="A116">
        <v>113</v>
      </c>
      <c r="B116">
        <f t="shared" si="12"/>
        <v>7.5000000000000027</v>
      </c>
      <c r="C116">
        <f t="shared" si="13"/>
        <v>1.7053025658242404E-12</v>
      </c>
      <c r="D116">
        <f t="shared" si="14"/>
        <v>0</v>
      </c>
    </row>
    <row r="117" spans="1:4" x14ac:dyDescent="0.25">
      <c r="A117">
        <v>114</v>
      </c>
      <c r="B117">
        <f t="shared" si="12"/>
        <v>7.5000000000000027</v>
      </c>
      <c r="C117">
        <f t="shared" si="13"/>
        <v>1.7053025658242404E-12</v>
      </c>
      <c r="D117">
        <f t="shared" si="14"/>
        <v>0</v>
      </c>
    </row>
    <row r="118" spans="1:4" x14ac:dyDescent="0.25">
      <c r="A118">
        <v>115</v>
      </c>
      <c r="B118">
        <f t="shared" si="12"/>
        <v>7.5000000000000027</v>
      </c>
      <c r="C118">
        <f t="shared" si="13"/>
        <v>1.7053025658242404E-12</v>
      </c>
      <c r="D118">
        <f t="shared" si="14"/>
        <v>0</v>
      </c>
    </row>
    <row r="119" spans="1:4" x14ac:dyDescent="0.25">
      <c r="A119">
        <v>116</v>
      </c>
      <c r="B119">
        <f t="shared" si="12"/>
        <v>7.5000000000000027</v>
      </c>
      <c r="C119">
        <f t="shared" si="13"/>
        <v>1.7053025658242404E-12</v>
      </c>
      <c r="D119">
        <f t="shared" si="14"/>
        <v>0</v>
      </c>
    </row>
    <row r="120" spans="1:4" x14ac:dyDescent="0.25">
      <c r="A120">
        <v>117</v>
      </c>
      <c r="B120">
        <f t="shared" si="12"/>
        <v>7.5000000000000027</v>
      </c>
      <c r="C120">
        <f t="shared" si="13"/>
        <v>1.7053025658242404E-12</v>
      </c>
      <c r="D120">
        <f t="shared" si="14"/>
        <v>0</v>
      </c>
    </row>
    <row r="121" spans="1:4" x14ac:dyDescent="0.25">
      <c r="A121">
        <v>118</v>
      </c>
      <c r="B121">
        <f t="shared" si="12"/>
        <v>7.5000000000000027</v>
      </c>
      <c r="C121">
        <f t="shared" si="13"/>
        <v>1.7053025658242404E-12</v>
      </c>
      <c r="D121">
        <f t="shared" si="14"/>
        <v>0</v>
      </c>
    </row>
    <row r="122" spans="1:4" x14ac:dyDescent="0.25">
      <c r="A122">
        <v>119</v>
      </c>
      <c r="B122">
        <f t="shared" si="12"/>
        <v>7.5000000000000027</v>
      </c>
      <c r="C122">
        <f t="shared" si="13"/>
        <v>1.7053025658242404E-12</v>
      </c>
      <c r="D122">
        <f t="shared" si="14"/>
        <v>0</v>
      </c>
    </row>
    <row r="123" spans="1:4" x14ac:dyDescent="0.25">
      <c r="A123">
        <v>120</v>
      </c>
      <c r="B123">
        <f t="shared" si="12"/>
        <v>7.5000000000000027</v>
      </c>
      <c r="C123">
        <f t="shared" si="13"/>
        <v>1.7053025658242404E-12</v>
      </c>
      <c r="D123">
        <f t="shared" si="14"/>
        <v>0</v>
      </c>
    </row>
    <row r="124" spans="1:4" x14ac:dyDescent="0.25">
      <c r="A124">
        <v>121</v>
      </c>
      <c r="B124">
        <f t="shared" si="12"/>
        <v>7.5000000000000027</v>
      </c>
      <c r="C124">
        <f t="shared" si="13"/>
        <v>1.7053025658242404E-12</v>
      </c>
      <c r="D124">
        <f t="shared" si="14"/>
        <v>0</v>
      </c>
    </row>
    <row r="125" spans="1:4" x14ac:dyDescent="0.25">
      <c r="A125">
        <v>122</v>
      </c>
      <c r="B125">
        <f t="shared" si="12"/>
        <v>7.5000000000000027</v>
      </c>
      <c r="C125">
        <f t="shared" si="13"/>
        <v>1.7053025658242404E-12</v>
      </c>
      <c r="D125">
        <f t="shared" si="14"/>
        <v>0</v>
      </c>
    </row>
    <row r="126" spans="1:4" x14ac:dyDescent="0.25">
      <c r="A126">
        <v>123</v>
      </c>
      <c r="B126">
        <f t="shared" si="12"/>
        <v>7.5000000000000027</v>
      </c>
      <c r="C126">
        <f t="shared" si="13"/>
        <v>1.7053025658242404E-12</v>
      </c>
      <c r="D126">
        <f t="shared" si="14"/>
        <v>0</v>
      </c>
    </row>
    <row r="127" spans="1:4" x14ac:dyDescent="0.25">
      <c r="A127">
        <v>124</v>
      </c>
      <c r="B127">
        <f t="shared" si="12"/>
        <v>7.5000000000000027</v>
      </c>
      <c r="C127">
        <f t="shared" si="13"/>
        <v>1.7053025658242404E-12</v>
      </c>
      <c r="D127">
        <f t="shared" si="14"/>
        <v>0</v>
      </c>
    </row>
    <row r="128" spans="1:4" x14ac:dyDescent="0.25">
      <c r="A128">
        <v>125</v>
      </c>
      <c r="B128">
        <f t="shared" si="12"/>
        <v>7.5000000000000027</v>
      </c>
      <c r="C128">
        <f t="shared" si="13"/>
        <v>1.7053025658242404E-12</v>
      </c>
      <c r="D128">
        <f t="shared" si="14"/>
        <v>0</v>
      </c>
    </row>
    <row r="129" spans="1:4" x14ac:dyDescent="0.25">
      <c r="A129">
        <v>126</v>
      </c>
      <c r="B129">
        <f t="shared" si="12"/>
        <v>7.5000000000000027</v>
      </c>
      <c r="C129">
        <f t="shared" si="13"/>
        <v>1.7053025658242404E-12</v>
      </c>
      <c r="D129">
        <f t="shared" si="14"/>
        <v>0</v>
      </c>
    </row>
    <row r="130" spans="1:4" x14ac:dyDescent="0.25">
      <c r="A130">
        <v>127</v>
      </c>
      <c r="B130">
        <f t="shared" si="12"/>
        <v>7.5000000000000027</v>
      </c>
      <c r="C130">
        <f t="shared" si="13"/>
        <v>1.7053025658242404E-12</v>
      </c>
      <c r="D130">
        <f t="shared" si="14"/>
        <v>0</v>
      </c>
    </row>
    <row r="131" spans="1:4" x14ac:dyDescent="0.25">
      <c r="A131">
        <v>128</v>
      </c>
      <c r="B131">
        <f t="shared" si="12"/>
        <v>7.5000000000000027</v>
      </c>
      <c r="C131">
        <f t="shared" si="13"/>
        <v>1.7053025658242404E-12</v>
      </c>
      <c r="D131">
        <f t="shared" si="14"/>
        <v>0</v>
      </c>
    </row>
    <row r="132" spans="1:4" x14ac:dyDescent="0.25">
      <c r="A132">
        <v>129</v>
      </c>
      <c r="B132">
        <f t="shared" si="12"/>
        <v>7.5000000000000027</v>
      </c>
      <c r="C132">
        <f t="shared" si="13"/>
        <v>1.7053025658242404E-12</v>
      </c>
      <c r="D132">
        <f t="shared" si="14"/>
        <v>0</v>
      </c>
    </row>
    <row r="133" spans="1:4" x14ac:dyDescent="0.25">
      <c r="A133">
        <v>130</v>
      </c>
      <c r="B133">
        <f t="shared" ref="B133:B138" si="24">POWER((80.5*POWER(B132,2)-132*B132-374.0625),(1/4))</f>
        <v>7.5000000000000027</v>
      </c>
      <c r="C133">
        <f t="shared" ref="C133:C138" si="25">POWER(B133,4)-80.5*POWER(B133,2) + 132*B133+374.0625</f>
        <v>1.7053025658242404E-12</v>
      </c>
      <c r="D133">
        <f t="shared" ref="D133:D138" si="26">ABS((B133-B132)/B133)</f>
        <v>0</v>
      </c>
    </row>
    <row r="134" spans="1:4" x14ac:dyDescent="0.25">
      <c r="A134">
        <v>131</v>
      </c>
      <c r="B134">
        <f t="shared" si="24"/>
        <v>7.5000000000000027</v>
      </c>
      <c r="C134">
        <f t="shared" si="25"/>
        <v>1.7053025658242404E-12</v>
      </c>
      <c r="D134">
        <f t="shared" si="26"/>
        <v>0</v>
      </c>
    </row>
    <row r="135" spans="1:4" x14ac:dyDescent="0.25">
      <c r="A135">
        <v>132</v>
      </c>
      <c r="B135">
        <f t="shared" si="24"/>
        <v>7.5000000000000027</v>
      </c>
      <c r="C135">
        <f t="shared" si="25"/>
        <v>1.7053025658242404E-12</v>
      </c>
      <c r="D135">
        <f t="shared" si="26"/>
        <v>0</v>
      </c>
    </row>
    <row r="136" spans="1:4" x14ac:dyDescent="0.25">
      <c r="A136">
        <v>133</v>
      </c>
      <c r="B136">
        <f t="shared" si="24"/>
        <v>7.5000000000000027</v>
      </c>
      <c r="C136">
        <f t="shared" si="25"/>
        <v>1.7053025658242404E-12</v>
      </c>
      <c r="D136">
        <f t="shared" si="26"/>
        <v>0</v>
      </c>
    </row>
    <row r="137" spans="1:4" x14ac:dyDescent="0.25">
      <c r="A137">
        <v>134</v>
      </c>
      <c r="B137">
        <f t="shared" si="24"/>
        <v>7.5000000000000027</v>
      </c>
      <c r="C137">
        <f t="shared" si="25"/>
        <v>1.7053025658242404E-12</v>
      </c>
      <c r="D137">
        <f t="shared" si="26"/>
        <v>0</v>
      </c>
    </row>
    <row r="138" spans="1:4" x14ac:dyDescent="0.25">
      <c r="A138">
        <v>135</v>
      </c>
      <c r="B138">
        <f t="shared" si="24"/>
        <v>7.5000000000000027</v>
      </c>
      <c r="C138">
        <f t="shared" si="25"/>
        <v>1.7053025658242404E-12</v>
      </c>
      <c r="D138">
        <f t="shared" si="2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AB31-B2B8-48C9-BA87-FF86032AFE1A}">
  <dimension ref="A2:O45"/>
  <sheetViews>
    <sheetView zoomScale="181" workbookViewId="0">
      <selection activeCell="G8" sqref="G8"/>
    </sheetView>
  </sheetViews>
  <sheetFormatPr baseColWidth="10" defaultRowHeight="15" x14ac:dyDescent="0.25"/>
  <sheetData>
    <row r="2" spans="1:15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25">
      <c r="A3">
        <v>0</v>
      </c>
      <c r="B3">
        <v>-10</v>
      </c>
      <c r="C3">
        <f>POWER(B3,4)+2.22*POWER(B3,3)-46.2173*POWER(B3,2)-52.668834*B3+450.49078</f>
        <v>4135.4491199999993</v>
      </c>
      <c r="E3">
        <v>0</v>
      </c>
      <c r="F3">
        <v>-10</v>
      </c>
      <c r="G3">
        <f>POWER(F3,4)+2.22*POWER(F3,3)-46.2173*POWER(F3,2)-52.668834*F3+450.49078</f>
        <v>4135.4491199999993</v>
      </c>
      <c r="I3">
        <v>0</v>
      </c>
      <c r="J3">
        <v>-5</v>
      </c>
      <c r="K3">
        <f>POWER(J3,4)+2.22*POWER(J3,3)-46.2173*POWER(J3,2)-52.668834*J3+450.49078</f>
        <v>-94.097550000000183</v>
      </c>
      <c r="M3">
        <v>0</v>
      </c>
      <c r="N3">
        <v>-5</v>
      </c>
      <c r="O3">
        <f>POWER(N3,4)+2.22*POWER(N3,3)-46.2173*POWER(N3,2)-52.668834*N3+450.49078</f>
        <v>-94.097550000000183</v>
      </c>
    </row>
    <row r="4" spans="1:15" x14ac:dyDescent="0.25">
      <c r="A4">
        <v>1</v>
      </c>
      <c r="B4">
        <f>POWER(-2.22*POWER(B3,3)+46.2173*POWER(B3,2)+52.668834*B3-450.49078,(1/4))</f>
        <v>8.7510202665531889</v>
      </c>
      <c r="C4">
        <f>POWER(B4,4)-80.5*POWER(B4,2) + 132*B4+374.0625</f>
        <v>1229.0294208822338</v>
      </c>
      <c r="E4">
        <v>1</v>
      </c>
      <c r="F4">
        <f>-POWER(-2.22*POWER(F3,3)+46.2173*POWER(F3,2)+52.668834*F3-450.49078,(1/4))</f>
        <v>-8.7510202665531889</v>
      </c>
      <c r="G4">
        <f>POWER(F4,4)-80.5*POWER(F4,2) + 132*F4+374.0625</f>
        <v>-1081.2399294878082</v>
      </c>
      <c r="I4">
        <v>1</v>
      </c>
      <c r="J4">
        <f>POWER((-POWER(J3,4)+46.2173*POWER(J3,2)+52.668834*J3-450.49079)/2.22,(1/3))</f>
        <v>-4.3552931684909879</v>
      </c>
      <c r="K4">
        <f>POWER(J4,4)-80.5*POWER(J4,2) + 132*J4+374.0625</f>
        <v>-1367.9998007343274</v>
      </c>
      <c r="M4">
        <v>1</v>
      </c>
      <c r="N4">
        <f>POWER((POWER(N3,4)+2.22*POWER(N3,3)-52.668834*N3+450.49079)/46.2173,(1/2))</f>
        <v>4.7920787870268304</v>
      </c>
      <c r="O4">
        <f>POWER(N4,4)-80.5*POWER(N4,2) + 132*N4+374.0625</f>
        <v>-314.64046447437318</v>
      </c>
    </row>
    <row r="5" spans="1:15" x14ac:dyDescent="0.25">
      <c r="A5">
        <v>2</v>
      </c>
      <c r="B5">
        <f t="shared" ref="B5:B45" si="0">POWER(-2.22*POWER(B4,3)+46.2173*POWER(B4,2)+52.668834*B4-450.49078,(1/4))</f>
        <v>6.7386432258728464</v>
      </c>
      <c r="C5">
        <f t="shared" ref="C5:C45" si="1">POWER(B5,4)-80.5*POWER(B5,2) + 132*B5+374.0625</f>
        <v>-329.88058844795046</v>
      </c>
      <c r="E5">
        <v>2</v>
      </c>
      <c r="F5">
        <f t="shared" ref="F5:F45" si="2">-POWER(-2.22*POWER(F4,3)+46.2173*POWER(F4,2)+52.668834*F4-450.49078,(1/4))</f>
        <v>-8.0095956726732904</v>
      </c>
      <c r="G5">
        <f t="shared" ref="G5:G45" si="3">POWER(F5,4)-80.5*POWER(F5,2) + 132*F5+374.0625</f>
        <v>-1731.8834439299262</v>
      </c>
      <c r="I5">
        <v>2</v>
      </c>
      <c r="J5">
        <f t="shared" ref="J5:J45" si="4">POWER((-POWER(J4,4)+46.2173*POWER(J4,2)+52.668834*J4-450.49079)/2.22,(1/3))</f>
        <v>-4.1874853843917501</v>
      </c>
      <c r="K5">
        <f t="shared" ref="K5:K45" si="5">POWER(J5,4)-80.5*POWER(J5,2) + 132*J5+374.0625</f>
        <v>-1282.7783832939517</v>
      </c>
      <c r="M5">
        <v>2</v>
      </c>
      <c r="N5">
        <f t="shared" ref="N5:N45" si="6">POWER((POWER(N4,4)+2.22*POWER(N4,3)-52.668834*N4+450.49079)/46.2173,(1/2))</f>
        <v>4.5806423365299533</v>
      </c>
      <c r="O5">
        <f t="shared" ref="O5:O45" si="7">POWER(N5,4)-80.5*POWER(N5,2) + 132*N5+374.0625</f>
        <v>-270.11034001462315</v>
      </c>
    </row>
    <row r="6" spans="1:15" x14ac:dyDescent="0.25">
      <c r="A6">
        <v>3</v>
      </c>
      <c r="B6">
        <f t="shared" si="0"/>
        <v>6.0319292193356269</v>
      </c>
      <c r="C6">
        <f t="shared" si="1"/>
        <v>-434.84070228666417</v>
      </c>
      <c r="E6">
        <v>3</v>
      </c>
      <c r="F6">
        <f t="shared" si="2"/>
        <v>-7.5407527739038196</v>
      </c>
      <c r="G6">
        <f t="shared" si="3"/>
        <v>-1965.3891788057258</v>
      </c>
      <c r="I6">
        <v>3</v>
      </c>
      <c r="J6">
        <f t="shared" si="4"/>
        <v>-4.2305972978594424</v>
      </c>
      <c r="K6">
        <f t="shared" si="5"/>
        <v>-1304.8248604297764</v>
      </c>
      <c r="M6">
        <v>3</v>
      </c>
      <c r="N6">
        <f t="shared" si="6"/>
        <v>4.3208353547166789</v>
      </c>
      <c r="O6">
        <f t="shared" si="7"/>
        <v>-209.93685292810289</v>
      </c>
    </row>
    <row r="7" spans="1:15" x14ac:dyDescent="0.25">
      <c r="A7">
        <v>4</v>
      </c>
      <c r="B7">
        <f t="shared" si="0"/>
        <v>5.7080364024714667</v>
      </c>
      <c r="C7">
        <f t="shared" si="1"/>
        <v>-433.73605668635503</v>
      </c>
      <c r="E7">
        <v>4</v>
      </c>
      <c r="F7">
        <f t="shared" si="2"/>
        <v>-7.229904236363784</v>
      </c>
      <c r="G7">
        <f t="shared" si="3"/>
        <v>-2055.8305298855216</v>
      </c>
      <c r="I7">
        <v>4</v>
      </c>
      <c r="J7">
        <f t="shared" si="4"/>
        <v>-4.216767070354754</v>
      </c>
      <c r="K7">
        <f t="shared" si="5"/>
        <v>-1297.7628882040015</v>
      </c>
      <c r="M7">
        <v>4</v>
      </c>
      <c r="N7">
        <f t="shared" si="6"/>
        <v>4.0298530308973604</v>
      </c>
      <c r="O7">
        <f t="shared" si="7"/>
        <v>-137.56563577995939</v>
      </c>
    </row>
    <row r="8" spans="1:15" x14ac:dyDescent="0.25">
      <c r="A8">
        <v>5</v>
      </c>
      <c r="B8">
        <f t="shared" si="0"/>
        <v>5.5416723645372459</v>
      </c>
      <c r="C8">
        <f t="shared" si="1"/>
        <v>-423.49017779281269</v>
      </c>
      <c r="E8">
        <v>5</v>
      </c>
      <c r="F8">
        <f t="shared" si="2"/>
        <v>-7.0163746456394209</v>
      </c>
      <c r="G8">
        <f t="shared" si="3"/>
        <v>-2091.5297964906263</v>
      </c>
      <c r="I8">
        <v>5</v>
      </c>
      <c r="J8">
        <f t="shared" si="4"/>
        <v>-4.2210081837867888</v>
      </c>
      <c r="K8">
        <f t="shared" si="5"/>
        <v>-1299.9295572418112</v>
      </c>
      <c r="M8">
        <v>5</v>
      </c>
      <c r="N8">
        <f t="shared" si="6"/>
        <v>3.7422767426412049</v>
      </c>
      <c r="O8">
        <f t="shared" si="7"/>
        <v>-63.200297458056696</v>
      </c>
    </row>
    <row r="9" spans="1:15" x14ac:dyDescent="0.25">
      <c r="A9">
        <v>6</v>
      </c>
      <c r="B9">
        <f t="shared" si="0"/>
        <v>5.4510371356635456</v>
      </c>
      <c r="C9">
        <f t="shared" si="1"/>
        <v>-415.45171101827862</v>
      </c>
      <c r="E9">
        <v>6</v>
      </c>
      <c r="F9">
        <f t="shared" si="2"/>
        <v>-6.8657468968025279</v>
      </c>
      <c r="G9">
        <f t="shared" si="3"/>
        <v>-2104.8274274547643</v>
      </c>
      <c r="I9">
        <v>6</v>
      </c>
      <c r="J9">
        <f t="shared" si="4"/>
        <v>-4.2196876876308727</v>
      </c>
      <c r="K9">
        <f t="shared" si="5"/>
        <v>-1299.2550532748378</v>
      </c>
      <c r="M9">
        <v>6</v>
      </c>
      <c r="N9">
        <f t="shared" si="6"/>
        <v>3.4990904819284938</v>
      </c>
      <c r="O9">
        <f t="shared" si="7"/>
        <v>0.23646889749727507</v>
      </c>
    </row>
    <row r="10" spans="1:15" x14ac:dyDescent="0.25">
      <c r="A10">
        <v>7</v>
      </c>
      <c r="B10">
        <f t="shared" si="0"/>
        <v>5.4000309877967076</v>
      </c>
      <c r="C10">
        <f t="shared" si="1"/>
        <v>-410.21523246090396</v>
      </c>
      <c r="E10">
        <v>7</v>
      </c>
      <c r="F10">
        <f t="shared" si="2"/>
        <v>-6.7573470101494326</v>
      </c>
      <c r="G10">
        <f t="shared" si="3"/>
        <v>-2108.6828904964145</v>
      </c>
      <c r="I10">
        <v>7</v>
      </c>
      <c r="J10">
        <f t="shared" si="4"/>
        <v>-4.2200969505097463</v>
      </c>
      <c r="K10">
        <f t="shared" si="5"/>
        <v>-1299.4641128901576</v>
      </c>
      <c r="M10">
        <v>7</v>
      </c>
      <c r="N10">
        <f t="shared" si="6"/>
        <v>3.3258183007671995</v>
      </c>
      <c r="O10">
        <f t="shared" si="7"/>
        <v>45.001803796410286</v>
      </c>
    </row>
    <row r="11" spans="1:15" x14ac:dyDescent="0.25">
      <c r="A11">
        <v>8</v>
      </c>
      <c r="B11">
        <f t="shared" si="0"/>
        <v>5.3707934604870662</v>
      </c>
      <c r="C11">
        <f t="shared" si="1"/>
        <v>-406.99087287204395</v>
      </c>
      <c r="E11">
        <v>8</v>
      </c>
      <c r="F11">
        <f t="shared" si="2"/>
        <v>-6.6781517572008875</v>
      </c>
      <c r="G11">
        <f t="shared" si="3"/>
        <v>-2108.6134419483164</v>
      </c>
      <c r="I11">
        <v>8</v>
      </c>
      <c r="J11">
        <f t="shared" si="4"/>
        <v>-4.2199699249906715</v>
      </c>
      <c r="K11">
        <f t="shared" si="5"/>
        <v>-1299.3992266740954</v>
      </c>
      <c r="M11">
        <v>8</v>
      </c>
      <c r="N11">
        <f t="shared" si="6"/>
        <v>3.2204667681633361</v>
      </c>
      <c r="O11">
        <f t="shared" si="7"/>
        <v>71.831980573470844</v>
      </c>
    </row>
    <row r="12" spans="1:15" x14ac:dyDescent="0.25">
      <c r="A12">
        <v>9</v>
      </c>
      <c r="B12">
        <f t="shared" si="0"/>
        <v>5.3538553753792897</v>
      </c>
      <c r="C12">
        <f t="shared" si="1"/>
        <v>-405.0503041362515</v>
      </c>
      <c r="E12">
        <v>9</v>
      </c>
      <c r="F12">
        <f t="shared" si="2"/>
        <v>-6.619629193726178</v>
      </c>
      <c r="G12">
        <f t="shared" si="3"/>
        <v>-2107.0497899826673</v>
      </c>
      <c r="I12">
        <v>9</v>
      </c>
      <c r="J12">
        <f t="shared" si="4"/>
        <v>-4.2200093331995054</v>
      </c>
      <c r="K12">
        <f t="shared" si="5"/>
        <v>-1299.4193569686183</v>
      </c>
      <c r="M12">
        <v>9</v>
      </c>
      <c r="N12">
        <f t="shared" si="6"/>
        <v>3.1636982400938645</v>
      </c>
      <c r="O12">
        <f t="shared" si="7"/>
        <v>86.127061910982206</v>
      </c>
    </row>
    <row r="13" spans="1:15" x14ac:dyDescent="0.25">
      <c r="A13">
        <v>10</v>
      </c>
      <c r="B13">
        <f t="shared" si="0"/>
        <v>5.3439820211591549</v>
      </c>
      <c r="C13">
        <f t="shared" si="1"/>
        <v>-403.89487279867285</v>
      </c>
      <c r="E13">
        <v>10</v>
      </c>
      <c r="F13">
        <f t="shared" si="2"/>
        <v>-6.5760071585195012</v>
      </c>
      <c r="G13">
        <f t="shared" si="3"/>
        <v>-2105.0696864561014</v>
      </c>
      <c r="I13">
        <v>10</v>
      </c>
      <c r="J13">
        <f t="shared" si="4"/>
        <v>-4.2199971055687238</v>
      </c>
      <c r="K13">
        <f t="shared" si="5"/>
        <v>-1299.4131109231594</v>
      </c>
      <c r="M13">
        <v>10</v>
      </c>
      <c r="N13">
        <f t="shared" si="6"/>
        <v>3.1353640392084512</v>
      </c>
      <c r="O13">
        <f t="shared" si="7"/>
        <v>93.213567498516795</v>
      </c>
    </row>
    <row r="14" spans="1:15" x14ac:dyDescent="0.25">
      <c r="A14">
        <v>11</v>
      </c>
      <c r="B14">
        <f t="shared" si="0"/>
        <v>5.3382060043091473</v>
      </c>
      <c r="C14">
        <f t="shared" si="1"/>
        <v>-403.21071337578599</v>
      </c>
      <c r="E14">
        <v>11</v>
      </c>
      <c r="F14">
        <f t="shared" si="2"/>
        <v>-6.5432771556690943</v>
      </c>
      <c r="G14">
        <f t="shared" si="3"/>
        <v>-2103.1360477225048</v>
      </c>
      <c r="I14">
        <v>11</v>
      </c>
      <c r="J14">
        <f t="shared" si="4"/>
        <v>-4.2200008994117342</v>
      </c>
      <c r="K14">
        <f t="shared" si="5"/>
        <v>-1299.4150488722712</v>
      </c>
      <c r="M14">
        <v>11</v>
      </c>
      <c r="N14">
        <f t="shared" si="6"/>
        <v>3.1218072219148421</v>
      </c>
      <c r="O14">
        <f t="shared" si="7"/>
        <v>96.592071773521639</v>
      </c>
    </row>
    <row r="15" spans="1:15" x14ac:dyDescent="0.25">
      <c r="A15">
        <v>12</v>
      </c>
      <c r="B15">
        <f t="shared" si="0"/>
        <v>5.3348198417309174</v>
      </c>
      <c r="C15">
        <f t="shared" si="1"/>
        <v>-402.80681949692166</v>
      </c>
      <c r="E15">
        <v>12</v>
      </c>
      <c r="F15">
        <f t="shared" si="2"/>
        <v>-6.518596166650231</v>
      </c>
      <c r="G15">
        <f t="shared" si="3"/>
        <v>-2101.4276995969576</v>
      </c>
      <c r="I15">
        <v>12</v>
      </c>
      <c r="J15">
        <f t="shared" si="4"/>
        <v>-4.2199997222878798</v>
      </c>
      <c r="K15">
        <f t="shared" si="5"/>
        <v>-1299.4144475807011</v>
      </c>
      <c r="M15">
        <v>12</v>
      </c>
      <c r="N15">
        <f t="shared" si="6"/>
        <v>3.1154578778788879</v>
      </c>
      <c r="O15">
        <f t="shared" si="7"/>
        <v>98.171623921551543</v>
      </c>
    </row>
    <row r="16" spans="1:15" x14ac:dyDescent="0.25">
      <c r="A16">
        <v>13</v>
      </c>
      <c r="B16">
        <f t="shared" si="0"/>
        <v>5.332832263155078</v>
      </c>
      <c r="C16">
        <f t="shared" si="1"/>
        <v>-402.56878120033912</v>
      </c>
      <c r="E16">
        <v>13</v>
      </c>
      <c r="F16">
        <f t="shared" si="2"/>
        <v>-6.49991349428233</v>
      </c>
      <c r="G16">
        <f t="shared" si="3"/>
        <v>-2099.9930782480028</v>
      </c>
      <c r="I16">
        <v>13</v>
      </c>
      <c r="J16">
        <f t="shared" si="4"/>
        <v>-4.2200000875151318</v>
      </c>
      <c r="K16">
        <f t="shared" si="5"/>
        <v>-1299.4146341439728</v>
      </c>
      <c r="M16">
        <v>13</v>
      </c>
      <c r="N16">
        <f t="shared" si="6"/>
        <v>3.1125145736537663</v>
      </c>
      <c r="O16">
        <f t="shared" si="7"/>
        <v>98.903233918258763</v>
      </c>
    </row>
    <row r="17" spans="1:15" x14ac:dyDescent="0.25">
      <c r="A17">
        <v>14</v>
      </c>
      <c r="B17">
        <f t="shared" si="0"/>
        <v>5.3316647649410749</v>
      </c>
      <c r="C17">
        <f t="shared" si="1"/>
        <v>-402.42862607717063</v>
      </c>
      <c r="E17">
        <v>14</v>
      </c>
      <c r="F17">
        <f t="shared" si="2"/>
        <v>-6.4857300130074789</v>
      </c>
      <c r="G17">
        <f t="shared" si="3"/>
        <v>-2098.8232481233276</v>
      </c>
      <c r="I17">
        <v>14</v>
      </c>
      <c r="J17">
        <f t="shared" si="4"/>
        <v>-4.2199999741956074</v>
      </c>
      <c r="K17">
        <f t="shared" si="5"/>
        <v>-1299.4145762587495</v>
      </c>
      <c r="M17">
        <v>14</v>
      </c>
      <c r="N17">
        <f t="shared" si="6"/>
        <v>3.1111567468372532</v>
      </c>
      <c r="O17">
        <f t="shared" si="7"/>
        <v>99.240615088382981</v>
      </c>
    </row>
    <row r="18" spans="1:15" x14ac:dyDescent="0.25">
      <c r="A18">
        <v>15</v>
      </c>
      <c r="B18">
        <f t="shared" si="0"/>
        <v>5.3309786869901457</v>
      </c>
      <c r="C18">
        <f t="shared" si="1"/>
        <v>-402.34614966207425</v>
      </c>
      <c r="E18">
        <v>15</v>
      </c>
      <c r="F18">
        <f t="shared" si="2"/>
        <v>-6.474938180031943</v>
      </c>
      <c r="G18">
        <f t="shared" si="3"/>
        <v>-2097.886802875355</v>
      </c>
      <c r="I18">
        <v>15</v>
      </c>
      <c r="J18">
        <f t="shared" si="4"/>
        <v>-4.2200000093553864</v>
      </c>
      <c r="K18">
        <f t="shared" si="5"/>
        <v>-1299.4145942188643</v>
      </c>
      <c r="M18">
        <v>15</v>
      </c>
      <c r="N18">
        <f t="shared" si="6"/>
        <v>3.1105317465724567</v>
      </c>
      <c r="O18">
        <f t="shared" si="7"/>
        <v>99.395882019315138</v>
      </c>
    </row>
    <row r="19" spans="1:15" x14ac:dyDescent="0.25">
      <c r="A19">
        <v>16</v>
      </c>
      <c r="B19">
        <f t="shared" si="0"/>
        <v>5.3305754135523582</v>
      </c>
      <c r="C19">
        <f t="shared" si="1"/>
        <v>-402.29763086051207</v>
      </c>
      <c r="E19">
        <v>16</v>
      </c>
      <c r="F19">
        <f t="shared" si="2"/>
        <v>-6.4667129466784452</v>
      </c>
      <c r="G19">
        <f t="shared" si="3"/>
        <v>-2097.1463046341869</v>
      </c>
      <c r="I19">
        <v>16</v>
      </c>
      <c r="J19">
        <f t="shared" si="4"/>
        <v>-4.2199999984463199</v>
      </c>
      <c r="K19">
        <f t="shared" si="5"/>
        <v>-1299.414588646358</v>
      </c>
      <c r="M19">
        <v>16</v>
      </c>
      <c r="N19">
        <f t="shared" si="6"/>
        <v>3.1102443598590925</v>
      </c>
      <c r="O19">
        <f t="shared" si="7"/>
        <v>99.467270749002466</v>
      </c>
    </row>
    <row r="20" spans="1:15" x14ac:dyDescent="0.25">
      <c r="A20">
        <v>17</v>
      </c>
      <c r="B20">
        <f t="shared" si="0"/>
        <v>5.330338336346867</v>
      </c>
      <c r="C20">
        <f t="shared" si="1"/>
        <v>-402.26909386698878</v>
      </c>
      <c r="E20">
        <v>17</v>
      </c>
      <c r="F20">
        <f t="shared" si="2"/>
        <v>-6.4604357187269708</v>
      </c>
      <c r="G20">
        <f t="shared" si="3"/>
        <v>-2096.5656627633698</v>
      </c>
      <c r="I20">
        <v>17</v>
      </c>
      <c r="J20">
        <f t="shared" si="4"/>
        <v>-4.2200000018310888</v>
      </c>
      <c r="K20">
        <f t="shared" si="5"/>
        <v>-1299.4145903753461</v>
      </c>
      <c r="M20">
        <v>17</v>
      </c>
      <c r="N20">
        <f t="shared" si="6"/>
        <v>3.1101122770536138</v>
      </c>
      <c r="O20">
        <f t="shared" si="7"/>
        <v>99.500079733187363</v>
      </c>
    </row>
    <row r="21" spans="1:15" x14ac:dyDescent="0.25">
      <c r="A21">
        <v>18</v>
      </c>
      <c r="B21">
        <f t="shared" si="0"/>
        <v>5.3301989508385175</v>
      </c>
      <c r="C21">
        <f t="shared" si="1"/>
        <v>-402.25231130588406</v>
      </c>
      <c r="E21">
        <v>18</v>
      </c>
      <c r="F21">
        <f t="shared" si="2"/>
        <v>-6.4556403578542216</v>
      </c>
      <c r="G21">
        <f t="shared" si="3"/>
        <v>-2096.1130687258674</v>
      </c>
      <c r="I21">
        <v>18</v>
      </c>
      <c r="J21">
        <f t="shared" si="4"/>
        <v>-4.2200000007808933</v>
      </c>
      <c r="K21">
        <f t="shared" si="5"/>
        <v>-1299.4145898388915</v>
      </c>
      <c r="M21">
        <v>18</v>
      </c>
      <c r="N21">
        <f t="shared" si="6"/>
        <v>3.1100515851524237</v>
      </c>
      <c r="O21">
        <f t="shared" si="7"/>
        <v>99.515155161869473</v>
      </c>
    </row>
    <row r="22" spans="1:15" x14ac:dyDescent="0.25">
      <c r="A22">
        <v>19</v>
      </c>
      <c r="B22">
        <f t="shared" si="0"/>
        <v>5.3301169973247315</v>
      </c>
      <c r="C22">
        <f t="shared" si="1"/>
        <v>-402.24244214989233</v>
      </c>
      <c r="E22">
        <v>19</v>
      </c>
      <c r="F22">
        <f t="shared" si="2"/>
        <v>-6.451974237083137</v>
      </c>
      <c r="G22">
        <f t="shared" si="3"/>
        <v>-2095.7617936858715</v>
      </c>
      <c r="I22">
        <v>19</v>
      </c>
      <c r="J22">
        <f t="shared" si="4"/>
        <v>-4.2200000011067385</v>
      </c>
      <c r="K22">
        <f t="shared" si="5"/>
        <v>-1299.4145900053377</v>
      </c>
      <c r="M22">
        <v>19</v>
      </c>
      <c r="N22">
        <f t="shared" si="6"/>
        <v>3.1100237000997342</v>
      </c>
      <c r="O22">
        <f t="shared" si="7"/>
        <v>99.522081551506233</v>
      </c>
    </row>
    <row r="23" spans="1:15" x14ac:dyDescent="0.25">
      <c r="A23">
        <v>20</v>
      </c>
      <c r="B23">
        <f t="shared" si="0"/>
        <v>5.3300688102517197</v>
      </c>
      <c r="C23">
        <f t="shared" si="1"/>
        <v>-402.23663871385725</v>
      </c>
      <c r="E23">
        <v>20</v>
      </c>
      <c r="F23">
        <f t="shared" si="2"/>
        <v>-6.4491697945032378</v>
      </c>
      <c r="G23">
        <f t="shared" si="3"/>
        <v>-2095.4900096838769</v>
      </c>
      <c r="I23">
        <v>20</v>
      </c>
      <c r="J23">
        <f t="shared" si="4"/>
        <v>-4.220000001005638</v>
      </c>
      <c r="K23">
        <f t="shared" si="5"/>
        <v>-1299.4145899536943</v>
      </c>
      <c r="M23">
        <v>20</v>
      </c>
      <c r="N23">
        <f t="shared" si="6"/>
        <v>3.1100108888321447</v>
      </c>
      <c r="O23">
        <f t="shared" si="7"/>
        <v>99.525263740380922</v>
      </c>
    </row>
    <row r="24" spans="1:15" x14ac:dyDescent="0.25">
      <c r="A24">
        <v>21</v>
      </c>
      <c r="B24">
        <f t="shared" si="0"/>
        <v>5.3300404766903258</v>
      </c>
      <c r="C24">
        <f t="shared" si="1"/>
        <v>-402.23322615112545</v>
      </c>
      <c r="E24">
        <v>21</v>
      </c>
      <c r="F24">
        <f t="shared" si="2"/>
        <v>-6.4470235404327942</v>
      </c>
      <c r="G24">
        <f t="shared" si="3"/>
        <v>-2095.2802155932745</v>
      </c>
      <c r="I24">
        <v>21</v>
      </c>
      <c r="J24">
        <f t="shared" si="4"/>
        <v>-4.2200000010370067</v>
      </c>
      <c r="K24">
        <f t="shared" si="5"/>
        <v>-1299.4145899697176</v>
      </c>
      <c r="M24">
        <v>21</v>
      </c>
      <c r="N24">
        <f t="shared" si="6"/>
        <v>3.1100050030592192</v>
      </c>
      <c r="O24">
        <f t="shared" si="7"/>
        <v>99.52672570418099</v>
      </c>
    </row>
    <row r="25" spans="1:15" x14ac:dyDescent="0.25">
      <c r="A25">
        <v>22</v>
      </c>
      <c r="B25">
        <f t="shared" si="0"/>
        <v>5.3300238166409102</v>
      </c>
      <c r="C25">
        <f t="shared" si="1"/>
        <v>-402.23121950700806</v>
      </c>
      <c r="E25">
        <v>22</v>
      </c>
      <c r="F25">
        <f t="shared" si="2"/>
        <v>-6.4453804368663699</v>
      </c>
      <c r="G25">
        <f t="shared" si="3"/>
        <v>-2095.1185523295362</v>
      </c>
      <c r="I25">
        <v>22</v>
      </c>
      <c r="J25">
        <f t="shared" si="4"/>
        <v>-4.2200000010272749</v>
      </c>
      <c r="K25">
        <f t="shared" si="5"/>
        <v>-1299.4145899647465</v>
      </c>
      <c r="M25">
        <v>22</v>
      </c>
      <c r="N25">
        <f t="shared" si="6"/>
        <v>3.1100022990344742</v>
      </c>
      <c r="O25">
        <f t="shared" si="7"/>
        <v>99.527397354832601</v>
      </c>
    </row>
    <row r="26" spans="1:15" x14ac:dyDescent="0.25">
      <c r="A26">
        <v>23</v>
      </c>
      <c r="B26">
        <f t="shared" si="0"/>
        <v>5.3300140205219764</v>
      </c>
      <c r="C26">
        <f t="shared" si="1"/>
        <v>-402.23003957576361</v>
      </c>
      <c r="E26">
        <v>23</v>
      </c>
      <c r="F26">
        <f t="shared" si="2"/>
        <v>-6.4441221980581993</v>
      </c>
      <c r="G26">
        <f t="shared" si="3"/>
        <v>-2094.9941394125499</v>
      </c>
      <c r="I26">
        <v>23</v>
      </c>
      <c r="J26">
        <f t="shared" si="4"/>
        <v>-4.2200000010302929</v>
      </c>
      <c r="K26">
        <f t="shared" si="5"/>
        <v>-1299.4145899662881</v>
      </c>
      <c r="M26">
        <v>23</v>
      </c>
      <c r="N26">
        <f t="shared" si="6"/>
        <v>3.1100010567648342</v>
      </c>
      <c r="O26">
        <f t="shared" si="7"/>
        <v>99.527705921134213</v>
      </c>
    </row>
    <row r="27" spans="1:15" x14ac:dyDescent="0.25">
      <c r="A27">
        <v>24</v>
      </c>
      <c r="B27">
        <f t="shared" si="0"/>
        <v>5.330008260377606</v>
      </c>
      <c r="C27">
        <f t="shared" si="1"/>
        <v>-402.22934576494697</v>
      </c>
      <c r="E27">
        <v>24</v>
      </c>
      <c r="F27">
        <f t="shared" si="2"/>
        <v>-6.4431584826183652</v>
      </c>
      <c r="G27">
        <f t="shared" si="3"/>
        <v>-2094.8984873859658</v>
      </c>
      <c r="I27">
        <v>24</v>
      </c>
      <c r="J27">
        <f t="shared" si="4"/>
        <v>-4.2200000010293559</v>
      </c>
      <c r="K27">
        <f t="shared" si="5"/>
        <v>-1299.4145899658092</v>
      </c>
      <c r="M27">
        <v>24</v>
      </c>
      <c r="N27">
        <f t="shared" si="6"/>
        <v>3.1100004860486528</v>
      </c>
      <c r="O27">
        <f t="shared" si="7"/>
        <v>99.527847680818979</v>
      </c>
    </row>
    <row r="28" spans="1:15" x14ac:dyDescent="0.25">
      <c r="A28">
        <v>25</v>
      </c>
      <c r="B28">
        <f t="shared" si="0"/>
        <v>5.3300048733900365</v>
      </c>
      <c r="C28">
        <f t="shared" si="1"/>
        <v>-402.22893779866843</v>
      </c>
      <c r="E28">
        <v>25</v>
      </c>
      <c r="F28">
        <f t="shared" si="2"/>
        <v>-6.4424202356276954</v>
      </c>
      <c r="G28">
        <f t="shared" si="3"/>
        <v>-2094.8250020378027</v>
      </c>
      <c r="I28">
        <v>25</v>
      </c>
      <c r="J28">
        <f t="shared" si="4"/>
        <v>-4.2200000010296481</v>
      </c>
      <c r="K28">
        <f t="shared" si="5"/>
        <v>-1299.4145899659593</v>
      </c>
      <c r="M28">
        <v>25</v>
      </c>
      <c r="N28">
        <f t="shared" si="6"/>
        <v>3.1100002238538438</v>
      </c>
      <c r="O28">
        <f t="shared" si="7"/>
        <v>99.527912807149391</v>
      </c>
    </row>
    <row r="29" spans="1:15" x14ac:dyDescent="0.25">
      <c r="A29">
        <v>26</v>
      </c>
      <c r="B29">
        <f t="shared" si="0"/>
        <v>5.3300028818255454</v>
      </c>
      <c r="C29">
        <f t="shared" si="1"/>
        <v>-402.22869791162975</v>
      </c>
      <c r="E29">
        <v>26</v>
      </c>
      <c r="F29">
        <f t="shared" si="2"/>
        <v>-6.4418546400644461</v>
      </c>
      <c r="G29">
        <f t="shared" si="3"/>
        <v>-2094.7685781851487</v>
      </c>
      <c r="I29">
        <v>26</v>
      </c>
      <c r="J29">
        <f t="shared" si="4"/>
        <v>-4.2200000010295566</v>
      </c>
      <c r="K29">
        <f t="shared" si="5"/>
        <v>-1299.414589965912</v>
      </c>
      <c r="M29">
        <v>26</v>
      </c>
      <c r="N29">
        <f t="shared" si="6"/>
        <v>3.1100001033980194</v>
      </c>
      <c r="O29">
        <f t="shared" si="7"/>
        <v>99.527942727061372</v>
      </c>
    </row>
    <row r="30" spans="1:15" x14ac:dyDescent="0.25">
      <c r="A30">
        <v>27</v>
      </c>
      <c r="B30">
        <f t="shared" si="0"/>
        <v>5.3300017107754805</v>
      </c>
      <c r="C30">
        <f t="shared" si="1"/>
        <v>-402.2285568564962</v>
      </c>
      <c r="E30">
        <v>27</v>
      </c>
      <c r="F30">
        <f t="shared" si="2"/>
        <v>-6.4414212791656356</v>
      </c>
      <c r="G30">
        <f t="shared" si="3"/>
        <v>-2094.725273131729</v>
      </c>
      <c r="I30">
        <v>27</v>
      </c>
      <c r="J30">
        <f t="shared" si="4"/>
        <v>-4.2200000010295851</v>
      </c>
      <c r="K30">
        <f t="shared" si="5"/>
        <v>-1299.4145899659266</v>
      </c>
      <c r="M30">
        <v>27</v>
      </c>
      <c r="N30">
        <f t="shared" si="6"/>
        <v>3.1100000480590033</v>
      </c>
      <c r="O30">
        <f t="shared" si="7"/>
        <v>99.527956472668563</v>
      </c>
    </row>
    <row r="31" spans="1:15" x14ac:dyDescent="0.25">
      <c r="A31">
        <v>28</v>
      </c>
      <c r="B31">
        <f t="shared" si="0"/>
        <v>5.3300010221917828</v>
      </c>
      <c r="C31">
        <f t="shared" si="1"/>
        <v>-402.2284739152085</v>
      </c>
      <c r="E31">
        <v>28</v>
      </c>
      <c r="F31">
        <f t="shared" si="2"/>
        <v>-6.4410892137374507</v>
      </c>
      <c r="G31">
        <f t="shared" si="3"/>
        <v>-2094.6920475545467</v>
      </c>
      <c r="I31">
        <v>28</v>
      </c>
      <c r="J31">
        <f t="shared" si="4"/>
        <v>-4.2200000010295762</v>
      </c>
      <c r="K31">
        <f t="shared" si="5"/>
        <v>-1299.414589965922</v>
      </c>
      <c r="M31">
        <v>28</v>
      </c>
      <c r="N31">
        <f t="shared" si="6"/>
        <v>3.1100000226355222</v>
      </c>
      <c r="O31">
        <f t="shared" si="7"/>
        <v>99.527962787583533</v>
      </c>
    </row>
    <row r="32" spans="1:15" x14ac:dyDescent="0.25">
      <c r="A32">
        <v>29</v>
      </c>
      <c r="B32">
        <f t="shared" si="0"/>
        <v>5.3300006173007857</v>
      </c>
      <c r="C32">
        <f t="shared" si="1"/>
        <v>-402.22842514523563</v>
      </c>
      <c r="E32">
        <v>29</v>
      </c>
      <c r="F32">
        <f t="shared" si="2"/>
        <v>-6.4408347530155465</v>
      </c>
      <c r="G32">
        <f t="shared" si="3"/>
        <v>-2094.6665617588942</v>
      </c>
      <c r="I32">
        <v>29</v>
      </c>
      <c r="J32">
        <f t="shared" si="4"/>
        <v>-4.220000001029578</v>
      </c>
      <c r="K32">
        <f t="shared" si="5"/>
        <v>-1299.4145899659229</v>
      </c>
      <c r="M32">
        <v>29</v>
      </c>
      <c r="N32">
        <f t="shared" si="6"/>
        <v>3.1100000109556367</v>
      </c>
      <c r="O32">
        <f t="shared" si="7"/>
        <v>99.527965688739584</v>
      </c>
    </row>
    <row r="33" spans="1:15" x14ac:dyDescent="0.25">
      <c r="A33">
        <v>30</v>
      </c>
      <c r="B33">
        <f t="shared" si="0"/>
        <v>5.3300003792226196</v>
      </c>
      <c r="C33">
        <f t="shared" si="1"/>
        <v>-402.2283964682058</v>
      </c>
      <c r="E33">
        <v>30</v>
      </c>
      <c r="F33">
        <f t="shared" si="2"/>
        <v>-6.4406397525758203</v>
      </c>
      <c r="G33">
        <f t="shared" si="3"/>
        <v>-2094.647016513602</v>
      </c>
      <c r="I33">
        <v>30</v>
      </c>
      <c r="J33">
        <f t="shared" si="4"/>
        <v>-4.2200000010295797</v>
      </c>
      <c r="K33">
        <f t="shared" si="5"/>
        <v>-1299.4145899659238</v>
      </c>
      <c r="M33">
        <v>30</v>
      </c>
      <c r="N33">
        <f t="shared" si="6"/>
        <v>3.1100000055897419</v>
      </c>
      <c r="O33">
        <f t="shared" si="7"/>
        <v>99.527967021569282</v>
      </c>
    </row>
    <row r="34" spans="1:15" x14ac:dyDescent="0.25">
      <c r="A34">
        <v>31</v>
      </c>
      <c r="B34">
        <f t="shared" si="0"/>
        <v>5.3300002392313175</v>
      </c>
      <c r="C34">
        <f t="shared" si="1"/>
        <v>-402.22837960594575</v>
      </c>
      <c r="E34">
        <v>31</v>
      </c>
      <c r="F34">
        <f t="shared" si="2"/>
        <v>-6.4404903135508711</v>
      </c>
      <c r="G34">
        <f t="shared" si="3"/>
        <v>-2094.6320293033723</v>
      </c>
      <c r="I34">
        <v>31</v>
      </c>
      <c r="J34">
        <f t="shared" si="4"/>
        <v>-4.220000001029578</v>
      </c>
      <c r="K34">
        <f t="shared" si="5"/>
        <v>-1299.4145899659229</v>
      </c>
      <c r="M34">
        <v>31</v>
      </c>
      <c r="N34">
        <f t="shared" si="6"/>
        <v>3.1100000031245782</v>
      </c>
      <c r="O34">
        <f t="shared" si="7"/>
        <v>99.52796763388892</v>
      </c>
    </row>
    <row r="35" spans="1:15" x14ac:dyDescent="0.25">
      <c r="A35">
        <v>32</v>
      </c>
      <c r="B35">
        <f t="shared" si="0"/>
        <v>5.3300001569156397</v>
      </c>
      <c r="C35">
        <f t="shared" si="1"/>
        <v>-402.22836969083994</v>
      </c>
      <c r="E35">
        <v>32</v>
      </c>
      <c r="F35">
        <f t="shared" si="2"/>
        <v>-6.440375787870118</v>
      </c>
      <c r="G35">
        <f t="shared" si="3"/>
        <v>-2094.6205384552577</v>
      </c>
      <c r="I35">
        <v>32</v>
      </c>
      <c r="J35">
        <f t="shared" si="4"/>
        <v>-4.2200000010295797</v>
      </c>
      <c r="K35">
        <f t="shared" si="5"/>
        <v>-1299.4145899659238</v>
      </c>
      <c r="M35">
        <v>32</v>
      </c>
      <c r="N35">
        <f t="shared" si="6"/>
        <v>3.1100000019920495</v>
      </c>
      <c r="O35">
        <f t="shared" si="7"/>
        <v>99.527967915196598</v>
      </c>
    </row>
    <row r="36" spans="1:15" x14ac:dyDescent="0.25">
      <c r="A36">
        <v>33</v>
      </c>
      <c r="B36">
        <f t="shared" si="0"/>
        <v>5.3300001085135538</v>
      </c>
      <c r="C36">
        <f t="shared" si="1"/>
        <v>-402.22836386070117</v>
      </c>
      <c r="E36">
        <v>33</v>
      </c>
      <c r="F36">
        <f t="shared" si="2"/>
        <v>-6.4402880171369041</v>
      </c>
      <c r="G36">
        <f t="shared" si="3"/>
        <v>-2094.611729055146</v>
      </c>
      <c r="I36">
        <v>33</v>
      </c>
      <c r="J36">
        <f t="shared" si="4"/>
        <v>-4.220000001029578</v>
      </c>
      <c r="K36">
        <f t="shared" si="5"/>
        <v>-1299.4145899659229</v>
      </c>
      <c r="M36">
        <v>33</v>
      </c>
      <c r="N36">
        <f t="shared" si="6"/>
        <v>3.110000001471751</v>
      </c>
      <c r="O36">
        <f t="shared" si="7"/>
        <v>99.527968044433123</v>
      </c>
    </row>
    <row r="37" spans="1:15" x14ac:dyDescent="0.25">
      <c r="A37">
        <v>34</v>
      </c>
      <c r="B37">
        <f t="shared" si="0"/>
        <v>5.3300000800528515</v>
      </c>
      <c r="C37">
        <f t="shared" si="1"/>
        <v>-402.22836043254574</v>
      </c>
      <c r="E37">
        <v>34</v>
      </c>
      <c r="F37">
        <f t="shared" si="2"/>
        <v>-6.4402207500388036</v>
      </c>
      <c r="G37">
        <f t="shared" si="3"/>
        <v>-2094.6049758143663</v>
      </c>
      <c r="I37">
        <v>34</v>
      </c>
      <c r="J37">
        <f t="shared" si="4"/>
        <v>-4.2200000010295797</v>
      </c>
      <c r="K37">
        <f t="shared" si="5"/>
        <v>-1299.4145899659238</v>
      </c>
      <c r="M37">
        <v>34</v>
      </c>
      <c r="N37">
        <f t="shared" si="6"/>
        <v>3.1100000012327187</v>
      </c>
      <c r="O37">
        <f t="shared" si="7"/>
        <v>99.527968103806245</v>
      </c>
    </row>
    <row r="38" spans="1:15" x14ac:dyDescent="0.25">
      <c r="A38">
        <v>35</v>
      </c>
      <c r="B38">
        <f t="shared" si="0"/>
        <v>5.3300000633177964</v>
      </c>
      <c r="C38">
        <f t="shared" si="1"/>
        <v>-402.22835841677102</v>
      </c>
      <c r="E38">
        <v>35</v>
      </c>
      <c r="F38">
        <f t="shared" si="2"/>
        <v>-6.4401691962781573</v>
      </c>
      <c r="G38">
        <f t="shared" si="3"/>
        <v>-2094.5997990735541</v>
      </c>
      <c r="I38">
        <v>35</v>
      </c>
      <c r="J38">
        <f t="shared" si="4"/>
        <v>-4.220000001029578</v>
      </c>
      <c r="K38">
        <f t="shared" si="5"/>
        <v>-1299.4145899659229</v>
      </c>
      <c r="M38">
        <v>35</v>
      </c>
      <c r="N38">
        <f t="shared" si="6"/>
        <v>3.1100000011229039</v>
      </c>
      <c r="O38">
        <f t="shared" si="7"/>
        <v>99.527968131083071</v>
      </c>
    </row>
    <row r="39" spans="1:15" x14ac:dyDescent="0.25">
      <c r="A39">
        <v>36</v>
      </c>
      <c r="B39">
        <f t="shared" si="0"/>
        <v>5.3300000534774892</v>
      </c>
      <c r="C39">
        <f t="shared" si="1"/>
        <v>-402.22835723148387</v>
      </c>
      <c r="E39">
        <v>36</v>
      </c>
      <c r="F39">
        <f t="shared" si="2"/>
        <v>-6.4401296849521348</v>
      </c>
      <c r="G39">
        <f t="shared" si="3"/>
        <v>-2094.5958309610337</v>
      </c>
      <c r="I39">
        <v>36</v>
      </c>
      <c r="J39">
        <f t="shared" si="4"/>
        <v>-4.2200000010295797</v>
      </c>
      <c r="K39">
        <f t="shared" si="5"/>
        <v>-1299.4145899659238</v>
      </c>
      <c r="M39">
        <v>36</v>
      </c>
      <c r="N39">
        <f t="shared" si="6"/>
        <v>3.1100000010724536</v>
      </c>
      <c r="O39">
        <f t="shared" si="7"/>
        <v>99.527968143614203</v>
      </c>
    </row>
    <row r="40" spans="1:15" x14ac:dyDescent="0.25">
      <c r="A40">
        <v>37</v>
      </c>
      <c r="B40">
        <f t="shared" si="0"/>
        <v>5.3300000476913318</v>
      </c>
      <c r="C40">
        <f t="shared" si="1"/>
        <v>-402.22835653452807</v>
      </c>
      <c r="E40">
        <v>37</v>
      </c>
      <c r="F40">
        <f t="shared" si="2"/>
        <v>-6.4400994028782046</v>
      </c>
      <c r="G40">
        <f t="shared" si="3"/>
        <v>-2094.5927893841667</v>
      </c>
      <c r="I40">
        <v>37</v>
      </c>
      <c r="J40">
        <f t="shared" si="4"/>
        <v>-4.220000001029578</v>
      </c>
      <c r="K40">
        <f t="shared" si="5"/>
        <v>-1299.4145899659229</v>
      </c>
      <c r="M40">
        <v>37</v>
      </c>
      <c r="N40">
        <f t="shared" si="6"/>
        <v>3.1100000010492761</v>
      </c>
      <c r="O40">
        <f t="shared" si="7"/>
        <v>99.527968149371191</v>
      </c>
    </row>
    <row r="41" spans="1:15" x14ac:dyDescent="0.25">
      <c r="A41">
        <v>38</v>
      </c>
      <c r="B41">
        <f t="shared" si="0"/>
        <v>5.3300000442890383</v>
      </c>
      <c r="C41">
        <f t="shared" si="1"/>
        <v>-402.22835612471397</v>
      </c>
      <c r="E41">
        <v>38</v>
      </c>
      <c r="F41">
        <f t="shared" si="2"/>
        <v>-6.4400761941288671</v>
      </c>
      <c r="G41">
        <f t="shared" si="3"/>
        <v>-2094.5904580536189</v>
      </c>
      <c r="I41">
        <v>38</v>
      </c>
      <c r="J41">
        <f t="shared" si="4"/>
        <v>-4.2200000010295797</v>
      </c>
      <c r="K41">
        <f t="shared" si="5"/>
        <v>-1299.4145899659238</v>
      </c>
      <c r="M41">
        <v>38</v>
      </c>
      <c r="N41">
        <f t="shared" si="6"/>
        <v>3.1100000010386277</v>
      </c>
      <c r="O41">
        <f t="shared" si="7"/>
        <v>99.527968152016285</v>
      </c>
    </row>
    <row r="42" spans="1:15" x14ac:dyDescent="0.25">
      <c r="A42">
        <v>39</v>
      </c>
      <c r="B42">
        <f t="shared" si="0"/>
        <v>5.3300000422884706</v>
      </c>
      <c r="C42">
        <f t="shared" si="1"/>
        <v>-402.2283558837413</v>
      </c>
      <c r="E42">
        <v>39</v>
      </c>
      <c r="F42">
        <f t="shared" si="2"/>
        <v>-6.4400584064418354</v>
      </c>
      <c r="G42">
        <f t="shared" si="3"/>
        <v>-2094.5886711487428</v>
      </c>
      <c r="I42">
        <v>39</v>
      </c>
      <c r="J42">
        <f t="shared" si="4"/>
        <v>-4.220000001029578</v>
      </c>
      <c r="K42">
        <f t="shared" si="5"/>
        <v>-1299.4145899659229</v>
      </c>
      <c r="M42">
        <v>39</v>
      </c>
      <c r="N42">
        <f t="shared" si="6"/>
        <v>3.1100000010337361</v>
      </c>
      <c r="O42">
        <f t="shared" si="7"/>
        <v>99.527968153231313</v>
      </c>
    </row>
    <row r="43" spans="1:15" x14ac:dyDescent="0.25">
      <c r="A43">
        <v>40</v>
      </c>
      <c r="B43">
        <f t="shared" si="0"/>
        <v>5.3300000411121253</v>
      </c>
      <c r="C43">
        <f t="shared" si="1"/>
        <v>-402.22835574204794</v>
      </c>
      <c r="E43">
        <v>40</v>
      </c>
      <c r="F43">
        <f t="shared" si="2"/>
        <v>-6.4400447735351536</v>
      </c>
      <c r="G43">
        <f t="shared" si="3"/>
        <v>-2094.5873015502066</v>
      </c>
      <c r="I43">
        <v>40</v>
      </c>
      <c r="J43">
        <f t="shared" si="4"/>
        <v>-4.2200000010295797</v>
      </c>
      <c r="K43">
        <f t="shared" si="5"/>
        <v>-1299.4145899659238</v>
      </c>
      <c r="M43">
        <v>40</v>
      </c>
      <c r="N43">
        <f t="shared" si="6"/>
        <v>3.110000001031489</v>
      </c>
      <c r="O43">
        <f t="shared" si="7"/>
        <v>99.527968153789288</v>
      </c>
    </row>
    <row r="44" spans="1:15" x14ac:dyDescent="0.25">
      <c r="A44">
        <v>41</v>
      </c>
      <c r="B44">
        <f t="shared" si="0"/>
        <v>5.3300000404204271</v>
      </c>
      <c r="C44">
        <f t="shared" si="1"/>
        <v>-402.2283556587314</v>
      </c>
      <c r="E44">
        <v>41</v>
      </c>
      <c r="F44">
        <f t="shared" si="2"/>
        <v>-6.4400343249281349</v>
      </c>
      <c r="G44">
        <f t="shared" si="3"/>
        <v>-2094.5862518126341</v>
      </c>
      <c r="I44">
        <v>41</v>
      </c>
      <c r="J44">
        <f t="shared" si="4"/>
        <v>-4.220000001029578</v>
      </c>
      <c r="K44">
        <f t="shared" si="5"/>
        <v>-1299.4145899659229</v>
      </c>
      <c r="M44">
        <v>41</v>
      </c>
      <c r="N44">
        <f t="shared" si="6"/>
        <v>3.1100000010304565</v>
      </c>
      <c r="O44">
        <f t="shared" si="7"/>
        <v>99.52796815404588</v>
      </c>
    </row>
    <row r="45" spans="1:15" x14ac:dyDescent="0.25">
      <c r="A45">
        <v>42</v>
      </c>
      <c r="B45">
        <f t="shared" si="0"/>
        <v>5.3300000400137044</v>
      </c>
      <c r="C45">
        <f t="shared" si="1"/>
        <v>-402.22835560974067</v>
      </c>
      <c r="E45">
        <v>42</v>
      </c>
      <c r="F45">
        <f t="shared" si="2"/>
        <v>-6.4400263168360672</v>
      </c>
      <c r="G45">
        <f t="shared" si="3"/>
        <v>-2094.5854472407823</v>
      </c>
      <c r="I45">
        <v>42</v>
      </c>
      <c r="J45">
        <f t="shared" si="4"/>
        <v>-4.2200000010295797</v>
      </c>
      <c r="K45">
        <f t="shared" si="5"/>
        <v>-1299.4145899659238</v>
      </c>
      <c r="M45">
        <v>42</v>
      </c>
      <c r="N45">
        <f t="shared" si="6"/>
        <v>3.1100000010299822</v>
      </c>
      <c r="O45">
        <f t="shared" si="7"/>
        <v>99.527968154163716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2076-4D74-4DE7-8C8C-8EE97B702B06}">
  <dimension ref="A2:K59"/>
  <sheetViews>
    <sheetView zoomScale="173" zoomScaleNormal="100" workbookViewId="0">
      <selection activeCell="A4" sqref="A4:C22"/>
    </sheetView>
  </sheetViews>
  <sheetFormatPr baseColWidth="10" defaultRowHeight="15" x14ac:dyDescent="0.25"/>
  <cols>
    <col min="6" max="6" width="11.42578125" customWidth="1"/>
  </cols>
  <sheetData>
    <row r="2" spans="1:11" x14ac:dyDescent="0.25">
      <c r="B2" t="s">
        <v>5</v>
      </c>
    </row>
    <row r="4" spans="1:11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</row>
    <row r="5" spans="1:11" x14ac:dyDescent="0.25">
      <c r="A5">
        <v>0</v>
      </c>
      <c r="B5">
        <v>-0.5</v>
      </c>
      <c r="C5">
        <f>POWER(B5,3)+5.95*POWER(B5,2)-29.5546*B5+3.17768</f>
        <v>19.31748</v>
      </c>
      <c r="E5">
        <v>0</v>
      </c>
      <c r="F5">
        <v>-0.5</v>
      </c>
      <c r="G5">
        <f>POWER(F5,3)+5.95*POWER(F5,2)-29.5546*F5+3.17768</f>
        <v>19.31748</v>
      </c>
      <c r="I5">
        <v>0</v>
      </c>
      <c r="J5">
        <v>-0.5</v>
      </c>
      <c r="K5">
        <f>POWER(J5,3)+5.95*POWER(J5,2)-29.5546*J5+3.17768</f>
        <v>19.31748</v>
      </c>
    </row>
    <row r="6" spans="1:11" x14ac:dyDescent="0.25">
      <c r="A6">
        <v>1</v>
      </c>
      <c r="B6">
        <f>POWER(-5.95*POWER(B5,2)+29.5546*B5-3.17768,(1/3))</f>
        <v>-2.6889571834404524</v>
      </c>
      <c r="C6">
        <f t="shared" ref="C6:C47" si="0">POWER(B6,3)+5.95*POWER(B6,2)-29.5546*B6+3.17768</f>
        <v>106.22767384324646</v>
      </c>
      <c r="E6">
        <v>1</v>
      </c>
      <c r="F6">
        <f>(POWER(F5,3)+5.95*POWER(F5,2)+3.17768)/29.5546</f>
        <v>0.15362007944617759</v>
      </c>
      <c r="G6">
        <f>POWER(F6,3)+5.95*POWER(F6,2)-29.5546*F6+3.17768</f>
        <v>-1.2184598835436469</v>
      </c>
      <c r="I6">
        <v>1</v>
      </c>
      <c r="J6">
        <f>-POWER(-5.95*POWER(J5,2)+29.5546*J5-3.17768,(1/3))</f>
        <v>2.6889571834404524</v>
      </c>
      <c r="K6">
        <f>POWER(J6,3)+5.95*POWER(J6,2)-29.5546*J6+3.17768</f>
        <v>-13.829474104171931</v>
      </c>
    </row>
    <row r="7" spans="1:11" x14ac:dyDescent="0.25">
      <c r="A7">
        <v>2</v>
      </c>
      <c r="B7">
        <f t="shared" ref="B7:B47" si="1">POWER(-5.95*POWER(B6,2)+29.5546*B6-3.17768,(1/3))</f>
        <v>-5.0089194637485166</v>
      </c>
      <c r="C7">
        <f t="shared" si="0"/>
        <v>174.82531879625191</v>
      </c>
      <c r="E7">
        <v>2</v>
      </c>
      <c r="F7">
        <f t="shared" ref="F7:F59" si="2">(POWER(F6,3)+5.95*POWER(F6,2)+3.17768)/29.5546</f>
        <v>0.11239266024430558</v>
      </c>
      <c r="G7">
        <f t="shared" ref="G6:G59" si="3">POWER(F7,3)+5.95*POWER(F7,2)-29.5546*F7+3.17768</f>
        <v>-6.7459305043412243E-2</v>
      </c>
      <c r="I7">
        <v>2</v>
      </c>
      <c r="J7">
        <f t="shared" ref="J7:J52" si="4">POWER(-5.95*POWER(J6,2)+29.5546*J6-3.17768,(1/3))</f>
        <v>3.2163213685058372</v>
      </c>
      <c r="K7">
        <f t="shared" ref="K7:K52" si="5">POWER(J7,3)+5.95*POWER(J7,2)-29.5546*J7+3.17768</f>
        <v>2.9436453022975164</v>
      </c>
    </row>
    <row r="8" spans="1:11" x14ac:dyDescent="0.25">
      <c r="A8">
        <v>3</v>
      </c>
      <c r="B8">
        <f t="shared" si="1"/>
        <v>-6.6980128705636632</v>
      </c>
      <c r="C8">
        <f t="shared" si="0"/>
        <v>167.57638820956967</v>
      </c>
      <c r="E8">
        <v>3</v>
      </c>
      <c r="F8">
        <f t="shared" si="2"/>
        <v>0.11011012875873609</v>
      </c>
      <c r="G8">
        <f t="shared" si="3"/>
        <v>-3.1065790264812598E-3</v>
      </c>
      <c r="I8">
        <v>3</v>
      </c>
      <c r="J8">
        <f t="shared" si="4"/>
        <v>3.1185262051586418</v>
      </c>
      <c r="K8">
        <f t="shared" si="5"/>
        <v>-0.79583191215327043</v>
      </c>
    </row>
    <row r="9" spans="1:11" x14ac:dyDescent="0.25">
      <c r="A9">
        <v>4</v>
      </c>
      <c r="B9">
        <f t="shared" si="1"/>
        <v>-7.7643334374005182</v>
      </c>
      <c r="C9">
        <f t="shared" si="0"/>
        <v>123.27258683638702</v>
      </c>
      <c r="E9">
        <v>4</v>
      </c>
      <c r="F9">
        <f t="shared" si="2"/>
        <v>0.11000501554365345</v>
      </c>
      <c r="G9">
        <f t="shared" si="3"/>
        <v>-1.4148481760534182E-4</v>
      </c>
      <c r="I9">
        <v>4</v>
      </c>
      <c r="J9">
        <f t="shared" si="4"/>
        <v>3.1455683280674278</v>
      </c>
      <c r="K9">
        <f t="shared" si="5"/>
        <v>0.20867763924451799</v>
      </c>
    </row>
    <row r="10" spans="1:11" x14ac:dyDescent="0.25">
      <c r="A10">
        <v>5</v>
      </c>
      <c r="B10">
        <f t="shared" si="1"/>
        <v>-8.3935724057019989</v>
      </c>
      <c r="C10">
        <f t="shared" si="0"/>
        <v>79.091650828189515</v>
      </c>
      <c r="E10">
        <v>5</v>
      </c>
      <c r="F10">
        <f t="shared" si="2"/>
        <v>0.11000022830858326</v>
      </c>
      <c r="G10">
        <f t="shared" si="3"/>
        <v>-6.4404249906502287E-6</v>
      </c>
      <c r="I10">
        <v>5</v>
      </c>
      <c r="J10">
        <f t="shared" si="4"/>
        <v>3.1385225403062789</v>
      </c>
      <c r="K10">
        <f t="shared" si="5"/>
        <v>-5.5208965689852452E-2</v>
      </c>
    </row>
    <row r="11" spans="1:11" x14ac:dyDescent="0.25">
      <c r="A11">
        <v>6</v>
      </c>
      <c r="B11">
        <f t="shared" si="1"/>
        <v>-8.752238223670183</v>
      </c>
      <c r="C11">
        <f t="shared" si="0"/>
        <v>47.19044113868528</v>
      </c>
      <c r="E11">
        <v>6</v>
      </c>
      <c r="F11">
        <f t="shared" si="2"/>
        <v>0.11000001039242163</v>
      </c>
      <c r="G11">
        <f t="shared" si="3"/>
        <v>-2.9316293881365141E-7</v>
      </c>
      <c r="I11">
        <v>6</v>
      </c>
      <c r="J11">
        <f t="shared" si="4"/>
        <v>3.1403896915999612</v>
      </c>
      <c r="K11">
        <f t="shared" si="5"/>
        <v>1.4572981001227614E-2</v>
      </c>
    </row>
    <row r="12" spans="1:11" x14ac:dyDescent="0.25">
      <c r="A12">
        <v>7</v>
      </c>
      <c r="B12">
        <f t="shared" si="1"/>
        <v>-8.9529500991389117</v>
      </c>
      <c r="C12">
        <f t="shared" si="0"/>
        <v>27.07612643982667</v>
      </c>
      <c r="E12">
        <v>7</v>
      </c>
      <c r="F12">
        <f t="shared" si="2"/>
        <v>0.11000000047305412</v>
      </c>
      <c r="G12">
        <f t="shared" si="3"/>
        <v>-1.3344525928715711E-8</v>
      </c>
      <c r="I12">
        <v>7</v>
      </c>
      <c r="J12">
        <f t="shared" si="4"/>
        <v>3.1398970532827382</v>
      </c>
      <c r="K12">
        <f t="shared" si="5"/>
        <v>-3.8490354571885099E-3</v>
      </c>
    </row>
    <row r="13" spans="1:11" x14ac:dyDescent="0.25">
      <c r="A13">
        <v>8</v>
      </c>
      <c r="B13">
        <f t="shared" si="1"/>
        <v>-9.0641615268195785</v>
      </c>
      <c r="C13">
        <f t="shared" si="0"/>
        <v>15.208876064829601</v>
      </c>
      <c r="E13">
        <v>8</v>
      </c>
      <c r="F13">
        <f t="shared" si="2"/>
        <v>0.11000000002153301</v>
      </c>
      <c r="G13">
        <f t="shared" si="3"/>
        <v>-6.0743143848185355E-10</v>
      </c>
      <c r="I13">
        <v>8</v>
      </c>
      <c r="J13">
        <f t="shared" si="4"/>
        <v>3.1400271846040924</v>
      </c>
      <c r="K13">
        <f t="shared" si="5"/>
        <v>1.0164491424311528E-3</v>
      </c>
    </row>
    <row r="14" spans="1:11" x14ac:dyDescent="0.25">
      <c r="A14">
        <v>9</v>
      </c>
      <c r="B14">
        <f t="shared" si="1"/>
        <v>-9.125451200435716</v>
      </c>
      <c r="C14">
        <f t="shared" si="0"/>
        <v>8.4446625800375639</v>
      </c>
      <c r="E14">
        <v>9</v>
      </c>
      <c r="F14">
        <f t="shared" si="2"/>
        <v>0.11000000000098016</v>
      </c>
      <c r="G14">
        <f t="shared" si="3"/>
        <v>-2.7649438294474749E-11</v>
      </c>
      <c r="I14">
        <v>9</v>
      </c>
      <c r="J14">
        <f t="shared" si="4"/>
        <v>3.1399928207128411</v>
      </c>
      <c r="K14">
        <f t="shared" si="5"/>
        <v>-2.684341905401233E-4</v>
      </c>
    </row>
    <row r="15" spans="1:11" x14ac:dyDescent="0.25">
      <c r="A15">
        <v>10</v>
      </c>
      <c r="B15">
        <f t="shared" si="1"/>
        <v>-9.159129529358232</v>
      </c>
      <c r="C15">
        <f t="shared" si="0"/>
        <v>4.6593245779418364</v>
      </c>
      <c r="E15">
        <v>10</v>
      </c>
      <c r="F15">
        <f t="shared" si="2"/>
        <v>0.11000000000004462</v>
      </c>
      <c r="G15">
        <f t="shared" si="3"/>
        <v>-1.2585488207150775E-12</v>
      </c>
      <c r="I15">
        <v>10</v>
      </c>
      <c r="J15">
        <f t="shared" si="4"/>
        <v>3.1400018959505855</v>
      </c>
      <c r="K15">
        <f t="shared" si="5"/>
        <v>7.0890026838466014E-5</v>
      </c>
    </row>
    <row r="16" spans="1:11" x14ac:dyDescent="0.25">
      <c r="A16">
        <v>11</v>
      </c>
      <c r="B16">
        <f t="shared" si="1"/>
        <v>-9.1776059361547677</v>
      </c>
      <c r="C16">
        <f t="shared" si="0"/>
        <v>2.5619048658082213</v>
      </c>
      <c r="E16">
        <v>11</v>
      </c>
      <c r="F16">
        <f t="shared" si="2"/>
        <v>0.11000000000000204</v>
      </c>
      <c r="G16">
        <f t="shared" si="3"/>
        <v>-5.7287508070658077E-14</v>
      </c>
      <c r="I16">
        <v>11</v>
      </c>
      <c r="J16">
        <f t="shared" si="4"/>
        <v>3.1399994993017919</v>
      </c>
      <c r="K16">
        <f t="shared" si="5"/>
        <v>-1.8721202290183925E-5</v>
      </c>
    </row>
    <row r="17" spans="1:11" x14ac:dyDescent="0.25">
      <c r="A17">
        <v>12</v>
      </c>
      <c r="B17">
        <f t="shared" si="1"/>
        <v>-9.1877334716346404</v>
      </c>
      <c r="C17">
        <f t="shared" si="0"/>
        <v>1.4059892374844956</v>
      </c>
      <c r="E17">
        <v>12</v>
      </c>
      <c r="F17">
        <f t="shared" si="2"/>
        <v>0.1100000000000001</v>
      </c>
      <c r="G17">
        <f t="shared" si="3"/>
        <v>0</v>
      </c>
      <c r="I17">
        <v>12</v>
      </c>
      <c r="J17">
        <f t="shared" si="4"/>
        <v>3.1400001322282285</v>
      </c>
      <c r="K17">
        <f t="shared" si="5"/>
        <v>4.9440401759248687E-6</v>
      </c>
    </row>
    <row r="18" spans="1:11" x14ac:dyDescent="0.25">
      <c r="A18">
        <v>13</v>
      </c>
      <c r="B18">
        <f t="shared" si="1"/>
        <v>-9.1932820498971495</v>
      </c>
      <c r="C18">
        <f t="shared" si="0"/>
        <v>0.77081760495268759</v>
      </c>
      <c r="E18">
        <v>13</v>
      </c>
      <c r="F18">
        <f t="shared" si="2"/>
        <v>0.11</v>
      </c>
      <c r="G18">
        <f t="shared" si="3"/>
        <v>0</v>
      </c>
      <c r="I18">
        <v>13</v>
      </c>
      <c r="J18">
        <f t="shared" si="4"/>
        <v>3.1399999650801349</v>
      </c>
      <c r="K18">
        <f t="shared" si="5"/>
        <v>-1.3056607266470621E-6</v>
      </c>
    </row>
    <row r="19" spans="1:11" x14ac:dyDescent="0.25">
      <c r="A19">
        <v>14</v>
      </c>
      <c r="B19">
        <f t="shared" si="1"/>
        <v>-9.1963211544471903</v>
      </c>
      <c r="C19">
        <f t="shared" si="0"/>
        <v>0.42235268362735701</v>
      </c>
      <c r="E19">
        <v>14</v>
      </c>
      <c r="F19">
        <f t="shared" si="2"/>
        <v>0.11</v>
      </c>
      <c r="G19">
        <f t="shared" si="3"/>
        <v>0</v>
      </c>
      <c r="I19">
        <v>14</v>
      </c>
      <c r="J19">
        <f t="shared" si="4"/>
        <v>3.14000000922191</v>
      </c>
      <c r="K19">
        <f t="shared" si="5"/>
        <v>3.4480905730660538E-7</v>
      </c>
    </row>
    <row r="20" spans="1:11" x14ac:dyDescent="0.25">
      <c r="A20">
        <v>15</v>
      </c>
      <c r="B20">
        <f t="shared" si="1"/>
        <v>-9.197985513980635</v>
      </c>
      <c r="C20">
        <f t="shared" si="0"/>
        <v>0.23134718127180554</v>
      </c>
      <c r="E20">
        <v>15</v>
      </c>
      <c r="F20">
        <f t="shared" si="2"/>
        <v>0.11</v>
      </c>
      <c r="G20">
        <f t="shared" si="3"/>
        <v>0</v>
      </c>
      <c r="I20">
        <v>15</v>
      </c>
      <c r="J20">
        <f t="shared" si="4"/>
        <v>3.139999997564606</v>
      </c>
      <c r="K20">
        <f t="shared" si="5"/>
        <v>-9.105986942259392E-8</v>
      </c>
    </row>
    <row r="21" spans="1:11" x14ac:dyDescent="0.25">
      <c r="A21">
        <v>16</v>
      </c>
      <c r="B21">
        <f t="shared" si="1"/>
        <v>-9.1988969254351804</v>
      </c>
      <c r="C21">
        <f t="shared" si="0"/>
        <v>0.12670082080511724</v>
      </c>
      <c r="E21">
        <v>16</v>
      </c>
      <c r="F21">
        <f t="shared" si="2"/>
        <v>0.11</v>
      </c>
      <c r="G21">
        <f t="shared" si="3"/>
        <v>0</v>
      </c>
      <c r="I21">
        <v>16</v>
      </c>
      <c r="J21">
        <f t="shared" si="4"/>
        <v>3.1400000006431577</v>
      </c>
      <c r="K21">
        <f t="shared" si="5"/>
        <v>2.4047797975157437E-8</v>
      </c>
    </row>
    <row r="22" spans="1:11" x14ac:dyDescent="0.25">
      <c r="A22">
        <v>17</v>
      </c>
      <c r="B22">
        <f t="shared" si="1"/>
        <v>-9.199395997322469</v>
      </c>
      <c r="C22">
        <f t="shared" si="0"/>
        <v>6.9383191093142838E-2</v>
      </c>
      <c r="E22">
        <v>17</v>
      </c>
      <c r="F22">
        <f t="shared" si="2"/>
        <v>0.11</v>
      </c>
      <c r="G22">
        <f t="shared" si="3"/>
        <v>0</v>
      </c>
      <c r="I22">
        <v>17</v>
      </c>
      <c r="J22">
        <f t="shared" si="4"/>
        <v>3.1399999998301493</v>
      </c>
      <c r="K22">
        <f t="shared" si="5"/>
        <v>-6.3507550329688911E-9</v>
      </c>
    </row>
    <row r="23" spans="1:11" x14ac:dyDescent="0.25">
      <c r="A23">
        <v>18</v>
      </c>
      <c r="B23">
        <f t="shared" si="1"/>
        <v>-9.1996692733189569</v>
      </c>
      <c r="C23">
        <f t="shared" si="0"/>
        <v>3.7993298998505676E-2</v>
      </c>
      <c r="E23">
        <v>18</v>
      </c>
      <c r="F23">
        <f t="shared" si="2"/>
        <v>0.11</v>
      </c>
      <c r="G23">
        <f t="shared" si="3"/>
        <v>0</v>
      </c>
      <c r="I23">
        <v>18</v>
      </c>
      <c r="J23">
        <f t="shared" si="4"/>
        <v>3.1400000000448554</v>
      </c>
      <c r="K23">
        <f t="shared" si="5"/>
        <v>1.6771557476147336E-9</v>
      </c>
    </row>
    <row r="24" spans="1:11" x14ac:dyDescent="0.25">
      <c r="A24">
        <v>19</v>
      </c>
      <c r="B24">
        <f t="shared" si="1"/>
        <v>-9.1998189086873534</v>
      </c>
      <c r="C24">
        <f t="shared" si="0"/>
        <v>2.0804037904431194E-2</v>
      </c>
      <c r="E24">
        <v>19</v>
      </c>
      <c r="F24">
        <f t="shared" si="2"/>
        <v>0.11</v>
      </c>
      <c r="G24">
        <f t="shared" si="3"/>
        <v>0</v>
      </c>
      <c r="I24">
        <v>19</v>
      </c>
      <c r="J24">
        <f t="shared" si="4"/>
        <v>3.139999999988154</v>
      </c>
      <c r="K24">
        <f t="shared" si="5"/>
        <v>-4.429332456368229E-10</v>
      </c>
    </row>
    <row r="25" spans="1:11" x14ac:dyDescent="0.25">
      <c r="A25">
        <v>20</v>
      </c>
      <c r="B25">
        <f t="shared" si="1"/>
        <v>-9.1999008426494164</v>
      </c>
      <c r="C25">
        <f t="shared" si="0"/>
        <v>1.1391519018947971E-2</v>
      </c>
      <c r="E25">
        <v>20</v>
      </c>
      <c r="F25">
        <f t="shared" si="2"/>
        <v>0.11</v>
      </c>
      <c r="G25">
        <f t="shared" si="3"/>
        <v>0</v>
      </c>
      <c r="I25">
        <v>20</v>
      </c>
      <c r="J25">
        <f t="shared" si="4"/>
        <v>3.1400000000031283</v>
      </c>
      <c r="K25">
        <f t="shared" si="5"/>
        <v>1.1696021928742084E-10</v>
      </c>
    </row>
    <row r="26" spans="1:11" x14ac:dyDescent="0.25">
      <c r="A26">
        <v>21</v>
      </c>
      <c r="B26">
        <f t="shared" si="1"/>
        <v>-9.1999457060277479</v>
      </c>
      <c r="C26">
        <f t="shared" si="0"/>
        <v>6.237520899323723E-3</v>
      </c>
      <c r="E26">
        <v>21</v>
      </c>
      <c r="F26">
        <f t="shared" si="2"/>
        <v>0.11</v>
      </c>
      <c r="G26">
        <f t="shared" si="3"/>
        <v>0</v>
      </c>
      <c r="I26">
        <v>21</v>
      </c>
      <c r="J26">
        <f t="shared" si="4"/>
        <v>3.1399999999991737</v>
      </c>
      <c r="K26">
        <f t="shared" si="5"/>
        <v>-3.0903724024256007E-11</v>
      </c>
    </row>
    <row r="27" spans="1:11" x14ac:dyDescent="0.25">
      <c r="A27">
        <v>22</v>
      </c>
      <c r="B27">
        <f t="shared" si="1"/>
        <v>-9.1999702711579694</v>
      </c>
      <c r="C27">
        <f t="shared" si="0"/>
        <v>3.4153907739571387E-3</v>
      </c>
      <c r="E27">
        <v>22</v>
      </c>
      <c r="F27">
        <f t="shared" si="2"/>
        <v>0.11</v>
      </c>
      <c r="G27">
        <f t="shared" si="3"/>
        <v>0</v>
      </c>
      <c r="I27">
        <v>22</v>
      </c>
      <c r="J27">
        <f t="shared" si="4"/>
        <v>3.1400000000002182</v>
      </c>
      <c r="K27">
        <f t="shared" si="5"/>
        <v>8.1477047331190988E-12</v>
      </c>
    </row>
    <row r="28" spans="1:11" x14ac:dyDescent="0.25">
      <c r="A28">
        <v>23</v>
      </c>
      <c r="B28">
        <f t="shared" si="1"/>
        <v>-9.1999837218820311</v>
      </c>
      <c r="C28">
        <f t="shared" si="0"/>
        <v>1.8701123573712231E-3</v>
      </c>
      <c r="E28">
        <v>23</v>
      </c>
      <c r="F28">
        <f t="shared" si="2"/>
        <v>0.11</v>
      </c>
      <c r="G28">
        <f t="shared" si="3"/>
        <v>0</v>
      </c>
      <c r="I28">
        <v>23</v>
      </c>
      <c r="J28">
        <f t="shared" si="4"/>
        <v>3.1399999999999419</v>
      </c>
      <c r="K28">
        <f t="shared" si="5"/>
        <v>-2.1551649354023539E-12</v>
      </c>
    </row>
    <row r="29" spans="1:11" x14ac:dyDescent="0.25">
      <c r="A29">
        <v>24</v>
      </c>
      <c r="B29">
        <f t="shared" si="1"/>
        <v>-9.1999910868689483</v>
      </c>
      <c r="C29">
        <f t="shared" si="0"/>
        <v>1.0239869061954288E-3</v>
      </c>
      <c r="E29">
        <v>24</v>
      </c>
      <c r="F29">
        <f t="shared" si="2"/>
        <v>0.11</v>
      </c>
      <c r="G29">
        <f t="shared" si="3"/>
        <v>0</v>
      </c>
      <c r="I29">
        <v>24</v>
      </c>
      <c r="J29">
        <f t="shared" si="4"/>
        <v>3.1400000000000143</v>
      </c>
      <c r="K29">
        <f t="shared" si="5"/>
        <v>5.3068660577082483E-13</v>
      </c>
    </row>
    <row r="30" spans="1:11" x14ac:dyDescent="0.25">
      <c r="A30">
        <v>25</v>
      </c>
      <c r="B30">
        <f t="shared" si="1"/>
        <v>-9.1999951195896532</v>
      </c>
      <c r="C30">
        <f t="shared" si="0"/>
        <v>5.6068737921100009E-4</v>
      </c>
      <c r="E30">
        <v>25</v>
      </c>
      <c r="F30">
        <f t="shared" si="2"/>
        <v>0.11</v>
      </c>
      <c r="G30">
        <f t="shared" si="3"/>
        <v>0</v>
      </c>
      <c r="I30">
        <v>25</v>
      </c>
      <c r="J30">
        <f t="shared" si="4"/>
        <v>3.1399999999999966</v>
      </c>
      <c r="K30">
        <f t="shared" si="5"/>
        <v>-1.2301271112846734E-13</v>
      </c>
    </row>
    <row r="31" spans="1:11" x14ac:dyDescent="0.25">
      <c r="A31">
        <v>26</v>
      </c>
      <c r="B31">
        <f t="shared" si="1"/>
        <v>-9.1999973277175613</v>
      </c>
      <c r="C31">
        <f t="shared" si="0"/>
        <v>3.0700608231404303E-4</v>
      </c>
      <c r="E31">
        <v>26</v>
      </c>
      <c r="F31">
        <f t="shared" si="2"/>
        <v>0.11</v>
      </c>
      <c r="G31">
        <f t="shared" si="3"/>
        <v>0</v>
      </c>
      <c r="I31">
        <v>26</v>
      </c>
      <c r="J31">
        <f t="shared" si="4"/>
        <v>3.1400000000000006</v>
      </c>
      <c r="K31">
        <f t="shared" si="5"/>
        <v>3.3306690738754696E-14</v>
      </c>
    </row>
    <row r="32" spans="1:11" x14ac:dyDescent="0.25">
      <c r="A32">
        <v>27</v>
      </c>
      <c r="B32">
        <f t="shared" si="1"/>
        <v>-9.1999985367842747</v>
      </c>
      <c r="C32">
        <f t="shared" si="0"/>
        <v>1.6810207767070651E-4</v>
      </c>
      <c r="E32">
        <v>27</v>
      </c>
      <c r="F32">
        <f t="shared" si="2"/>
        <v>0.11</v>
      </c>
      <c r="G32">
        <f t="shared" si="3"/>
        <v>0</v>
      </c>
      <c r="I32">
        <v>27</v>
      </c>
      <c r="J32">
        <f t="shared" si="4"/>
        <v>3.1399999999999992</v>
      </c>
      <c r="K32">
        <f t="shared" si="5"/>
        <v>-2.3536728122053319E-14</v>
      </c>
    </row>
    <row r="33" spans="1:11" x14ac:dyDescent="0.25">
      <c r="A33">
        <v>28</v>
      </c>
      <c r="B33">
        <f t="shared" si="1"/>
        <v>-9.1999991988121543</v>
      </c>
      <c r="C33">
        <f t="shared" si="0"/>
        <v>9.2044772249888496E-5</v>
      </c>
      <c r="E33">
        <v>28</v>
      </c>
      <c r="F33">
        <f t="shared" si="2"/>
        <v>0.11</v>
      </c>
      <c r="G33">
        <f t="shared" si="3"/>
        <v>0</v>
      </c>
      <c r="I33">
        <v>28</v>
      </c>
      <c r="J33">
        <f t="shared" si="4"/>
        <v>3.1399999999999997</v>
      </c>
      <c r="K33">
        <f t="shared" si="5"/>
        <v>-9.3258734068513149E-15</v>
      </c>
    </row>
    <row r="34" spans="1:11" x14ac:dyDescent="0.25">
      <c r="A34">
        <v>29</v>
      </c>
      <c r="B34">
        <f t="shared" si="1"/>
        <v>-9.1999995613073668</v>
      </c>
      <c r="C34">
        <f t="shared" si="0"/>
        <v>5.0399374449394685E-5</v>
      </c>
      <c r="E34">
        <v>29</v>
      </c>
      <c r="F34">
        <f t="shared" si="2"/>
        <v>0.11</v>
      </c>
      <c r="G34">
        <f t="shared" si="3"/>
        <v>0</v>
      </c>
      <c r="I34">
        <v>29</v>
      </c>
      <c r="J34">
        <f t="shared" si="4"/>
        <v>3.1399999999999997</v>
      </c>
      <c r="K34">
        <f t="shared" si="5"/>
        <v>-9.3258734068513149E-15</v>
      </c>
    </row>
    <row r="35" spans="1:11" x14ac:dyDescent="0.25">
      <c r="A35">
        <v>30</v>
      </c>
      <c r="B35">
        <f t="shared" si="1"/>
        <v>-9.1999997597926289</v>
      </c>
      <c r="C35">
        <f t="shared" si="0"/>
        <v>2.7596318650235929E-5</v>
      </c>
      <c r="E35">
        <v>30</v>
      </c>
      <c r="F35">
        <f t="shared" si="2"/>
        <v>0.11</v>
      </c>
      <c r="G35">
        <f t="shared" si="3"/>
        <v>0</v>
      </c>
      <c r="I35">
        <v>30</v>
      </c>
      <c r="J35">
        <f t="shared" si="4"/>
        <v>3.1399999999999997</v>
      </c>
      <c r="K35">
        <f t="shared" si="5"/>
        <v>-9.3258734068513149E-15</v>
      </c>
    </row>
    <row r="36" spans="1:11" x14ac:dyDescent="0.25">
      <c r="A36">
        <v>31</v>
      </c>
      <c r="B36">
        <f t="shared" si="1"/>
        <v>-9.1999998684737854</v>
      </c>
      <c r="C36">
        <f t="shared" si="0"/>
        <v>1.5110441486054782E-5</v>
      </c>
      <c r="E36">
        <v>31</v>
      </c>
      <c r="F36">
        <f t="shared" si="2"/>
        <v>0.11</v>
      </c>
      <c r="G36">
        <f t="shared" si="3"/>
        <v>0</v>
      </c>
      <c r="I36">
        <v>31</v>
      </c>
      <c r="J36">
        <f t="shared" si="4"/>
        <v>3.1399999999999997</v>
      </c>
      <c r="K36">
        <f t="shared" si="5"/>
        <v>-9.3258734068513149E-15</v>
      </c>
    </row>
    <row r="37" spans="1:11" x14ac:dyDescent="0.25">
      <c r="A37">
        <v>32</v>
      </c>
      <c r="B37">
        <f t="shared" si="1"/>
        <v>-9.1999999279824518</v>
      </c>
      <c r="C37">
        <f t="shared" si="0"/>
        <v>8.273764696919983E-6</v>
      </c>
      <c r="E37">
        <v>32</v>
      </c>
      <c r="F37">
        <f t="shared" si="2"/>
        <v>0.11</v>
      </c>
      <c r="G37">
        <f t="shared" si="3"/>
        <v>0</v>
      </c>
      <c r="I37">
        <v>32</v>
      </c>
      <c r="J37">
        <f t="shared" si="4"/>
        <v>3.1399999999999997</v>
      </c>
      <c r="K37">
        <f t="shared" si="5"/>
        <v>-9.3258734068513149E-15</v>
      </c>
    </row>
    <row r="38" spans="1:11" x14ac:dyDescent="0.25">
      <c r="A38">
        <v>33</v>
      </c>
      <c r="B38">
        <f t="shared" si="1"/>
        <v>-9.1999999605665899</v>
      </c>
      <c r="C38">
        <f t="shared" si="0"/>
        <v>4.5303231579474357E-6</v>
      </c>
      <c r="E38">
        <v>33</v>
      </c>
      <c r="F38">
        <f t="shared" si="2"/>
        <v>0.11</v>
      </c>
      <c r="G38">
        <f t="shared" si="3"/>
        <v>0</v>
      </c>
      <c r="I38">
        <v>33</v>
      </c>
      <c r="J38">
        <f t="shared" si="4"/>
        <v>3.1399999999999997</v>
      </c>
      <c r="K38">
        <f t="shared" si="5"/>
        <v>-9.3258734068513149E-15</v>
      </c>
    </row>
    <row r="39" spans="1:11" x14ac:dyDescent="0.25">
      <c r="A39">
        <v>34</v>
      </c>
      <c r="B39">
        <f t="shared" si="1"/>
        <v>-9.1999999784081226</v>
      </c>
      <c r="C39">
        <f t="shared" si="0"/>
        <v>2.4805914242698179E-6</v>
      </c>
      <c r="E39">
        <v>34</v>
      </c>
      <c r="F39">
        <f t="shared" si="2"/>
        <v>0.11</v>
      </c>
      <c r="G39">
        <f t="shared" si="3"/>
        <v>0</v>
      </c>
      <c r="I39">
        <v>34</v>
      </c>
      <c r="J39">
        <f t="shared" si="4"/>
        <v>3.1399999999999997</v>
      </c>
      <c r="K39">
        <f t="shared" si="5"/>
        <v>-9.3258734068513149E-15</v>
      </c>
    </row>
    <row r="40" spans="1:11" x14ac:dyDescent="0.25">
      <c r="A40">
        <v>35</v>
      </c>
      <c r="B40">
        <f t="shared" si="1"/>
        <v>-9.1999999881773089</v>
      </c>
      <c r="C40">
        <f t="shared" si="0"/>
        <v>1.3582546123380723E-6</v>
      </c>
      <c r="E40">
        <v>35</v>
      </c>
      <c r="F40">
        <f t="shared" si="2"/>
        <v>0.11</v>
      </c>
      <c r="G40">
        <f t="shared" si="3"/>
        <v>0</v>
      </c>
      <c r="I40">
        <v>35</v>
      </c>
      <c r="J40">
        <f t="shared" si="4"/>
        <v>3.1399999999999997</v>
      </c>
      <c r="K40">
        <f t="shared" si="5"/>
        <v>-9.3258734068513149E-15</v>
      </c>
    </row>
    <row r="41" spans="1:11" x14ac:dyDescent="0.25">
      <c r="A41">
        <v>36</v>
      </c>
      <c r="B41">
        <f t="shared" si="1"/>
        <v>-9.1999999935264523</v>
      </c>
      <c r="C41">
        <f t="shared" si="0"/>
        <v>7.4371609093404345E-7</v>
      </c>
      <c r="E41">
        <v>36</v>
      </c>
      <c r="F41">
        <f t="shared" si="2"/>
        <v>0.11</v>
      </c>
      <c r="G41">
        <f t="shared" si="3"/>
        <v>0</v>
      </c>
      <c r="I41">
        <v>36</v>
      </c>
      <c r="J41">
        <f t="shared" si="4"/>
        <v>3.1399999999999997</v>
      </c>
      <c r="K41">
        <f t="shared" si="5"/>
        <v>-9.3258734068513149E-15</v>
      </c>
    </row>
    <row r="42" spans="1:11" x14ac:dyDescent="0.25">
      <c r="A42">
        <v>37</v>
      </c>
      <c r="B42">
        <f t="shared" si="1"/>
        <v>-9.1999999964553894</v>
      </c>
      <c r="C42">
        <f t="shared" si="0"/>
        <v>4.0722396965620078E-7</v>
      </c>
      <c r="E42">
        <v>37</v>
      </c>
      <c r="F42">
        <f t="shared" si="2"/>
        <v>0.11</v>
      </c>
      <c r="G42">
        <f t="shared" si="3"/>
        <v>0</v>
      </c>
      <c r="I42">
        <v>37</v>
      </c>
      <c r="J42">
        <f t="shared" si="4"/>
        <v>3.1399999999999997</v>
      </c>
      <c r="K42">
        <f t="shared" si="5"/>
        <v>-9.3258734068513149E-15</v>
      </c>
    </row>
    <row r="43" spans="1:11" x14ac:dyDescent="0.25">
      <c r="A43">
        <v>38</v>
      </c>
      <c r="B43">
        <f t="shared" si="1"/>
        <v>-9.1999999980591376</v>
      </c>
      <c r="C43">
        <f t="shared" si="0"/>
        <v>2.2297671398163743E-7</v>
      </c>
      <c r="E43">
        <v>38</v>
      </c>
      <c r="F43">
        <f t="shared" si="2"/>
        <v>0.11</v>
      </c>
      <c r="G43">
        <f t="shared" si="3"/>
        <v>0</v>
      </c>
      <c r="I43">
        <v>38</v>
      </c>
      <c r="J43">
        <f t="shared" si="4"/>
        <v>3.1399999999999997</v>
      </c>
      <c r="K43">
        <f t="shared" si="5"/>
        <v>-9.3258734068513149E-15</v>
      </c>
    </row>
    <row r="44" spans="1:11" x14ac:dyDescent="0.25">
      <c r="A44">
        <v>39</v>
      </c>
      <c r="B44">
        <f t="shared" si="1"/>
        <v>-9.1999999989372725</v>
      </c>
      <c r="C44">
        <f t="shared" si="0"/>
        <v>1.2209186683875828E-7</v>
      </c>
      <c r="E44">
        <v>39</v>
      </c>
      <c r="F44">
        <f t="shared" si="2"/>
        <v>0.11</v>
      </c>
      <c r="G44">
        <f t="shared" si="3"/>
        <v>0</v>
      </c>
      <c r="I44">
        <v>39</v>
      </c>
      <c r="J44">
        <f t="shared" si="4"/>
        <v>3.1399999999999997</v>
      </c>
      <c r="K44">
        <f t="shared" si="5"/>
        <v>-9.3258734068513149E-15</v>
      </c>
    </row>
    <row r="45" spans="1:11" x14ac:dyDescent="0.25">
      <c r="A45">
        <v>40</v>
      </c>
      <c r="B45">
        <f t="shared" si="1"/>
        <v>-9.1999999994181003</v>
      </c>
      <c r="C45">
        <f t="shared" si="0"/>
        <v>6.6851773450338214E-8</v>
      </c>
      <c r="E45">
        <v>40</v>
      </c>
      <c r="F45">
        <f t="shared" si="2"/>
        <v>0.11</v>
      </c>
      <c r="G45">
        <f t="shared" si="3"/>
        <v>0</v>
      </c>
      <c r="I45">
        <v>40</v>
      </c>
      <c r="J45">
        <f t="shared" si="4"/>
        <v>3.1399999999999997</v>
      </c>
      <c r="K45">
        <f t="shared" si="5"/>
        <v>-9.3258734068513149E-15</v>
      </c>
    </row>
    <row r="46" spans="1:11" x14ac:dyDescent="0.25">
      <c r="A46">
        <v>41</v>
      </c>
      <c r="B46">
        <f t="shared" si="1"/>
        <v>-9.1999999996813777</v>
      </c>
      <c r="C46">
        <f t="shared" si="0"/>
        <v>3.6605106057407966E-8</v>
      </c>
      <c r="E46">
        <v>41</v>
      </c>
      <c r="F46">
        <f t="shared" si="2"/>
        <v>0.11</v>
      </c>
      <c r="G46">
        <f t="shared" si="3"/>
        <v>0</v>
      </c>
      <c r="I46">
        <v>41</v>
      </c>
      <c r="J46">
        <f t="shared" si="4"/>
        <v>3.1399999999999997</v>
      </c>
      <c r="K46">
        <f t="shared" si="5"/>
        <v>-9.3258734068513149E-15</v>
      </c>
    </row>
    <row r="47" spans="1:11" x14ac:dyDescent="0.25">
      <c r="A47">
        <v>42</v>
      </c>
      <c r="B47">
        <f t="shared" si="1"/>
        <v>-9.1999999998255362</v>
      </c>
      <c r="C47">
        <f t="shared" si="0"/>
        <v>2.0043321224960664E-8</v>
      </c>
      <c r="E47">
        <v>42</v>
      </c>
      <c r="F47">
        <f t="shared" si="2"/>
        <v>0.11</v>
      </c>
      <c r="G47">
        <f t="shared" si="3"/>
        <v>0</v>
      </c>
      <c r="I47">
        <v>42</v>
      </c>
      <c r="J47">
        <f t="shared" si="4"/>
        <v>3.1399999999999997</v>
      </c>
      <c r="K47">
        <f t="shared" si="5"/>
        <v>-9.3258734068513149E-15</v>
      </c>
    </row>
    <row r="48" spans="1:11" x14ac:dyDescent="0.25">
      <c r="E48">
        <v>43</v>
      </c>
      <c r="F48">
        <f t="shared" si="2"/>
        <v>0.11</v>
      </c>
      <c r="G48">
        <f t="shared" si="3"/>
        <v>0</v>
      </c>
      <c r="I48">
        <v>43</v>
      </c>
      <c r="J48">
        <f t="shared" si="4"/>
        <v>3.1399999999999997</v>
      </c>
      <c r="K48">
        <f t="shared" si="5"/>
        <v>-9.3258734068513149E-15</v>
      </c>
    </row>
    <row r="49" spans="5:11" x14ac:dyDescent="0.25">
      <c r="E49">
        <v>44</v>
      </c>
      <c r="F49">
        <f t="shared" si="2"/>
        <v>0.11</v>
      </c>
      <c r="G49">
        <f t="shared" si="3"/>
        <v>0</v>
      </c>
      <c r="I49">
        <v>44</v>
      </c>
      <c r="J49">
        <f t="shared" si="4"/>
        <v>3.1399999999999997</v>
      </c>
      <c r="K49">
        <f t="shared" si="5"/>
        <v>-9.3258734068513149E-15</v>
      </c>
    </row>
    <row r="50" spans="5:11" x14ac:dyDescent="0.25">
      <c r="E50">
        <v>45</v>
      </c>
      <c r="F50">
        <f t="shared" si="2"/>
        <v>0.11</v>
      </c>
      <c r="G50">
        <f t="shared" si="3"/>
        <v>0</v>
      </c>
      <c r="I50">
        <v>45</v>
      </c>
      <c r="J50">
        <f t="shared" si="4"/>
        <v>3.1399999999999997</v>
      </c>
      <c r="K50">
        <f t="shared" si="5"/>
        <v>-9.3258734068513149E-15</v>
      </c>
    </row>
    <row r="51" spans="5:11" x14ac:dyDescent="0.25">
      <c r="E51">
        <v>46</v>
      </c>
      <c r="F51">
        <f t="shared" si="2"/>
        <v>0.11</v>
      </c>
      <c r="G51">
        <f t="shared" si="3"/>
        <v>0</v>
      </c>
      <c r="I51">
        <v>46</v>
      </c>
      <c r="J51">
        <f t="shared" si="4"/>
        <v>3.1399999999999997</v>
      </c>
      <c r="K51">
        <f t="shared" si="5"/>
        <v>-9.3258734068513149E-15</v>
      </c>
    </row>
    <row r="52" spans="5:11" x14ac:dyDescent="0.25">
      <c r="E52">
        <v>47</v>
      </c>
      <c r="F52">
        <f t="shared" si="2"/>
        <v>0.11</v>
      </c>
      <c r="G52">
        <f t="shared" si="3"/>
        <v>0</v>
      </c>
      <c r="I52">
        <v>47</v>
      </c>
      <c r="J52">
        <f t="shared" si="4"/>
        <v>3.1399999999999997</v>
      </c>
      <c r="K52">
        <f t="shared" si="5"/>
        <v>-9.3258734068513149E-15</v>
      </c>
    </row>
    <row r="53" spans="5:11" x14ac:dyDescent="0.25">
      <c r="E53">
        <v>48</v>
      </c>
      <c r="F53">
        <f t="shared" si="2"/>
        <v>0.11</v>
      </c>
      <c r="G53">
        <f t="shared" si="3"/>
        <v>0</v>
      </c>
    </row>
    <row r="54" spans="5:11" x14ac:dyDescent="0.25">
      <c r="E54">
        <v>49</v>
      </c>
      <c r="F54">
        <f t="shared" si="2"/>
        <v>0.11</v>
      </c>
      <c r="G54">
        <f t="shared" si="3"/>
        <v>0</v>
      </c>
    </row>
    <row r="55" spans="5:11" x14ac:dyDescent="0.25">
      <c r="E55">
        <v>50</v>
      </c>
      <c r="F55">
        <f t="shared" si="2"/>
        <v>0.11</v>
      </c>
      <c r="G55">
        <f t="shared" si="3"/>
        <v>0</v>
      </c>
    </row>
    <row r="56" spans="5:11" x14ac:dyDescent="0.25">
      <c r="E56">
        <v>51</v>
      </c>
      <c r="F56">
        <f t="shared" si="2"/>
        <v>0.11</v>
      </c>
      <c r="G56">
        <f t="shared" si="3"/>
        <v>0</v>
      </c>
    </row>
    <row r="57" spans="5:11" x14ac:dyDescent="0.25">
      <c r="E57">
        <v>52</v>
      </c>
      <c r="F57">
        <f t="shared" si="2"/>
        <v>0.11</v>
      </c>
      <c r="G57">
        <f t="shared" si="3"/>
        <v>0</v>
      </c>
    </row>
    <row r="58" spans="5:11" x14ac:dyDescent="0.25">
      <c r="E58">
        <v>53</v>
      </c>
      <c r="F58">
        <f t="shared" si="2"/>
        <v>0.11</v>
      </c>
      <c r="G58">
        <f t="shared" si="3"/>
        <v>0</v>
      </c>
    </row>
    <row r="59" spans="5:11" x14ac:dyDescent="0.25">
      <c r="E59">
        <v>54</v>
      </c>
      <c r="F59">
        <f t="shared" si="2"/>
        <v>0.11</v>
      </c>
      <c r="G5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8CB4-2EC2-403B-9981-A1976964D9FD}">
  <dimension ref="A2:K125"/>
  <sheetViews>
    <sheetView tabSelected="1" topLeftCell="A24" zoomScale="153" workbookViewId="0">
      <selection activeCell="L39" sqref="L39"/>
    </sheetView>
  </sheetViews>
  <sheetFormatPr baseColWidth="10" defaultRowHeight="15" x14ac:dyDescent="0.25"/>
  <sheetData>
    <row r="2" spans="1:11" x14ac:dyDescent="0.25">
      <c r="B2" t="s">
        <v>6</v>
      </c>
    </row>
    <row r="4" spans="1:11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</row>
    <row r="5" spans="1:11" x14ac:dyDescent="0.25">
      <c r="A5">
        <v>0</v>
      </c>
      <c r="B5">
        <v>-0.5</v>
      </c>
      <c r="C5">
        <f>POWER(B5,3)-6.543*POWER(B5,2)-31.975266*B5+179.65217</f>
        <v>193.879053</v>
      </c>
      <c r="E5">
        <v>0</v>
      </c>
      <c r="F5">
        <v>-0.5</v>
      </c>
      <c r="G5">
        <f>POWER(F5,3)-6.543*POWER(F5,2)-31.975266*F5+179.65217</f>
        <v>193.879053</v>
      </c>
      <c r="I5">
        <v>0</v>
      </c>
      <c r="J5">
        <v>-5</v>
      </c>
      <c r="K5">
        <f>POWER(J5,3)-6.543*POWER(J5,2)-31.975266*J5+179.65217</f>
        <v>50.953499999999963</v>
      </c>
    </row>
    <row r="6" spans="1:11" x14ac:dyDescent="0.25">
      <c r="A6">
        <v>1</v>
      </c>
      <c r="B6">
        <f>-POWER((POWER(B5,3)-31.975266*B5+179.65217)/6.543,(1/2))</f>
        <v>-5.4663994270461984</v>
      </c>
      <c r="C6">
        <f t="shared" ref="C6:C45" si="0">POWER(B6,3)-6.543*POWER(B6,2)-31.975266*B6+179.65217</f>
        <v>-4.417395802692738</v>
      </c>
      <c r="E6">
        <v>1</v>
      </c>
      <c r="F6">
        <f>POWER((POWER(F5,3)-31.975266*F5+179.65217)/6.543,(1/2))</f>
        <v>5.4663994270461984</v>
      </c>
      <c r="G6">
        <f t="shared" ref="G6:G45" si="1">POWER(F6,3)-6.543*POWER(F6,2)-31.975266*F6+179.65217</f>
        <v>-27.307870197307267</v>
      </c>
      <c r="I6">
        <v>1</v>
      </c>
      <c r="J6">
        <f>-POWER(6.543*POWER(J5,2)+31.975266*J5-179.65217,(1/3))</f>
        <v>5.6035850768206661</v>
      </c>
      <c r="K6">
        <f>POWER(J6,3)-6.543*POWER(J6,2)-31.975266*J6+179.65217</f>
        <v>-29.021737646224636</v>
      </c>
    </row>
    <row r="7" spans="1:11" x14ac:dyDescent="0.25">
      <c r="A7">
        <v>2</v>
      </c>
      <c r="B7">
        <f t="shared" ref="B7:B45" si="2">-POWER((POWER(B6,3)-31.975266*B6+179.65217)/6.543,(1/2))</f>
        <v>-5.4042936269971742</v>
      </c>
      <c r="C7">
        <f t="shared" si="0"/>
        <v>3.5185838483942007</v>
      </c>
      <c r="E7">
        <v>2</v>
      </c>
      <c r="F7">
        <f t="shared" ref="F7:F45" si="3">POWER((POWER(F6,3)-31.975266*F6+179.65217)/6.543,(1/2))</f>
        <v>5.0702980061445171</v>
      </c>
      <c r="G7">
        <f t="shared" si="1"/>
        <v>-20.332065243209769</v>
      </c>
      <c r="I7">
        <v>2</v>
      </c>
      <c r="J7">
        <f>POWER(6.543*POWER(J6,2)+31.975266*J6-179.65217,(1/3))</f>
        <v>5.896131119087384</v>
      </c>
      <c r="K7">
        <f t="shared" ref="K7:K70" si="4">POWER(J7,3)-6.543*POWER(J7,2)-31.975266*J7+179.65217</f>
        <v>-31.366174958490603</v>
      </c>
    </row>
    <row r="8" spans="1:11" x14ac:dyDescent="0.25">
      <c r="A8">
        <v>3</v>
      </c>
      <c r="B8">
        <f t="shared" si="2"/>
        <v>-5.453820008878238</v>
      </c>
      <c r="C8">
        <f t="shared" si="0"/>
        <v>-2.7957306294073874</v>
      </c>
      <c r="E8">
        <v>3</v>
      </c>
      <c r="F8">
        <f t="shared" si="3"/>
        <v>4.7539950389890544</v>
      </c>
      <c r="G8">
        <f t="shared" si="1"/>
        <v>-12.790436793709148</v>
      </c>
      <c r="I8">
        <v>3</v>
      </c>
      <c r="J8">
        <f t="shared" ref="J8:J71" si="5">POWER(6.543*POWER(J7,2)+31.975266*J7-179.65217,(1/3))</f>
        <v>6.182725174779347</v>
      </c>
      <c r="K8">
        <f t="shared" si="4"/>
        <v>-31.814010173512457</v>
      </c>
    </row>
    <row r="9" spans="1:11" x14ac:dyDescent="0.25">
      <c r="A9">
        <v>4</v>
      </c>
      <c r="B9">
        <f t="shared" si="2"/>
        <v>-5.4145052354079528</v>
      </c>
      <c r="C9">
        <f t="shared" si="0"/>
        <v>2.2258251888130758</v>
      </c>
      <c r="E9">
        <v>4</v>
      </c>
      <c r="F9">
        <f t="shared" si="3"/>
        <v>4.5437474908101576</v>
      </c>
      <c r="G9">
        <f t="shared" si="1"/>
        <v>-6.9112147488627045</v>
      </c>
      <c r="I9">
        <v>4</v>
      </c>
      <c r="J9">
        <f t="shared" si="5"/>
        <v>6.4485518274171865</v>
      </c>
      <c r="K9">
        <f t="shared" si="4"/>
        <v>-30.469505867827195</v>
      </c>
    </row>
    <row r="10" spans="1:11" x14ac:dyDescent="0.25">
      <c r="A10">
        <v>5</v>
      </c>
      <c r="B10">
        <f t="shared" si="2"/>
        <v>-5.4458287835188113</v>
      </c>
      <c r="C10">
        <f t="shared" si="0"/>
        <v>-1.769314390881334</v>
      </c>
      <c r="E10">
        <v>5</v>
      </c>
      <c r="F10">
        <f t="shared" si="3"/>
        <v>4.4259874746339793</v>
      </c>
      <c r="G10">
        <f t="shared" si="1"/>
        <v>-3.3408881489889382</v>
      </c>
      <c r="I10">
        <v>5</v>
      </c>
      <c r="J10">
        <f t="shared" si="5"/>
        <v>6.6840858554282487</v>
      </c>
      <c r="K10">
        <f t="shared" si="4"/>
        <v>-27.769959905962509</v>
      </c>
    </row>
    <row r="11" spans="1:11" x14ac:dyDescent="0.25">
      <c r="A11">
        <v>6</v>
      </c>
      <c r="B11">
        <f t="shared" si="2"/>
        <v>-5.4209443654750507</v>
      </c>
      <c r="C11">
        <f t="shared" si="0"/>
        <v>1.4082081672809466</v>
      </c>
      <c r="E11">
        <v>6</v>
      </c>
      <c r="F11">
        <f t="shared" si="3"/>
        <v>4.3679240127955747</v>
      </c>
      <c r="G11">
        <f t="shared" si="1"/>
        <v>-1.5111153134607207</v>
      </c>
      <c r="I11">
        <v>6</v>
      </c>
      <c r="J11">
        <f t="shared" si="5"/>
        <v>6.8851665417920547</v>
      </c>
      <c r="K11">
        <f t="shared" si="4"/>
        <v>-24.28227936671999</v>
      </c>
    </row>
    <row r="12" spans="1:11" x14ac:dyDescent="0.25">
      <c r="A12">
        <v>7</v>
      </c>
      <c r="B12">
        <f t="shared" si="2"/>
        <v>-5.4407592702563248</v>
      </c>
      <c r="C12">
        <f t="shared" si="0"/>
        <v>-1.119686502643674</v>
      </c>
      <c r="E12">
        <v>7</v>
      </c>
      <c r="F12">
        <f t="shared" si="3"/>
        <v>4.34140630846818</v>
      </c>
      <c r="G12">
        <f t="shared" si="1"/>
        <v>-0.66066833797884783</v>
      </c>
      <c r="I12">
        <v>7</v>
      </c>
      <c r="J12">
        <f t="shared" si="5"/>
        <v>7.0518407608458951</v>
      </c>
      <c r="K12">
        <f t="shared" si="4"/>
        <v>-20.528447654084488</v>
      </c>
    </row>
    <row r="13" spans="1:11" x14ac:dyDescent="0.25">
      <c r="A13">
        <v>8</v>
      </c>
      <c r="B13">
        <f t="shared" si="2"/>
        <v>-5.4250100505370309</v>
      </c>
      <c r="C13">
        <f t="shared" si="0"/>
        <v>0.89098853232874831</v>
      </c>
      <c r="E13">
        <v>8</v>
      </c>
      <c r="F13">
        <f t="shared" si="3"/>
        <v>4.329761590398852</v>
      </c>
      <c r="G13">
        <f t="shared" si="1"/>
        <v>-0.28432480105496438</v>
      </c>
      <c r="I13">
        <v>8</v>
      </c>
      <c r="J13">
        <f t="shared" si="5"/>
        <v>7.1868433574443396</v>
      </c>
      <c r="K13">
        <f t="shared" si="4"/>
        <v>-16.894086720777494</v>
      </c>
    </row>
    <row r="14" spans="1:11" x14ac:dyDescent="0.25">
      <c r="A14">
        <v>9</v>
      </c>
      <c r="B14">
        <f t="shared" si="2"/>
        <v>-5.4375461710030546</v>
      </c>
      <c r="C14">
        <f t="shared" si="0"/>
        <v>-0.70855555713697527</v>
      </c>
      <c r="E14">
        <v>9</v>
      </c>
      <c r="F14">
        <f t="shared" si="3"/>
        <v>4.3247405266522465</v>
      </c>
      <c r="G14">
        <f t="shared" si="1"/>
        <v>-0.12150997099217875</v>
      </c>
      <c r="I14">
        <v>9</v>
      </c>
      <c r="J14">
        <f t="shared" si="5"/>
        <v>7.2942577116098111</v>
      </c>
      <c r="K14">
        <f t="shared" si="4"/>
        <v>-13.612095878866711</v>
      </c>
    </row>
    <row r="15" spans="1:11" x14ac:dyDescent="0.25">
      <c r="A15">
        <v>10</v>
      </c>
      <c r="B15">
        <f t="shared" si="2"/>
        <v>-5.4275792217876582</v>
      </c>
      <c r="C15">
        <f t="shared" si="0"/>
        <v>0.5637602612810042</v>
      </c>
      <c r="E15">
        <v>10</v>
      </c>
      <c r="F15">
        <f t="shared" si="3"/>
        <v>4.3225929296432737</v>
      </c>
      <c r="G15">
        <f t="shared" si="1"/>
        <v>-5.1772157779083727E-2</v>
      </c>
      <c r="I15">
        <v>10</v>
      </c>
      <c r="J15">
        <f t="shared" si="5"/>
        <v>7.3785585702143228</v>
      </c>
      <c r="K15">
        <f t="shared" si="4"/>
        <v>-10.788781980944265</v>
      </c>
    </row>
    <row r="16" spans="1:11" x14ac:dyDescent="0.25">
      <c r="A16">
        <v>11</v>
      </c>
      <c r="B16">
        <f t="shared" si="2"/>
        <v>-5.4355108830339578</v>
      </c>
      <c r="C16">
        <f t="shared" si="0"/>
        <v>-0.44837518185880754</v>
      </c>
      <c r="E16">
        <v>11</v>
      </c>
      <c r="F16">
        <f t="shared" si="3"/>
        <v>4.3216775716103406</v>
      </c>
      <c r="G16">
        <f t="shared" si="1"/>
        <v>-2.2030190512680292E-2</v>
      </c>
      <c r="I16">
        <v>11</v>
      </c>
      <c r="J16">
        <f t="shared" si="5"/>
        <v>7.4440312546083787</v>
      </c>
      <c r="K16">
        <f t="shared" si="4"/>
        <v>-8.4433227590612034</v>
      </c>
    </row>
    <row r="17" spans="1:11" x14ac:dyDescent="0.25">
      <c r="A17">
        <v>12</v>
      </c>
      <c r="B17">
        <f t="shared" si="2"/>
        <v>-5.4292035417625817</v>
      </c>
      <c r="C17">
        <f t="shared" si="0"/>
        <v>0.35671962399044332</v>
      </c>
      <c r="E17">
        <v>12</v>
      </c>
      <c r="F17">
        <f t="shared" si="3"/>
        <v>4.3212880078501463</v>
      </c>
      <c r="G17">
        <f t="shared" si="1"/>
        <v>-9.3691543413569889E-3</v>
      </c>
      <c r="I17">
        <v>12</v>
      </c>
      <c r="J17">
        <f t="shared" si="5"/>
        <v>7.494478323438809</v>
      </c>
      <c r="K17">
        <f t="shared" si="4"/>
        <v>-6.5438895535731945</v>
      </c>
    </row>
    <row r="18" spans="1:11" x14ac:dyDescent="0.25">
      <c r="A18">
        <v>13</v>
      </c>
      <c r="B18">
        <f t="shared" si="2"/>
        <v>-5.4342221498627481</v>
      </c>
      <c r="C18">
        <f t="shared" si="0"/>
        <v>-0.28372828173576181</v>
      </c>
      <c r="E18">
        <v>13</v>
      </c>
      <c r="F18">
        <f t="shared" si="3"/>
        <v>4.321122320790483</v>
      </c>
      <c r="G18">
        <f t="shared" si="1"/>
        <v>-3.9836431734272537E-3</v>
      </c>
      <c r="I18">
        <v>13</v>
      </c>
      <c r="J18">
        <f t="shared" si="5"/>
        <v>7.5331145672636284</v>
      </c>
      <c r="K18">
        <f t="shared" si="4"/>
        <v>-5.0343337221541162</v>
      </c>
    </row>
    <row r="19" spans="1:11" x14ac:dyDescent="0.25">
      <c r="A19">
        <v>14</v>
      </c>
      <c r="B19">
        <f t="shared" si="2"/>
        <v>-5.4302308179596253</v>
      </c>
      <c r="C19">
        <f t="shared" si="0"/>
        <v>0.22571776865811444</v>
      </c>
      <c r="E19">
        <v>14</v>
      </c>
      <c r="F19">
        <f t="shared" si="3"/>
        <v>4.3210518708720747</v>
      </c>
      <c r="G19">
        <f t="shared" si="1"/>
        <v>-1.6936241452185641E-3</v>
      </c>
      <c r="I19">
        <v>14</v>
      </c>
      <c r="J19">
        <f t="shared" si="5"/>
        <v>7.5625706184735586</v>
      </c>
      <c r="K19">
        <f t="shared" si="4"/>
        <v>-3.851270714830406</v>
      </c>
    </row>
    <row r="20" spans="1:11" x14ac:dyDescent="0.25">
      <c r="A20">
        <v>15</v>
      </c>
      <c r="B20">
        <f t="shared" si="2"/>
        <v>-5.4334063286319196</v>
      </c>
      <c r="C20">
        <f t="shared" si="0"/>
        <v>-0.17953923115015868</v>
      </c>
      <c r="E20">
        <v>15</v>
      </c>
      <c r="F20">
        <f t="shared" si="3"/>
        <v>4.321021919125938</v>
      </c>
      <c r="G20">
        <f t="shared" si="1"/>
        <v>-7.2000444069431069E-4</v>
      </c>
      <c r="I20">
        <v>15</v>
      </c>
      <c r="J20">
        <f t="shared" si="5"/>
        <v>7.5849505797110606</v>
      </c>
      <c r="K20">
        <f t="shared" si="4"/>
        <v>-2.9336883461287755</v>
      </c>
    </row>
    <row r="21" spans="1:11" x14ac:dyDescent="0.25">
      <c r="A21">
        <v>16</v>
      </c>
      <c r="B21">
        <f t="shared" si="2"/>
        <v>-5.4308806318402754</v>
      </c>
      <c r="C21">
        <f t="shared" si="0"/>
        <v>0.142826345078646</v>
      </c>
      <c r="E21">
        <v>16</v>
      </c>
      <c r="F21">
        <f t="shared" si="3"/>
        <v>4.3210091857831818</v>
      </c>
      <c r="G21">
        <f t="shared" si="1"/>
        <v>-3.0608740655679867E-4</v>
      </c>
      <c r="I21">
        <v>16</v>
      </c>
      <c r="J21">
        <f t="shared" si="5"/>
        <v>7.6019102149514275</v>
      </c>
      <c r="K21">
        <f t="shared" si="4"/>
        <v>-2.2275276106174715</v>
      </c>
    </row>
    <row r="22" spans="1:11" x14ac:dyDescent="0.25">
      <c r="A22">
        <v>17</v>
      </c>
      <c r="B22">
        <f t="shared" si="2"/>
        <v>-5.4328899597485041</v>
      </c>
      <c r="C22">
        <f t="shared" si="0"/>
        <v>-0.11360914525224075</v>
      </c>
      <c r="E22">
        <v>17</v>
      </c>
      <c r="F22">
        <f t="shared" si="3"/>
        <v>4.3210037725887283</v>
      </c>
      <c r="G22">
        <f t="shared" si="1"/>
        <v>-1.3012250349220267E-4</v>
      </c>
      <c r="I22">
        <v>17</v>
      </c>
      <c r="J22">
        <f t="shared" si="5"/>
        <v>7.614737175991273</v>
      </c>
      <c r="K22">
        <f t="shared" si="4"/>
        <v>-1.6872301060448649</v>
      </c>
    </row>
    <row r="23" spans="1:11" x14ac:dyDescent="0.25">
      <c r="A23">
        <v>18</v>
      </c>
      <c r="B23">
        <f t="shared" si="2"/>
        <v>-5.4312917294774561</v>
      </c>
      <c r="C23">
        <f t="shared" si="0"/>
        <v>9.0376034086204982E-2</v>
      </c>
      <c r="E23">
        <v>18</v>
      </c>
      <c r="F23">
        <f t="shared" si="3"/>
        <v>4.3210014713537612</v>
      </c>
      <c r="G23">
        <f t="shared" si="1"/>
        <v>-5.5316913517344801E-5</v>
      </c>
      <c r="I23">
        <v>18</v>
      </c>
      <c r="J23">
        <f t="shared" si="5"/>
        <v>7.6244242107372431</v>
      </c>
      <c r="K23">
        <f t="shared" si="4"/>
        <v>-1.2756381290879517</v>
      </c>
    </row>
    <row r="24" spans="1:11" x14ac:dyDescent="0.25">
      <c r="A24">
        <v>19</v>
      </c>
      <c r="B24">
        <f t="shared" si="2"/>
        <v>-5.4325631593271231</v>
      </c>
      <c r="C24">
        <f t="shared" si="0"/>
        <v>-7.1889493848999564E-2</v>
      </c>
      <c r="E24">
        <v>19</v>
      </c>
      <c r="F24">
        <f t="shared" si="3"/>
        <v>4.3210004930659132</v>
      </c>
      <c r="G24">
        <f t="shared" si="1"/>
        <v>-2.3515968308629454E-5</v>
      </c>
      <c r="I24">
        <v>19</v>
      </c>
      <c r="J24">
        <f t="shared" si="5"/>
        <v>7.6317318306606641</v>
      </c>
      <c r="K24">
        <f t="shared" si="4"/>
        <v>-0.96311723102081714</v>
      </c>
    </row>
    <row r="25" spans="1:11" x14ac:dyDescent="0.25">
      <c r="A25">
        <v>20</v>
      </c>
      <c r="B25">
        <f t="shared" si="2"/>
        <v>-5.4315518263888887</v>
      </c>
      <c r="C25">
        <f t="shared" si="0"/>
        <v>5.7187317838895524E-2</v>
      </c>
      <c r="E25">
        <v>20</v>
      </c>
      <c r="F25">
        <f t="shared" si="3"/>
        <v>4.3210000771824468</v>
      </c>
      <c r="G25">
        <f t="shared" si="1"/>
        <v>-9.9969503821739636E-6</v>
      </c>
      <c r="I25">
        <v>20</v>
      </c>
      <c r="J25">
        <f t="shared" si="5"/>
        <v>7.6372398859287989</v>
      </c>
      <c r="K25">
        <f t="shared" si="4"/>
        <v>-0.72640314363275138</v>
      </c>
    </row>
    <row r="26" spans="1:11" x14ac:dyDescent="0.25">
      <c r="A26">
        <v>21</v>
      </c>
      <c r="B26">
        <f t="shared" si="2"/>
        <v>-5.4323563461605513</v>
      </c>
      <c r="C26">
        <f t="shared" si="0"/>
        <v>-4.5490049743591499E-2</v>
      </c>
      <c r="E26">
        <v>21</v>
      </c>
      <c r="F26">
        <f t="shared" si="3"/>
        <v>4.3209999003848507</v>
      </c>
      <c r="G26">
        <f t="shared" si="1"/>
        <v>-4.2498352854636323E-6</v>
      </c>
      <c r="I26">
        <v>21</v>
      </c>
      <c r="J26">
        <f t="shared" si="5"/>
        <v>7.6413889264932537</v>
      </c>
      <c r="K26">
        <f t="shared" si="4"/>
        <v>-0.54743824630210725</v>
      </c>
    </row>
    <row r="27" spans="1:11" x14ac:dyDescent="0.25">
      <c r="A27">
        <v>22</v>
      </c>
      <c r="B27">
        <f t="shared" si="2"/>
        <v>-5.4317163950064193</v>
      </c>
      <c r="C27">
        <f t="shared" si="0"/>
        <v>3.6186544529385856E-2</v>
      </c>
      <c r="E27">
        <v>22</v>
      </c>
      <c r="F27">
        <f t="shared" si="3"/>
        <v>4.3209998252258615</v>
      </c>
      <c r="G27">
        <f t="shared" si="1"/>
        <v>-1.8066607481159735E-6</v>
      </c>
      <c r="I27">
        <v>22</v>
      </c>
      <c r="J27">
        <f t="shared" si="5"/>
        <v>7.6445127877773453</v>
      </c>
      <c r="K27">
        <f t="shared" si="4"/>
        <v>-0.41232132770269914</v>
      </c>
    </row>
    <row r="28" spans="1:11" x14ac:dyDescent="0.25">
      <c r="A28">
        <v>23</v>
      </c>
      <c r="B28">
        <f t="shared" si="2"/>
        <v>-5.4322254711679063</v>
      </c>
      <c r="C28">
        <f t="shared" si="0"/>
        <v>-2.8785028736848517E-2</v>
      </c>
      <c r="E28">
        <v>23</v>
      </c>
      <c r="F28">
        <f t="shared" si="3"/>
        <v>4.3209997932747886</v>
      </c>
      <c r="G28">
        <f t="shared" si="1"/>
        <v>-7.6803513593404205E-7</v>
      </c>
      <c r="I28">
        <v>23</v>
      </c>
      <c r="J28">
        <f t="shared" si="5"/>
        <v>7.6468639432956547</v>
      </c>
      <c r="K28">
        <f t="shared" si="4"/>
        <v>-0.31041540760631392</v>
      </c>
    </row>
    <row r="29" spans="1:11" x14ac:dyDescent="0.25">
      <c r="A29">
        <v>24</v>
      </c>
      <c r="B29">
        <f t="shared" si="2"/>
        <v>-5.4318205242000364</v>
      </c>
      <c r="C29">
        <f t="shared" si="0"/>
        <v>2.2897870290535138E-2</v>
      </c>
      <c r="E29">
        <v>24</v>
      </c>
      <c r="F29">
        <f t="shared" si="3"/>
        <v>4.3209997796919692</v>
      </c>
      <c r="G29">
        <f t="shared" si="1"/>
        <v>-3.265018335696368E-7</v>
      </c>
      <c r="I29">
        <v>24</v>
      </c>
      <c r="J29">
        <f t="shared" si="5"/>
        <v>7.6486330532168516</v>
      </c>
      <c r="K29">
        <f t="shared" si="4"/>
        <v>-0.2336175158395406</v>
      </c>
    </row>
    <row r="30" spans="1:11" x14ac:dyDescent="0.25">
      <c r="A30">
        <v>25</v>
      </c>
      <c r="B30">
        <f t="shared" si="2"/>
        <v>-5.4321426532454824</v>
      </c>
      <c r="C30">
        <f t="shared" si="0"/>
        <v>-1.8214466667700435E-2</v>
      </c>
      <c r="E30">
        <v>25</v>
      </c>
      <c r="F30">
        <f t="shared" si="3"/>
        <v>4.3209997739177339</v>
      </c>
      <c r="G30">
        <f t="shared" si="1"/>
        <v>-1.3880020333090215E-7</v>
      </c>
      <c r="I30">
        <v>25</v>
      </c>
      <c r="J30">
        <f t="shared" si="5"/>
        <v>7.6499639394373382</v>
      </c>
      <c r="K30">
        <f t="shared" si="4"/>
        <v>-0.175775448216001</v>
      </c>
    </row>
    <row r="31" spans="1:11" x14ac:dyDescent="0.25">
      <c r="A31">
        <v>26</v>
      </c>
      <c r="B31">
        <f t="shared" si="2"/>
        <v>-5.4318864122456896</v>
      </c>
      <c r="C31">
        <f t="shared" si="0"/>
        <v>1.4489167747569809E-2</v>
      </c>
      <c r="E31">
        <v>26</v>
      </c>
      <c r="F31">
        <f t="shared" si="3"/>
        <v>4.3209997714630308</v>
      </c>
      <c r="G31">
        <f t="shared" si="1"/>
        <v>-5.9005770935982582E-8</v>
      </c>
      <c r="I31">
        <v>26</v>
      </c>
      <c r="J31">
        <f t="shared" si="5"/>
        <v>7.65096500230743</v>
      </c>
      <c r="K31">
        <f t="shared" si="4"/>
        <v>-0.13222963777266727</v>
      </c>
    </row>
    <row r="32" spans="1:11" x14ac:dyDescent="0.25">
      <c r="A32">
        <v>27</v>
      </c>
      <c r="B32">
        <f t="shared" si="2"/>
        <v>-5.4320902467475305</v>
      </c>
      <c r="C32">
        <f t="shared" si="0"/>
        <v>-1.1525664066482477E-2</v>
      </c>
      <c r="E32">
        <v>27</v>
      </c>
      <c r="F32">
        <f t="shared" si="3"/>
        <v>4.3209997704195047</v>
      </c>
      <c r="G32">
        <f t="shared" si="1"/>
        <v>-2.5084091248572804E-8</v>
      </c>
      <c r="I32">
        <v>27</v>
      </c>
      <c r="J32">
        <f t="shared" si="5"/>
        <v>7.6517178937948422</v>
      </c>
      <c r="K32">
        <f t="shared" si="4"/>
        <v>-9.9457507711576909E-2</v>
      </c>
    </row>
    <row r="33" spans="1:11" x14ac:dyDescent="0.25">
      <c r="A33">
        <v>28</v>
      </c>
      <c r="B33">
        <f t="shared" si="2"/>
        <v>-5.4319281036197387</v>
      </c>
      <c r="C33">
        <f t="shared" si="0"/>
        <v>9.1683677646017259E-3</v>
      </c>
      <c r="E33">
        <v>28</v>
      </c>
      <c r="F33">
        <f t="shared" si="3"/>
        <v>4.320999769975888</v>
      </c>
      <c r="G33">
        <f t="shared" si="1"/>
        <v>-1.066356958290271E-8</v>
      </c>
      <c r="I33">
        <v>28</v>
      </c>
      <c r="J33">
        <f t="shared" si="5"/>
        <v>7.6522840891235191</v>
      </c>
      <c r="K33">
        <f t="shared" si="4"/>
        <v>-7.4799697396230158E-2</v>
      </c>
    </row>
    <row r="34" spans="1:11" x14ac:dyDescent="0.25">
      <c r="A34">
        <v>29</v>
      </c>
      <c r="B34">
        <f t="shared" si="2"/>
        <v>-5.4320570846793368</v>
      </c>
      <c r="C34">
        <f t="shared" si="0"/>
        <v>-7.2931520646193349E-3</v>
      </c>
      <c r="E34">
        <v>29</v>
      </c>
      <c r="F34">
        <f t="shared" si="3"/>
        <v>4.320999769787301</v>
      </c>
      <c r="G34">
        <f t="shared" si="1"/>
        <v>-4.5332058107305784E-9</v>
      </c>
      <c r="I34">
        <v>29</v>
      </c>
      <c r="J34">
        <f t="shared" si="5"/>
        <v>7.6527098563741882</v>
      </c>
      <c r="K34">
        <f t="shared" si="4"/>
        <v>-5.6250598556459863E-2</v>
      </c>
    </row>
    <row r="35" spans="1:11" x14ac:dyDescent="0.25">
      <c r="A35">
        <v>30</v>
      </c>
      <c r="B35">
        <f t="shared" si="2"/>
        <v>-5.4319544844978189</v>
      </c>
      <c r="C35">
        <f t="shared" si="0"/>
        <v>5.8015061830474224E-3</v>
      </c>
      <c r="E35">
        <v>30</v>
      </c>
      <c r="F35">
        <f t="shared" si="3"/>
        <v>4.3209997697071305</v>
      </c>
      <c r="G35">
        <f t="shared" si="1"/>
        <v>-1.9271340079285437E-9</v>
      </c>
      <c r="I35">
        <v>30</v>
      </c>
      <c r="J35">
        <f t="shared" si="5"/>
        <v>7.6530300091185426</v>
      </c>
      <c r="K35">
        <f t="shared" si="4"/>
        <v>-4.2298811714971407E-2</v>
      </c>
    </row>
    <row r="36" spans="1:11" x14ac:dyDescent="0.25">
      <c r="A36">
        <v>31</v>
      </c>
      <c r="B36">
        <f t="shared" si="2"/>
        <v>-5.4320361003385296</v>
      </c>
      <c r="C36">
        <f t="shared" si="0"/>
        <v>-4.614923034154117E-3</v>
      </c>
      <c r="E36">
        <v>31</v>
      </c>
      <c r="F36">
        <f t="shared" si="3"/>
        <v>4.3209997696730484</v>
      </c>
      <c r="G36">
        <f t="shared" si="1"/>
        <v>-8.1925577433139551E-10</v>
      </c>
      <c r="I36">
        <v>31</v>
      </c>
      <c r="J36">
        <f t="shared" si="5"/>
        <v>7.653270737013961</v>
      </c>
      <c r="K36">
        <f t="shared" si="4"/>
        <v>-3.1806026767156936E-2</v>
      </c>
    </row>
    <row r="37" spans="1:11" x14ac:dyDescent="0.25">
      <c r="A37">
        <v>32</v>
      </c>
      <c r="B37">
        <f t="shared" si="2"/>
        <v>-5.4319711775007997</v>
      </c>
      <c r="C37">
        <f t="shared" si="0"/>
        <v>3.6710439797786876E-3</v>
      </c>
      <c r="E37">
        <v>32</v>
      </c>
      <c r="F37">
        <f t="shared" si="3"/>
        <v>4.3209997696585596</v>
      </c>
      <c r="G37">
        <f t="shared" si="1"/>
        <v>-3.4827962736017071E-10</v>
      </c>
      <c r="I37">
        <v>32</v>
      </c>
      <c r="J37">
        <f t="shared" si="5"/>
        <v>7.6534517391668002</v>
      </c>
      <c r="K37">
        <f t="shared" si="4"/>
        <v>-2.3915298808987018E-2</v>
      </c>
    </row>
    <row r="38" spans="1:11" x14ac:dyDescent="0.25">
      <c r="A38">
        <v>33</v>
      </c>
      <c r="B38">
        <f t="shared" si="2"/>
        <v>-5.4320228218905617</v>
      </c>
      <c r="C38">
        <f t="shared" si="0"/>
        <v>-2.9202066211553301E-3</v>
      </c>
      <c r="E38">
        <v>33</v>
      </c>
      <c r="F38">
        <f t="shared" si="3"/>
        <v>4.3209997696524001</v>
      </c>
      <c r="G38">
        <f t="shared" si="1"/>
        <v>-1.4804868442297447E-10</v>
      </c>
      <c r="I38">
        <v>33</v>
      </c>
      <c r="J38">
        <f t="shared" si="5"/>
        <v>7.653587831023227</v>
      </c>
      <c r="K38">
        <f t="shared" si="4"/>
        <v>-1.7981711642477194E-2</v>
      </c>
    </row>
    <row r="39" spans="1:11" x14ac:dyDescent="0.25">
      <c r="A39">
        <v>34</v>
      </c>
      <c r="B39">
        <f t="shared" si="2"/>
        <v>-5.4319817403499622</v>
      </c>
      <c r="C39">
        <f t="shared" si="0"/>
        <v>2.3229425814008664E-3</v>
      </c>
      <c r="E39">
        <v>34</v>
      </c>
      <c r="F39">
        <f t="shared" si="3"/>
        <v>4.3209997696497817</v>
      </c>
      <c r="G39">
        <f t="shared" si="1"/>
        <v>-6.2925664678914472E-11</v>
      </c>
      <c r="I39">
        <v>34</v>
      </c>
      <c r="J39">
        <f t="shared" si="5"/>
        <v>7.6536901541557478</v>
      </c>
      <c r="K39">
        <f t="shared" si="4"/>
        <v>-1.3520035911454897E-2</v>
      </c>
    </row>
    <row r="40" spans="1:11" x14ac:dyDescent="0.25">
      <c r="A40">
        <v>35</v>
      </c>
      <c r="B40">
        <f t="shared" si="2"/>
        <v>-5.4320144195902191</v>
      </c>
      <c r="C40">
        <f t="shared" si="0"/>
        <v>-1.8478327197044564E-3</v>
      </c>
      <c r="E40">
        <v>35</v>
      </c>
      <c r="F40">
        <f t="shared" si="3"/>
        <v>4.3209997696486688</v>
      </c>
      <c r="G40">
        <f t="shared" si="1"/>
        <v>-2.6773250283440575E-11</v>
      </c>
      <c r="I40">
        <v>35</v>
      </c>
      <c r="J40">
        <f t="shared" si="5"/>
        <v>7.6537670867666936</v>
      </c>
      <c r="K40">
        <f t="shared" si="4"/>
        <v>-1.0165256574595105E-2</v>
      </c>
    </row>
    <row r="41" spans="1:11" x14ac:dyDescent="0.25">
      <c r="A41">
        <v>36</v>
      </c>
      <c r="B41">
        <f t="shared" si="2"/>
        <v>-5.431988424228674</v>
      </c>
      <c r="C41">
        <f t="shared" si="0"/>
        <v>1.4698986810799397E-3</v>
      </c>
      <c r="E41">
        <v>36</v>
      </c>
      <c r="F41">
        <f t="shared" si="3"/>
        <v>4.3209997696481954</v>
      </c>
      <c r="G41">
        <f t="shared" si="1"/>
        <v>-1.1368683772161603E-11</v>
      </c>
      <c r="I41">
        <v>36</v>
      </c>
      <c r="J41">
        <f t="shared" si="5"/>
        <v>7.6538249287697466</v>
      </c>
      <c r="K41">
        <f t="shared" si="4"/>
        <v>-7.6428281670359866E-3</v>
      </c>
    </row>
    <row r="42" spans="1:11" x14ac:dyDescent="0.25">
      <c r="A42">
        <v>37</v>
      </c>
      <c r="B42">
        <f t="shared" si="2"/>
        <v>-5.4320091028138844</v>
      </c>
      <c r="C42">
        <f t="shared" si="0"/>
        <v>-1.1692616200775774E-3</v>
      </c>
      <c r="E42">
        <v>37</v>
      </c>
      <c r="F42">
        <f t="shared" si="3"/>
        <v>4.3209997696479947</v>
      </c>
      <c r="G42">
        <f t="shared" si="1"/>
        <v>-4.8316906031686813E-12</v>
      </c>
      <c r="I42">
        <v>37</v>
      </c>
      <c r="J42">
        <f t="shared" si="5"/>
        <v>7.6538684171592628</v>
      </c>
      <c r="K42">
        <f t="shared" si="4"/>
        <v>-5.74627327156918E-3</v>
      </c>
    </row>
    <row r="43" spans="1:11" x14ac:dyDescent="0.25">
      <c r="A43">
        <v>38</v>
      </c>
      <c r="B43">
        <f t="shared" si="2"/>
        <v>-5.431992653607594</v>
      </c>
      <c r="C43">
        <f t="shared" si="0"/>
        <v>9.3011435956213973E-4</v>
      </c>
      <c r="E43">
        <v>38</v>
      </c>
      <c r="F43">
        <f t="shared" si="3"/>
        <v>4.3209997696479086</v>
      </c>
      <c r="G43">
        <f t="shared" si="1"/>
        <v>-2.0463630789890885E-12</v>
      </c>
      <c r="I43">
        <v>38</v>
      </c>
      <c r="J43">
        <f t="shared" si="5"/>
        <v>7.6539011136529522</v>
      </c>
      <c r="K43">
        <f t="shared" si="4"/>
        <v>-4.3203185636002672E-3</v>
      </c>
    </row>
    <row r="44" spans="1:11" x14ac:dyDescent="0.25">
      <c r="A44">
        <v>39</v>
      </c>
      <c r="B44">
        <f t="shared" si="2"/>
        <v>-5.4320057384873586</v>
      </c>
      <c r="C44">
        <f t="shared" si="0"/>
        <v>-7.3987902800354277E-4</v>
      </c>
      <c r="E44">
        <v>39</v>
      </c>
      <c r="F44">
        <f t="shared" si="3"/>
        <v>4.3209997696478721</v>
      </c>
      <c r="G44">
        <f t="shared" si="1"/>
        <v>-8.5265128291212022E-13</v>
      </c>
      <c r="I44">
        <v>39</v>
      </c>
      <c r="J44">
        <f t="shared" si="5"/>
        <v>7.6539256962310569</v>
      </c>
      <c r="K44">
        <f t="shared" si="4"/>
        <v>-3.24820363854883E-3</v>
      </c>
    </row>
    <row r="45" spans="1:11" x14ac:dyDescent="0.25">
      <c r="A45">
        <v>40</v>
      </c>
      <c r="B45">
        <f t="shared" si="2"/>
        <v>-5.4319953298471342</v>
      </c>
      <c r="C45">
        <f t="shared" si="0"/>
        <v>5.8855264163071297E-4</v>
      </c>
      <c r="E45">
        <v>40</v>
      </c>
      <c r="F45">
        <f t="shared" si="3"/>
        <v>4.320999769647857</v>
      </c>
      <c r="G45">
        <f t="shared" si="1"/>
        <v>-3.694822225952521E-13</v>
      </c>
      <c r="I45">
        <v>40</v>
      </c>
      <c r="J45">
        <f t="shared" si="5"/>
        <v>7.6539441783798159</v>
      </c>
      <c r="K45">
        <f t="shared" si="4"/>
        <v>-2.4421324162062774E-3</v>
      </c>
    </row>
    <row r="46" spans="1:11" x14ac:dyDescent="0.25">
      <c r="I46">
        <v>41</v>
      </c>
      <c r="J46">
        <f t="shared" si="5"/>
        <v>7.653958073956785</v>
      </c>
      <c r="K46">
        <f t="shared" si="4"/>
        <v>-1.8360902624863229E-3</v>
      </c>
    </row>
    <row r="47" spans="1:11" x14ac:dyDescent="0.25">
      <c r="I47">
        <v>42</v>
      </c>
      <c r="J47">
        <f t="shared" si="5"/>
        <v>7.6539685211595057</v>
      </c>
      <c r="K47">
        <f t="shared" si="4"/>
        <v>-1.3804414418530087E-3</v>
      </c>
    </row>
    <row r="48" spans="1:11" x14ac:dyDescent="0.25">
      <c r="I48">
        <v>43</v>
      </c>
      <c r="J48">
        <f t="shared" si="5"/>
        <v>7.6539763757390951</v>
      </c>
      <c r="K48">
        <f t="shared" si="4"/>
        <v>-1.0378660481649149E-3</v>
      </c>
    </row>
    <row r="49" spans="9:11" x14ac:dyDescent="0.25">
      <c r="I49">
        <v>44</v>
      </c>
      <c r="J49">
        <f t="shared" si="5"/>
        <v>7.6539822810868898</v>
      </c>
      <c r="K49">
        <f t="shared" si="4"/>
        <v>-7.8030454508848379E-4</v>
      </c>
    </row>
    <row r="50" spans="9:11" x14ac:dyDescent="0.25">
      <c r="I50">
        <v>45</v>
      </c>
      <c r="J50">
        <f t="shared" si="5"/>
        <v>7.6539867209310311</v>
      </c>
      <c r="K50">
        <f t="shared" si="4"/>
        <v>-5.8666016991537617E-4</v>
      </c>
    </row>
    <row r="51" spans="9:11" x14ac:dyDescent="0.25">
      <c r="I51">
        <v>46</v>
      </c>
      <c r="J51">
        <f t="shared" si="5"/>
        <v>7.6539900589573033</v>
      </c>
      <c r="K51">
        <f t="shared" si="4"/>
        <v>-4.4107129699000325E-4</v>
      </c>
    </row>
    <row r="52" spans="9:11" x14ac:dyDescent="0.25">
      <c r="I52">
        <v>47</v>
      </c>
      <c r="J52">
        <f t="shared" si="5"/>
        <v>7.6539925685983663</v>
      </c>
      <c r="K52">
        <f t="shared" si="4"/>
        <v>-3.3161241674406483E-4</v>
      </c>
    </row>
    <row r="53" spans="9:11" x14ac:dyDescent="0.25">
      <c r="I53">
        <v>48</v>
      </c>
      <c r="J53">
        <f t="shared" si="5"/>
        <v>7.6539944554308708</v>
      </c>
      <c r="K53">
        <f t="shared" si="4"/>
        <v>-2.4931741526756923E-4</v>
      </c>
    </row>
    <row r="54" spans="9:11" x14ac:dyDescent="0.25">
      <c r="I54">
        <v>49</v>
      </c>
      <c r="J54">
        <f t="shared" si="5"/>
        <v>7.6539958740146643</v>
      </c>
      <c r="K54">
        <f t="shared" si="4"/>
        <v>-1.8744520329505576E-4</v>
      </c>
    </row>
    <row r="55" spans="9:11" x14ac:dyDescent="0.25">
      <c r="I55">
        <v>50</v>
      </c>
      <c r="J55">
        <f t="shared" si="5"/>
        <v>7.6539969405532373</v>
      </c>
      <c r="K55">
        <f t="shared" si="4"/>
        <v>-1.4092756882178037E-4</v>
      </c>
    </row>
    <row r="56" spans="9:11" x14ac:dyDescent="0.25">
      <c r="I56">
        <v>51</v>
      </c>
      <c r="J56">
        <f t="shared" si="5"/>
        <v>7.653997742412388</v>
      </c>
      <c r="K56">
        <f t="shared" si="4"/>
        <v>-1.0595404040714129E-4</v>
      </c>
    </row>
    <row r="57" spans="9:11" x14ac:dyDescent="0.25">
      <c r="I57">
        <v>52</v>
      </c>
      <c r="J57">
        <f t="shared" si="5"/>
        <v>7.653998345276694</v>
      </c>
      <c r="K57">
        <f t="shared" si="4"/>
        <v>-7.9659767749262755E-5</v>
      </c>
    </row>
    <row r="58" spans="9:11" x14ac:dyDescent="0.25">
      <c r="I58">
        <v>53</v>
      </c>
      <c r="J58">
        <f t="shared" si="5"/>
        <v>7.6539987985300488</v>
      </c>
      <c r="K58">
        <f t="shared" si="4"/>
        <v>-5.9890854771538216E-5</v>
      </c>
    </row>
    <row r="59" spans="9:11" x14ac:dyDescent="0.25">
      <c r="I59">
        <v>54</v>
      </c>
      <c r="J59">
        <f t="shared" si="5"/>
        <v>7.6539991393009137</v>
      </c>
      <c r="K59">
        <f t="shared" si="4"/>
        <v>-4.5027927626506425E-5</v>
      </c>
    </row>
    <row r="60" spans="9:11" x14ac:dyDescent="0.25">
      <c r="I60">
        <v>55</v>
      </c>
      <c r="J60">
        <f t="shared" si="5"/>
        <v>7.6539993955037131</v>
      </c>
      <c r="K60">
        <f t="shared" si="4"/>
        <v>-3.3853485263080074E-5</v>
      </c>
    </row>
    <row r="61" spans="9:11" x14ac:dyDescent="0.25">
      <c r="I61">
        <v>56</v>
      </c>
      <c r="J61">
        <f t="shared" si="5"/>
        <v>7.6539995881254406</v>
      </c>
      <c r="K61">
        <f t="shared" si="4"/>
        <v>-2.5452168927131424E-5</v>
      </c>
    </row>
    <row r="62" spans="9:11" x14ac:dyDescent="0.25">
      <c r="I62">
        <v>57</v>
      </c>
      <c r="J62">
        <f t="shared" si="5"/>
        <v>7.6539997329448157</v>
      </c>
      <c r="K62">
        <f t="shared" si="4"/>
        <v>-1.9135781087697978E-5</v>
      </c>
    </row>
    <row r="63" spans="9:11" x14ac:dyDescent="0.25">
      <c r="I63">
        <v>58</v>
      </c>
      <c r="J63">
        <f t="shared" si="5"/>
        <v>7.6539998418247972</v>
      </c>
      <c r="K63">
        <f t="shared" si="4"/>
        <v>-1.4386911971087102E-5</v>
      </c>
    </row>
    <row r="64" spans="9:11" x14ac:dyDescent="0.25">
      <c r="I64">
        <v>59</v>
      </c>
      <c r="J64">
        <f t="shared" si="5"/>
        <v>7.6539999236843599</v>
      </c>
      <c r="K64">
        <f t="shared" si="4"/>
        <v>-1.0816555231940583E-5</v>
      </c>
    </row>
    <row r="65" spans="9:11" x14ac:dyDescent="0.25">
      <c r="I65">
        <v>60</v>
      </c>
      <c r="J65">
        <f t="shared" si="5"/>
        <v>7.6539999852290812</v>
      </c>
      <c r="K65">
        <f t="shared" si="4"/>
        <v>-8.1322430673935742E-6</v>
      </c>
    </row>
    <row r="66" spans="9:11" x14ac:dyDescent="0.25">
      <c r="I66">
        <v>61</v>
      </c>
      <c r="J66">
        <f t="shared" si="5"/>
        <v>7.6540000315004315</v>
      </c>
      <c r="K66">
        <f t="shared" si="4"/>
        <v>-6.1140885918575805E-6</v>
      </c>
    </row>
    <row r="67" spans="9:11" x14ac:dyDescent="0.25">
      <c r="I67">
        <v>62</v>
      </c>
      <c r="J67">
        <f t="shared" si="5"/>
        <v>7.6540000662887584</v>
      </c>
      <c r="K67">
        <f t="shared" si="4"/>
        <v>-4.5967734365603974E-6</v>
      </c>
    </row>
    <row r="68" spans="9:11" x14ac:dyDescent="0.25">
      <c r="I68">
        <v>63</v>
      </c>
      <c r="J68">
        <f t="shared" si="5"/>
        <v>7.654000092443769</v>
      </c>
      <c r="K68">
        <f t="shared" si="4"/>
        <v>-3.4560059134491894E-6</v>
      </c>
    </row>
    <row r="69" spans="9:11" x14ac:dyDescent="0.25">
      <c r="I69">
        <v>64</v>
      </c>
      <c r="J69">
        <f t="shared" si="5"/>
        <v>7.6540001121079664</v>
      </c>
      <c r="K69">
        <f t="shared" si="4"/>
        <v>-2.5983393072692706E-6</v>
      </c>
    </row>
    <row r="70" spans="9:11" x14ac:dyDescent="0.25">
      <c r="I70">
        <v>65</v>
      </c>
      <c r="J70">
        <f t="shared" si="5"/>
        <v>7.6540001268921598</v>
      </c>
      <c r="K70">
        <f t="shared" si="4"/>
        <v>-1.9535172270934709E-6</v>
      </c>
    </row>
    <row r="71" spans="9:11" x14ac:dyDescent="0.25">
      <c r="I71">
        <v>66</v>
      </c>
      <c r="J71">
        <f t="shared" si="5"/>
        <v>7.6540001380074045</v>
      </c>
      <c r="K71">
        <f t="shared" ref="K71:K125" si="6">POWER(J71,3)-6.543*POWER(J71,2)-31.975266*J71+179.65217</f>
        <v>-1.4687186933315388E-6</v>
      </c>
    </row>
    <row r="72" spans="9:11" x14ac:dyDescent="0.25">
      <c r="I72">
        <v>67</v>
      </c>
      <c r="J72">
        <f t="shared" ref="J72:J125" si="7">POWER(6.543*POWER(J71,2)+31.975266*J71-179.65217,(1/3))</f>
        <v>7.6540001463642122</v>
      </c>
      <c r="K72">
        <f t="shared" si="6"/>
        <v>-1.1042311314213293E-6</v>
      </c>
    </row>
    <row r="73" spans="9:11" x14ac:dyDescent="0.25">
      <c r="I73">
        <v>68</v>
      </c>
      <c r="J73">
        <f t="shared" si="7"/>
        <v>7.6540001526471348</v>
      </c>
      <c r="K73">
        <f t="shared" si="6"/>
        <v>-8.3019745034107473E-7</v>
      </c>
    </row>
    <row r="74" spans="9:11" x14ac:dyDescent="0.25">
      <c r="I74">
        <v>69</v>
      </c>
      <c r="J74">
        <f t="shared" si="7"/>
        <v>7.6540001573708443</v>
      </c>
      <c r="K74">
        <f t="shared" si="6"/>
        <v>-6.2416981450041931E-7</v>
      </c>
    </row>
    <row r="75" spans="9:11" x14ac:dyDescent="0.25">
      <c r="I75">
        <v>70</v>
      </c>
      <c r="J75">
        <f t="shared" si="7"/>
        <v>7.6540001609222861</v>
      </c>
      <c r="K75">
        <f t="shared" si="6"/>
        <v>-4.6927141283958917E-7</v>
      </c>
    </row>
    <row r="76" spans="9:11" x14ac:dyDescent="0.25">
      <c r="I76">
        <v>71</v>
      </c>
      <c r="J76">
        <f t="shared" si="7"/>
        <v>7.654000163592376</v>
      </c>
      <c r="K76">
        <f t="shared" si="6"/>
        <v>-3.5281377108731249E-7</v>
      </c>
    </row>
    <row r="77" spans="9:11" x14ac:dyDescent="0.25">
      <c r="I77">
        <v>72</v>
      </c>
      <c r="J77">
        <f t="shared" si="7"/>
        <v>7.6540001655998369</v>
      </c>
      <c r="K77">
        <f t="shared" si="6"/>
        <v>-2.6525702878643642E-7</v>
      </c>
    </row>
    <row r="78" spans="9:11" x14ac:dyDescent="0.25">
      <c r="I78">
        <v>73</v>
      </c>
      <c r="J78">
        <f t="shared" si="7"/>
        <v>7.6540001671091105</v>
      </c>
      <c r="K78">
        <f t="shared" si="6"/>
        <v>-1.9942908124903624E-7</v>
      </c>
    </row>
    <row r="79" spans="9:11" x14ac:dyDescent="0.25">
      <c r="I79">
        <v>74</v>
      </c>
      <c r="J79">
        <f t="shared" si="7"/>
        <v>7.6540001682438321</v>
      </c>
      <c r="K79">
        <f t="shared" si="6"/>
        <v>-1.4993744912317197E-7</v>
      </c>
    </row>
    <row r="80" spans="9:11" x14ac:dyDescent="0.25">
      <c r="I80">
        <v>75</v>
      </c>
      <c r="J80">
        <f t="shared" si="7"/>
        <v>7.654000169096955</v>
      </c>
      <c r="K80">
        <f t="shared" si="6"/>
        <v>-1.1272797451056249E-7</v>
      </c>
    </row>
    <row r="81" spans="9:11" x14ac:dyDescent="0.25">
      <c r="I81">
        <v>76</v>
      </c>
      <c r="J81">
        <f t="shared" si="7"/>
        <v>7.6540001697383602</v>
      </c>
      <c r="K81">
        <f t="shared" si="6"/>
        <v>-8.4752656448472408E-8</v>
      </c>
    </row>
    <row r="82" spans="9:11" x14ac:dyDescent="0.25">
      <c r="I82">
        <v>77</v>
      </c>
      <c r="J82">
        <f t="shared" si="7"/>
        <v>7.6540001702205887</v>
      </c>
      <c r="K82">
        <f t="shared" si="6"/>
        <v>-6.3719937770656543E-8</v>
      </c>
    </row>
    <row r="83" spans="9:11" x14ac:dyDescent="0.25">
      <c r="I83">
        <v>78</v>
      </c>
      <c r="J83">
        <f t="shared" si="7"/>
        <v>7.6540001705831457</v>
      </c>
      <c r="K83">
        <f t="shared" si="6"/>
        <v>-4.7906837608024944E-8</v>
      </c>
    </row>
    <row r="84" spans="9:11" x14ac:dyDescent="0.25">
      <c r="I84">
        <v>79</v>
      </c>
      <c r="J84">
        <f t="shared" si="7"/>
        <v>7.6540001708557295</v>
      </c>
      <c r="K84">
        <f t="shared" si="6"/>
        <v>-3.6017894444739795E-8</v>
      </c>
    </row>
    <row r="85" spans="9:11" x14ac:dyDescent="0.25">
      <c r="I85">
        <v>80</v>
      </c>
      <c r="J85">
        <f t="shared" si="7"/>
        <v>7.654000171060666</v>
      </c>
      <c r="K85">
        <f t="shared" si="6"/>
        <v>-2.7079408937424887E-8</v>
      </c>
    </row>
    <row r="86" spans="9:11" x14ac:dyDescent="0.25">
      <c r="I86">
        <v>81</v>
      </c>
      <c r="J86">
        <f t="shared" si="7"/>
        <v>7.6540001712147454</v>
      </c>
      <c r="K86">
        <f t="shared" si="6"/>
        <v>-2.0359209429443581E-8</v>
      </c>
    </row>
    <row r="87" spans="9:11" x14ac:dyDescent="0.25">
      <c r="I87">
        <v>82</v>
      </c>
      <c r="J87">
        <f t="shared" si="7"/>
        <v>7.6540001713305852</v>
      </c>
      <c r="K87">
        <f t="shared" si="6"/>
        <v>-1.5306710565710091E-8</v>
      </c>
    </row>
    <row r="88" spans="9:11" x14ac:dyDescent="0.25">
      <c r="I88">
        <v>83</v>
      </c>
      <c r="J88">
        <f t="shared" si="7"/>
        <v>7.6540001714176755</v>
      </c>
      <c r="K88">
        <f t="shared" si="6"/>
        <v>-1.1508262787174317E-8</v>
      </c>
    </row>
    <row r="89" spans="9:11" x14ac:dyDescent="0.25">
      <c r="I89">
        <v>84</v>
      </c>
      <c r="J89">
        <f t="shared" si="7"/>
        <v>7.6540001714831556</v>
      </c>
      <c r="K89">
        <f t="shared" si="6"/>
        <v>-8.6523073150601704E-9</v>
      </c>
    </row>
    <row r="90" spans="9:11" x14ac:dyDescent="0.25">
      <c r="I90">
        <v>85</v>
      </c>
      <c r="J90">
        <f t="shared" si="7"/>
        <v>7.6540001715323838</v>
      </c>
      <c r="K90">
        <f t="shared" si="6"/>
        <v>-6.5051324327214388E-9</v>
      </c>
    </row>
    <row r="91" spans="9:11" x14ac:dyDescent="0.25">
      <c r="I91">
        <v>86</v>
      </c>
      <c r="J91">
        <f t="shared" si="7"/>
        <v>7.6540001715693959</v>
      </c>
      <c r="K91">
        <f t="shared" si="6"/>
        <v>-4.8908930239122128E-9</v>
      </c>
    </row>
    <row r="92" spans="9:11" x14ac:dyDescent="0.25">
      <c r="I92">
        <v>87</v>
      </c>
      <c r="J92">
        <f t="shared" si="7"/>
        <v>7.6540001715972208</v>
      </c>
      <c r="K92">
        <f t="shared" si="6"/>
        <v>-3.6772576095245313E-9</v>
      </c>
    </row>
    <row r="93" spans="9:11" x14ac:dyDescent="0.25">
      <c r="I93">
        <v>88</v>
      </c>
      <c r="J93">
        <f t="shared" si="7"/>
        <v>7.6540001716181418</v>
      </c>
      <c r="K93">
        <f t="shared" si="6"/>
        <v>-2.7647786282614106E-9</v>
      </c>
    </row>
    <row r="94" spans="9:11" x14ac:dyDescent="0.25">
      <c r="I94">
        <v>89</v>
      </c>
      <c r="J94">
        <f t="shared" si="7"/>
        <v>7.6540001716338697</v>
      </c>
      <c r="K94">
        <f t="shared" si="6"/>
        <v>-2.0787922494491795E-9</v>
      </c>
    </row>
    <row r="95" spans="9:11" x14ac:dyDescent="0.25">
      <c r="I95">
        <v>90</v>
      </c>
      <c r="J95">
        <f t="shared" si="7"/>
        <v>7.6540001716456985</v>
      </c>
      <c r="K95">
        <f t="shared" si="6"/>
        <v>-1.562881379868486E-9</v>
      </c>
    </row>
    <row r="96" spans="9:11" x14ac:dyDescent="0.25">
      <c r="I96">
        <v>91</v>
      </c>
      <c r="J96">
        <f t="shared" si="7"/>
        <v>7.65400017165459</v>
      </c>
      <c r="K96">
        <f t="shared" si="6"/>
        <v>-1.1750671546906233E-9</v>
      </c>
    </row>
    <row r="97" spans="9:11" x14ac:dyDescent="0.25">
      <c r="I97">
        <v>92</v>
      </c>
      <c r="J97">
        <f t="shared" si="7"/>
        <v>7.6540001716612727</v>
      </c>
      <c r="K97">
        <f t="shared" si="6"/>
        <v>-8.8360252448183019E-10</v>
      </c>
    </row>
    <row r="98" spans="9:11" x14ac:dyDescent="0.25">
      <c r="I98">
        <v>93</v>
      </c>
      <c r="J98">
        <f t="shared" si="7"/>
        <v>7.6540001716662998</v>
      </c>
      <c r="K98">
        <f t="shared" si="6"/>
        <v>-6.6432903622626327E-10</v>
      </c>
    </row>
    <row r="99" spans="9:11" x14ac:dyDescent="0.25">
      <c r="I99">
        <v>94</v>
      </c>
      <c r="J99">
        <f t="shared" si="7"/>
        <v>7.6540001716700763</v>
      </c>
      <c r="K99">
        <f t="shared" si="6"/>
        <v>-4.9962523007707205E-10</v>
      </c>
    </row>
    <row r="100" spans="9:11" x14ac:dyDescent="0.25">
      <c r="I100">
        <v>95</v>
      </c>
      <c r="J100">
        <f t="shared" si="7"/>
        <v>7.6540001716729176</v>
      </c>
      <c r="K100">
        <f t="shared" si="6"/>
        <v>-3.7570657696051057E-10</v>
      </c>
    </row>
    <row r="101" spans="9:11" x14ac:dyDescent="0.25">
      <c r="I101">
        <v>96</v>
      </c>
      <c r="J101">
        <f t="shared" si="7"/>
        <v>7.6540001716750528</v>
      </c>
      <c r="K101">
        <f t="shared" si="6"/>
        <v>-2.8256863515707664E-10</v>
      </c>
    </row>
    <row r="102" spans="9:11" x14ac:dyDescent="0.25">
      <c r="I102">
        <v>97</v>
      </c>
      <c r="J102">
        <f t="shared" si="7"/>
        <v>7.6540001716766604</v>
      </c>
      <c r="K102">
        <f t="shared" si="6"/>
        <v>-2.1242385628283955E-10</v>
      </c>
    </row>
    <row r="103" spans="9:11" x14ac:dyDescent="0.25">
      <c r="I103">
        <v>98</v>
      </c>
      <c r="J103">
        <f t="shared" si="7"/>
        <v>7.6540001716778674</v>
      </c>
      <c r="K103">
        <f t="shared" si="6"/>
        <v>-1.5984369383659214E-10</v>
      </c>
    </row>
    <row r="104" spans="9:11" x14ac:dyDescent="0.25">
      <c r="I104">
        <v>99</v>
      </c>
      <c r="J104">
        <f t="shared" si="7"/>
        <v>7.6540001716787742</v>
      </c>
      <c r="K104">
        <f t="shared" si="6"/>
        <v>-1.2028067430946976E-10</v>
      </c>
    </row>
    <row r="105" spans="9:11" x14ac:dyDescent="0.25">
      <c r="I105">
        <v>100</v>
      </c>
      <c r="J105">
        <f t="shared" si="7"/>
        <v>7.6540001716794581</v>
      </c>
      <c r="K105">
        <f t="shared" si="6"/>
        <v>-9.0437879407545552E-11</v>
      </c>
    </row>
    <row r="106" spans="9:11" x14ac:dyDescent="0.25">
      <c r="I106">
        <v>101</v>
      </c>
      <c r="J106">
        <f t="shared" si="7"/>
        <v>7.6540001716799706</v>
      </c>
      <c r="K106">
        <f t="shared" si="6"/>
        <v>-6.8041572376387194E-11</v>
      </c>
    </row>
    <row r="107" spans="9:11" x14ac:dyDescent="0.25">
      <c r="I107">
        <v>102</v>
      </c>
      <c r="J107">
        <f t="shared" si="7"/>
        <v>7.6540001716803552</v>
      </c>
      <c r="K107">
        <f t="shared" si="6"/>
        <v>-5.1301185521879233E-11</v>
      </c>
    </row>
    <row r="108" spans="9:11" x14ac:dyDescent="0.25">
      <c r="I108">
        <v>103</v>
      </c>
      <c r="J108">
        <f t="shared" si="7"/>
        <v>7.6540001716806474</v>
      </c>
      <c r="K108">
        <f t="shared" si="6"/>
        <v>-3.8596681406488642E-11</v>
      </c>
    </row>
    <row r="109" spans="9:11" x14ac:dyDescent="0.25">
      <c r="I109">
        <v>104</v>
      </c>
      <c r="J109">
        <f t="shared" si="7"/>
        <v>7.654000171680865</v>
      </c>
      <c r="K109">
        <f t="shared" si="6"/>
        <v>-2.9103830456733704E-11</v>
      </c>
    </row>
    <row r="110" spans="9:11" x14ac:dyDescent="0.25">
      <c r="I110">
        <v>105</v>
      </c>
      <c r="J110">
        <f t="shared" si="7"/>
        <v>7.6540001716810284</v>
      </c>
      <c r="K110">
        <f t="shared" si="6"/>
        <v>-2.1884716261411086E-11</v>
      </c>
    </row>
    <row r="111" spans="9:11" x14ac:dyDescent="0.25">
      <c r="I111">
        <v>106</v>
      </c>
      <c r="J111">
        <f t="shared" si="7"/>
        <v>7.6540001716811501</v>
      </c>
      <c r="K111">
        <f t="shared" si="6"/>
        <v>-1.6626700016786344E-11</v>
      </c>
    </row>
    <row r="112" spans="9:11" x14ac:dyDescent="0.25">
      <c r="I112">
        <v>107</v>
      </c>
      <c r="J112">
        <f t="shared" si="7"/>
        <v>7.654000171681246</v>
      </c>
      <c r="K112">
        <f t="shared" si="6"/>
        <v>-1.2420287021086551E-11</v>
      </c>
    </row>
    <row r="113" spans="9:11" x14ac:dyDescent="0.25">
      <c r="I113">
        <v>108</v>
      </c>
      <c r="J113">
        <f t="shared" si="7"/>
        <v>7.6540001716813135</v>
      </c>
      <c r="K113">
        <f t="shared" si="6"/>
        <v>-9.4644292403245345E-12</v>
      </c>
    </row>
    <row r="114" spans="9:11" x14ac:dyDescent="0.25">
      <c r="I114">
        <v>109</v>
      </c>
      <c r="J114">
        <f t="shared" si="7"/>
        <v>7.6540001716813677</v>
      </c>
      <c r="K114">
        <f t="shared" si="6"/>
        <v>-7.1054273576010019E-12</v>
      </c>
    </row>
    <row r="115" spans="9:11" x14ac:dyDescent="0.25">
      <c r="I115">
        <v>110</v>
      </c>
      <c r="J115">
        <f t="shared" si="7"/>
        <v>7.6540001716814086</v>
      </c>
      <c r="K115">
        <f t="shared" si="6"/>
        <v>-5.3432813729159534E-12</v>
      </c>
    </row>
    <row r="116" spans="9:11" x14ac:dyDescent="0.25">
      <c r="I116">
        <v>111</v>
      </c>
      <c r="J116">
        <f t="shared" si="7"/>
        <v>7.6540001716814361</v>
      </c>
      <c r="K116">
        <f t="shared" si="6"/>
        <v>-4.1211478674085811E-12</v>
      </c>
    </row>
    <row r="117" spans="9:11" x14ac:dyDescent="0.25">
      <c r="I117">
        <v>112</v>
      </c>
      <c r="J117">
        <f t="shared" si="7"/>
        <v>7.6540001716814601</v>
      </c>
      <c r="K117">
        <f t="shared" si="6"/>
        <v>-3.1263880373444408E-12</v>
      </c>
    </row>
    <row r="118" spans="9:11" x14ac:dyDescent="0.25">
      <c r="I118">
        <v>113</v>
      </c>
      <c r="J118">
        <f t="shared" si="7"/>
        <v>7.6540001716814769</v>
      </c>
      <c r="K118">
        <f t="shared" si="6"/>
        <v>-2.3590018827235326E-12</v>
      </c>
    </row>
    <row r="119" spans="9:11" x14ac:dyDescent="0.25">
      <c r="I119">
        <v>114</v>
      </c>
      <c r="J119">
        <f t="shared" si="7"/>
        <v>7.6540001716814903</v>
      </c>
      <c r="K119">
        <f t="shared" si="6"/>
        <v>-1.7621459846850485E-12</v>
      </c>
    </row>
    <row r="120" spans="9:11" x14ac:dyDescent="0.25">
      <c r="I120">
        <v>115</v>
      </c>
      <c r="J120">
        <f t="shared" si="7"/>
        <v>7.6540001716814974</v>
      </c>
      <c r="K120">
        <f t="shared" si="6"/>
        <v>-1.4779288903810084E-12</v>
      </c>
    </row>
    <row r="121" spans="9:11" x14ac:dyDescent="0.25">
      <c r="I121">
        <v>116</v>
      </c>
      <c r="J121">
        <f t="shared" si="7"/>
        <v>7.6540001716815036</v>
      </c>
      <c r="K121">
        <f t="shared" si="6"/>
        <v>-1.2221335055073723E-12</v>
      </c>
    </row>
    <row r="122" spans="9:11" x14ac:dyDescent="0.25">
      <c r="I122">
        <v>117</v>
      </c>
      <c r="J122">
        <f t="shared" si="7"/>
        <v>7.6540001716815107</v>
      </c>
      <c r="K122">
        <f t="shared" si="6"/>
        <v>-8.8107299234252423E-13</v>
      </c>
    </row>
    <row r="123" spans="9:11" x14ac:dyDescent="0.25">
      <c r="I123">
        <v>118</v>
      </c>
      <c r="J123">
        <f t="shared" si="7"/>
        <v>7.6540001716815143</v>
      </c>
      <c r="K123">
        <f t="shared" si="6"/>
        <v>-7.673861546209082E-13</v>
      </c>
    </row>
    <row r="124" spans="9:11" x14ac:dyDescent="0.25">
      <c r="I124">
        <v>119</v>
      </c>
      <c r="J124">
        <f t="shared" si="7"/>
        <v>7.6540001716815178</v>
      </c>
      <c r="K124">
        <f t="shared" si="6"/>
        <v>-5.9685589803848416E-13</v>
      </c>
    </row>
    <row r="125" spans="9:11" x14ac:dyDescent="0.25">
      <c r="I125">
        <v>120</v>
      </c>
      <c r="J125">
        <f t="shared" si="7"/>
        <v>7.6540001716815214</v>
      </c>
      <c r="K125">
        <f t="shared" si="6"/>
        <v>-4.2632564145606011E-13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Santiago</dc:creator>
  <cp:lastModifiedBy>Daniel Santiago</cp:lastModifiedBy>
  <dcterms:created xsi:type="dcterms:W3CDTF">2024-08-30T07:32:20Z</dcterms:created>
  <dcterms:modified xsi:type="dcterms:W3CDTF">2024-09-13T02:32:19Z</dcterms:modified>
</cp:coreProperties>
</file>