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q/Documents/GitHub/proyecto-movlife/movlife/docs/"/>
    </mc:Choice>
  </mc:AlternateContent>
  <xr:revisionPtr revIDLastSave="0" documentId="13_ncr:1_{DAA3FA95-B896-6143-87C6-3C94538B92F2}" xr6:coauthVersionLast="47" xr6:coauthVersionMax="47" xr10:uidLastSave="{00000000-0000-0000-0000-000000000000}"/>
  <bookViews>
    <workbookView xWindow="0" yWindow="680" windowWidth="24740" windowHeight="16460" xr2:uid="{526F5446-0108-4581-8AA6-26E06E21A41F}"/>
  </bookViews>
  <sheets>
    <sheet name="CRONOGRAMA MANTENIMIENTO" sheetId="1" r:id="rId1"/>
  </sheets>
  <definedNames>
    <definedName name="_xlnm._FilterDatabase" localSheetId="0" hidden="1">'CRONOGRAMA MANTENIMIENTO'!$A$8:$GC$35</definedName>
    <definedName name="_xlnm.Print_Area" localSheetId="0">'CRONOGRAMA MANTENIMIENTO'!$A$7:$CK$22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AG23" i="1"/>
  <c r="AG24" i="1"/>
  <c r="AG25" i="1"/>
  <c r="AG26" i="1"/>
  <c r="AG27" i="1"/>
  <c r="AG28" i="1"/>
  <c r="AG29" i="1"/>
  <c r="AG30" i="1"/>
  <c r="AG31" i="1"/>
  <c r="AG32" i="1"/>
  <c r="Z23" i="1"/>
  <c r="Z24" i="1"/>
  <c r="Z25" i="1"/>
  <c r="Z26" i="1"/>
  <c r="Z27" i="1"/>
  <c r="Z28" i="1"/>
  <c r="Z29" i="1"/>
  <c r="Z30" i="1"/>
  <c r="Z31" i="1"/>
  <c r="BB25" i="1"/>
  <c r="BB26" i="1"/>
  <c r="BB27" i="1"/>
  <c r="BB28" i="1"/>
  <c r="BB29" i="1"/>
  <c r="BB30" i="1"/>
  <c r="I29" i="1"/>
  <c r="I28" i="1"/>
  <c r="I26" i="1"/>
  <c r="I27" i="1"/>
  <c r="BW23" i="1"/>
  <c r="BW24" i="1"/>
  <c r="BW25" i="1"/>
  <c r="BW26" i="1"/>
  <c r="I25" i="1"/>
  <c r="I23" i="1"/>
  <c r="I24" i="1"/>
  <c r="BB23" i="1"/>
  <c r="BB24" i="1"/>
  <c r="FU9" i="1" l="1"/>
  <c r="DR19" i="1"/>
  <c r="Z18" i="1"/>
  <c r="FU10" i="1"/>
  <c r="FU12" i="1"/>
  <c r="GA11" i="1"/>
  <c r="DR15" i="1"/>
  <c r="DK23" i="1"/>
  <c r="CK23" i="1"/>
  <c r="CK15" i="1"/>
  <c r="CK10" i="1"/>
  <c r="CK11" i="1"/>
  <c r="CK12" i="1"/>
  <c r="CK13" i="1"/>
  <c r="CK14" i="1"/>
  <c r="CK16" i="1"/>
  <c r="CK17" i="1"/>
  <c r="CK18" i="1"/>
  <c r="CK19" i="1"/>
  <c r="CK20" i="1"/>
  <c r="CK21" i="1"/>
  <c r="CK22" i="1"/>
  <c r="DX9" i="1" l="1"/>
  <c r="CU9" i="1"/>
  <c r="CK9" i="1"/>
  <c r="E17" i="1"/>
  <c r="BW14" i="1" l="1"/>
  <c r="BB14" i="1"/>
  <c r="BI13" i="1"/>
  <c r="BW12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DR9" i="1"/>
  <c r="AN9" i="1"/>
  <c r="FU11" i="1"/>
  <c r="FU13" i="1"/>
  <c r="FU14" i="1"/>
  <c r="FU15" i="1"/>
  <c r="FU16" i="1"/>
  <c r="FU17" i="1"/>
  <c r="FU18" i="1"/>
  <c r="FU19" i="1"/>
  <c r="FU20" i="1"/>
  <c r="FU21" i="1"/>
  <c r="FU22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9" i="1"/>
  <c r="DR10" i="1"/>
  <c r="DR11" i="1"/>
  <c r="DR12" i="1"/>
  <c r="DR13" i="1"/>
  <c r="DR14" i="1"/>
  <c r="DR16" i="1"/>
  <c r="DR17" i="1"/>
  <c r="DR18" i="1"/>
  <c r="DR20" i="1"/>
  <c r="DR21" i="1"/>
  <c r="DR22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9" i="1"/>
  <c r="BW10" i="1"/>
  <c r="BW11" i="1"/>
  <c r="BW13" i="1"/>
  <c r="BW15" i="1"/>
  <c r="BW16" i="1"/>
  <c r="BW17" i="1"/>
  <c r="BW18" i="1"/>
  <c r="BW19" i="1"/>
  <c r="BW20" i="1"/>
  <c r="BW21" i="1"/>
  <c r="BW22" i="1"/>
  <c r="BW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9" i="1"/>
  <c r="BI10" i="1"/>
  <c r="BI11" i="1"/>
  <c r="BI12" i="1"/>
  <c r="BI14" i="1"/>
  <c r="BI15" i="1"/>
  <c r="BI16" i="1"/>
  <c r="BI17" i="1"/>
  <c r="BI18" i="1"/>
  <c r="BI19" i="1"/>
  <c r="BI20" i="1"/>
  <c r="BI21" i="1"/>
  <c r="BI22" i="1"/>
  <c r="BI9" i="1"/>
  <c r="BB10" i="1"/>
  <c r="BB11" i="1"/>
  <c r="BB12" i="1"/>
  <c r="BB13" i="1"/>
  <c r="BB15" i="1"/>
  <c r="BB16" i="1"/>
  <c r="BB17" i="1"/>
  <c r="BB18" i="1"/>
  <c r="BB19" i="1"/>
  <c r="BB20" i="1"/>
  <c r="BB21" i="1"/>
  <c r="BB22" i="1"/>
  <c r="BB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9" i="1"/>
  <c r="AG10" i="1"/>
  <c r="AG11" i="1"/>
  <c r="AG12" i="1"/>
  <c r="AG13" i="1"/>
  <c r="AG14" i="1"/>
  <c r="AG15" i="1"/>
  <c r="AG16" i="1"/>
  <c r="AG18" i="1"/>
  <c r="AG20" i="1"/>
  <c r="AG21" i="1"/>
  <c r="AG22" i="1"/>
  <c r="Z10" i="1"/>
  <c r="Z11" i="1"/>
  <c r="Z12" i="1"/>
  <c r="Z13" i="1"/>
  <c r="Z14" i="1"/>
  <c r="Z15" i="1"/>
  <c r="Z16" i="1"/>
  <c r="Z17" i="1"/>
  <c r="Z19" i="1"/>
  <c r="Z20" i="1"/>
  <c r="Z21" i="1"/>
  <c r="Z22" i="1"/>
  <c r="S11" i="1"/>
  <c r="S12" i="1"/>
  <c r="S13" i="1"/>
  <c r="S15" i="1"/>
  <c r="S16" i="1"/>
  <c r="S17" i="1"/>
  <c r="S18" i="1"/>
  <c r="S20" i="1"/>
  <c r="S21" i="1"/>
  <c r="S22" i="1"/>
  <c r="S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DD9" i="1"/>
  <c r="U14" i="1"/>
  <c r="S14" i="1" s="1"/>
  <c r="AI19" i="1"/>
  <c r="AG19" i="1" s="1"/>
  <c r="U19" i="1" l="1"/>
  <c r="S19" i="1" s="1"/>
  <c r="AI17" i="1" l="1"/>
  <c r="AG17" i="1" s="1"/>
  <c r="U10" i="1"/>
  <c r="S10" i="1" s="1"/>
  <c r="AG9" i="1" l="1"/>
  <c r="Z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José Ramos Ortega</author>
  </authors>
  <commentList>
    <comment ref="AQ7" authorId="0" shapeId="0" xr:uid="{90DF34DD-1F52-4AFE-AC43-9042C6C1C5C7}">
      <text>
        <r>
          <rPr>
            <b/>
            <sz val="9"/>
            <color indexed="81"/>
            <rFont val="Tahoma"/>
            <family val="2"/>
          </rPr>
          <t>Juan José Ramos Ortega:</t>
        </r>
        <r>
          <rPr>
            <sz val="9"/>
            <color indexed="81"/>
            <rFont val="Tahoma"/>
            <family val="2"/>
          </rPr>
          <t xml:space="preserve">
120.000 KM DISCOS O sustituir los discos cada dos cambios de las pastillas</t>
        </r>
      </text>
    </comment>
    <comment ref="AX7" authorId="0" shapeId="0" xr:uid="{90C203DB-6462-410D-BF48-908B0147BA35}">
      <text>
        <r>
          <rPr>
            <b/>
            <sz val="9"/>
            <color indexed="81"/>
            <rFont val="Tahoma"/>
            <family val="2"/>
          </rPr>
          <t>Juan José Ramos Ortega:</t>
        </r>
        <r>
          <rPr>
            <sz val="9"/>
            <color indexed="81"/>
            <rFont val="Tahoma"/>
            <family val="2"/>
          </rPr>
          <t xml:space="preserve">
120.000 KM DISCOS O sustituir los discos cada dos cambios de las pastillas</t>
        </r>
      </text>
    </comment>
    <comment ref="BE7" authorId="0" shapeId="0" xr:uid="{9A44B8A9-E696-419B-85CC-916B7576CF8A}">
      <text>
        <r>
          <rPr>
            <b/>
            <sz val="9"/>
            <color indexed="81"/>
            <rFont val="Tahoma"/>
            <family val="2"/>
          </rPr>
          <t>Juan José Ramos Ortega:</t>
        </r>
        <r>
          <rPr>
            <sz val="9"/>
            <color indexed="81"/>
            <rFont val="Tahoma"/>
            <family val="2"/>
          </rPr>
          <t xml:space="preserve">
120.000 KM DISCOS O sustituir los discos cada dos cambios de las pastillas</t>
        </r>
      </text>
    </comment>
    <comment ref="BZ15" authorId="0" shapeId="0" xr:uid="{CB4130E9-0EC6-4F2E-811C-45057A990C53}">
      <text>
        <r>
          <rPr>
            <b/>
            <sz val="9"/>
            <color indexed="81"/>
            <rFont val="Tahoma"/>
            <family val="2"/>
          </rPr>
          <t>Juan José Ramos Ortega:</t>
        </r>
        <r>
          <rPr>
            <sz val="9"/>
            <color indexed="81"/>
            <rFont val="Tahoma"/>
            <family val="2"/>
          </rPr>
          <t xml:space="preserve">
LLANTA DE REPUESTO
</t>
        </r>
      </text>
    </comment>
    <comment ref="BZ29" authorId="0" shapeId="0" xr:uid="{E529875E-FBF8-4E1A-BB10-81C1DCDC0D69}">
      <text>
        <r>
          <rPr>
            <b/>
            <sz val="9"/>
            <color indexed="81"/>
            <rFont val="Tahoma"/>
            <family val="2"/>
          </rPr>
          <t>Juan José Ramos Ortega:</t>
        </r>
        <r>
          <rPr>
            <sz val="9"/>
            <color indexed="81"/>
            <rFont val="Tahoma"/>
            <family val="2"/>
          </rPr>
          <t xml:space="preserve">
LLANTA DE REPUESTO
</t>
        </r>
      </text>
    </comment>
  </commentList>
</comments>
</file>

<file path=xl/sharedStrings.xml><?xml version="1.0" encoding="utf-8"?>
<sst xmlns="http://schemas.openxmlformats.org/spreadsheetml/2006/main" count="391" uniqueCount="173">
  <si>
    <t>PLACA</t>
  </si>
  <si>
    <t>FECHA UR</t>
  </si>
  <si>
    <t>ULTIMA REVISIÓN KILOMETRAJE</t>
  </si>
  <si>
    <t>SIGUIENTE REVISION KILOMETRAJE</t>
  </si>
  <si>
    <t>OBSERVACIONES</t>
  </si>
  <si>
    <t xml:space="preserve">FECHA </t>
  </si>
  <si>
    <t>KILOMETRAJE</t>
  </si>
  <si>
    <t>ESR580</t>
  </si>
  <si>
    <t>GZZ415</t>
  </si>
  <si>
    <t>FVK267</t>
  </si>
  <si>
    <t>WLR839</t>
  </si>
  <si>
    <t>LKK237</t>
  </si>
  <si>
    <t>JKU710</t>
  </si>
  <si>
    <t>JKU714</t>
  </si>
  <si>
    <t>JKU719</t>
  </si>
  <si>
    <t>WMR622</t>
  </si>
  <si>
    <t>WMR632</t>
  </si>
  <si>
    <t>WMR633</t>
  </si>
  <si>
    <t>HFT052</t>
  </si>
  <si>
    <t>LJU125</t>
  </si>
  <si>
    <t>LZN253</t>
  </si>
  <si>
    <t>CAMBIO DE ACEITE 8.000 KM</t>
  </si>
  <si>
    <t>CAMBIO DE ACEITE 10.000 KM</t>
  </si>
  <si>
    <t>CAMBIO DE ACEITE 5.000 KM</t>
  </si>
  <si>
    <t>FECHA ULTIMO CAMBIO</t>
  </si>
  <si>
    <t>PROXIMO KM CAMBIO</t>
  </si>
  <si>
    <t>X</t>
  </si>
  <si>
    <t>x</t>
  </si>
  <si>
    <t>SIGUIENTE CAMBIO KILOMETRAJE</t>
  </si>
  <si>
    <t>CAMBIO DE ACEITE</t>
  </si>
  <si>
    <t>SISTEMA EMBRAGUE (CLUTCH) CADA 150.000 KM</t>
  </si>
  <si>
    <t>FUSIBLES</t>
  </si>
  <si>
    <t>Kilometraje Restante</t>
  </si>
  <si>
    <t>KM ACTUAL</t>
  </si>
  <si>
    <t>KILOMETRAJE  RESTANTE</t>
  </si>
  <si>
    <t>PROVEEDOR</t>
  </si>
  <si>
    <t>VALOR</t>
  </si>
  <si>
    <t>PRVEEDOR</t>
  </si>
  <si>
    <t>PROVEEODOR</t>
  </si>
  <si>
    <t>DESCRIPCION</t>
  </si>
  <si>
    <t>REVISION NIVELES Y LIQUIDOS AGUA, ACEITE, HIDRAULICO, DIFERENCIAL Y CAJA DE CAMBIOS RECOMENDADO (DIARIO)</t>
  </si>
  <si>
    <t>SENSORES</t>
  </si>
  <si>
    <t>SISTEMA DE SEGURIDAD</t>
  </si>
  <si>
    <t>BATERIA</t>
  </si>
  <si>
    <t>CHASIS</t>
  </si>
  <si>
    <t>VIDRIOS Y ESPEJOS</t>
  </si>
  <si>
    <t>SODIMAC COLOMBIA S.A.</t>
  </si>
  <si>
    <t>OBSEVARCION</t>
  </si>
  <si>
    <t>SERVI MAZDA CHEVROLET</t>
  </si>
  <si>
    <t>POLEA  Y ESCOBILLAS ALTERNADOR REN. DUSTER/OROCH 2.0 16V.</t>
  </si>
  <si>
    <t>ARREGLO ALTERNADOR</t>
  </si>
  <si>
    <t>LUBRIMOTOR GRASAS Y ACEITES S.A.S</t>
  </si>
  <si>
    <t>GRADUACION FRENOS</t>
  </si>
  <si>
    <t>LAVADO CUERPO DE ACELERACION-SENSORES</t>
  </si>
  <si>
    <t xml:space="preserve"> SENSOR MAP,CAMBIO SENSOR</t>
  </si>
  <si>
    <t>BOSCH BOMBILLO P21W 12V 21W</t>
  </si>
  <si>
    <t>CAMBIO KILOMETRAJE</t>
  </si>
  <si>
    <t>MOTUL 2000 MULTIGRADE 20W50 4LT (100310),FILTRO ACEITE (OLP098),FILTRO AIRE (AIP778)</t>
  </si>
  <si>
    <t>M Y L AUTOCHECK SAS</t>
  </si>
  <si>
    <t>SCANNER</t>
  </si>
  <si>
    <t>ESCANER,PILA</t>
  </si>
  <si>
    <t>MYL AUTOCHECK</t>
  </si>
  <si>
    <t>SERVICIO MECANICO FRENOS - CAMBIO DE DISCOS Y PASTILLAS DELANTERAS -REVISION SUSPENSION DELANTERA -CAMBIO DE TIJEAS DEL IZQUIERDA Y DERECHA,REPUESTO JUEGO DE INTERIOR CILINDRO FRENOS TRASEROS IZQUIERDO Y DERECHO,DISCO DE FRENO DEL. AFU14,PASTILLA DE FRENO DEL. AFU415,</t>
  </si>
  <si>
    <t>REVISION SUSPENSION DELANTERA -CAMBIO DE TIJEAS DEL IZQUIERDA Y DERECHA,TIJERA DEL . DERECHA Y DEL. IZQUIERDA ........AFU86</t>
  </si>
  <si>
    <t>- SERVICIO DE A001-B023 ALINEACION DELANTERA</t>
  </si>
  <si>
    <t>REPUESTO RODAMIENTO,SERVICIO MECANICO CAMBIO RODAMIENTO DELANTERO IZQUIERDO,SERVICIO DE A001-B023 ALINEACION DELANTERA,OTROS SERVICIOS SERVICIO DE PENSA- EXTRACCION RODAMIENTO CON COLECTOR</t>
  </si>
  <si>
    <t>LUBRISERVICIOS BONANZA SAS</t>
  </si>
  <si>
    <t>03039 CASTROL MAGNATEC 10W40 CTO,03040 CASTROL MAGNATEC 10W40 GLN,F-COEXITO COA-3603 ACEITE, F-KOR AIRE RENAULT DUSTER, F- AIRE ACONDICIONADO NISS</t>
  </si>
  <si>
    <t>GALON MOBIL SUPER 3000 5W30,PREMIUM ACEITE CHEVROLET CRUZE,PREMIUM AIRE CHEVROLET TRACKER,FILTRO A/A CHEVROLET,CAMBIO FILTRO A/A, RESETEADO</t>
  </si>
  <si>
    <t>PELÁEZ HERMANOS S.A.</t>
  </si>
  <si>
    <t>BATERIA TITANIO 01 WIL 24BD-900</t>
  </si>
  <si>
    <t>BATERIA CAJA 48D 100 WILLARD</t>
  </si>
  <si>
    <t>BATERIA CAJA 24BD 90 WILLARD</t>
  </si>
  <si>
    <t>VEHIDIESEL S.A.S</t>
  </si>
  <si>
    <t>D/M ARNES SISTEMA DE CARGA Y ACCESORIOS REVISAR Y REPARAR SISTEMA ELECTRICO</t>
  </si>
  <si>
    <t>GPSR</t>
  </si>
  <si>
    <t>CALCOMANICAS PLACAS WMR632</t>
  </si>
  <si>
    <t>POLARIZADO AUTOMITRIZ NANOCARBON AL 60%,CALCOMANICAS PLACAS WMR633</t>
  </si>
  <si>
    <t>POLARIZADO AUTOMITRIZ NANOCARBON AL 60%</t>
  </si>
  <si>
    <t>ALMACEN Y CERRAJERIA RICHARD</t>
  </si>
  <si>
    <t>MANTENIMIENTO CUADRE DE MOTOR,RECTIFICADA DEL PIÑON PARA PUERTA CORREDIZA</t>
  </si>
  <si>
    <t>KIT DE FRENOS ( REVISION CADA 15.000 KM )</t>
  </si>
  <si>
    <t>RODAMIENTOS ( CAMBIO CADA 85.000 Y 100.000 KM )</t>
  </si>
  <si>
    <t>SUSPENSION ( REVISION CADA 20.000 KM Y REEMPLAZO CADA 80.000 KM )</t>
  </si>
  <si>
    <t>ALINEACION Y BALANCEO (CADA 10.000 KM)</t>
  </si>
  <si>
    <t xml:space="preserve">KIT DE REPARTICION ( 60.000 y 160.000 KM) </t>
  </si>
  <si>
    <t xml:space="preserve">SINCRONIZACION </t>
  </si>
  <si>
    <t>KIT CLOUTCH ( CADA 150.000 KM)</t>
  </si>
  <si>
    <t>SISTEMA REFRIGERANTE ( AIRE ACONDICIONADO ) ( CADA 40.000 KM )</t>
  </si>
  <si>
    <t>LLANTAS ( CADA 50.000 KM )</t>
  </si>
  <si>
    <t>ALTERNADOR ( ENTRE LOS 200.000 Y 400.000 KM )</t>
  </si>
  <si>
    <t>SISTEMA ARRANQUE ( REVISION CADA 10.000 KM)</t>
  </si>
  <si>
    <t>SISTEMA INYECCION ( MANTENIMIENTO CADA 30.000 KM )</t>
  </si>
  <si>
    <t>SISTEMA ELECTRICO ( Cada 5 años )</t>
  </si>
  <si>
    <t>PLUMILLAS ( CADA AÑO )  Y CLAXON</t>
  </si>
  <si>
    <t>CAJA DE VELOCIDADES ( 150.000 y 200.000 km)</t>
  </si>
  <si>
    <t>SISTEMA TRASMISION ( cada 90.000 km )</t>
  </si>
  <si>
    <t>SISTEMA DIRECCION ( cada 2 años mantenimiento)</t>
  </si>
  <si>
    <t>EXOSTO ( CADA 80.000 KM )Y COMPONENTES</t>
  </si>
  <si>
    <t>CUADRO ALIMENTADO DESDE EL 25 MAYO 2024 LO ANTIGUO ESTA EN ESTA RUTA C:\Users\JuanJoséRamosOrtega\MOVLIFE SAS\6. Dirección de operaciones - Documentos\4. Alistamiento de vehículos\1. MANTENIMIENTOS ( MANTENIMIENTOS GENERAL MOVLIFE )</t>
  </si>
  <si>
    <t>COLOMBIANA DE COMERCIO S.A.</t>
  </si>
  <si>
    <t>JOSE LUIS VERGARA BALDOVINO</t>
  </si>
  <si>
    <t>1 JUEGO CARBON,1 CUNA BALINERA SERVICIO TECNICO,CAMBIO CONECTOR</t>
  </si>
  <si>
    <t>MOVLIFE SAS</t>
  </si>
  <si>
    <t>SISTEMA DE GESTION EN SEGURIDAD Y SALUD EN EL TRABAJO</t>
  </si>
  <si>
    <t xml:space="preserve">CRONOGRAMA DE MANTENIMIENTOS </t>
  </si>
  <si>
    <t>CODIGO</t>
  </si>
  <si>
    <t xml:space="preserve"> VERSIÓN</t>
  </si>
  <si>
    <t>SUBPROCESO</t>
  </si>
  <si>
    <t xml:space="preserve">VIGENCIA DESDE </t>
  </si>
  <si>
    <t>SGSST- Gestión de los peligros</t>
  </si>
  <si>
    <t>CRONOGRAMA DE MANTENIMIENTOS</t>
  </si>
  <si>
    <t>MANTENIMIENTO PREVENTIVO  GENERAL</t>
  </si>
  <si>
    <t>MANTENIMIENTO PREVENTIVO</t>
  </si>
  <si>
    <t>MANTENIMIENTO CORRECTIVO</t>
  </si>
  <si>
    <t>REPROGRAMAR MANTENIMIENTO</t>
  </si>
  <si>
    <t>BACKUP TOTAL</t>
  </si>
  <si>
    <t>BACKUP BASE DE DATOS</t>
  </si>
  <si>
    <t>NOTA  :  SI NO SE CUMPLE LA FECHA DEL MANTENIMIENTO, SE DEBE REPROGRAMAR  EN EL MENOR TIEMPO POSIBLE, ESTE CRONOGRAMA DEPENDE DE LAS EVENTUALIDADES  QUE PUEDAN LLEGAR A PRESENTARSE.</t>
  </si>
  <si>
    <t>AD-SST-FR-37</t>
  </si>
  <si>
    <t>VEHIDIESEL</t>
  </si>
  <si>
    <t>ACEITE 15W40 CK4 XQT (TAMBOR),FILTRO DE ACEITE/DSFK/KS/1.4/C1.5/GLORY 330 REVISION MANTENIMIENTO PREVENTIVO DSFK CAMBIAR ACEITES Y FILTROS</t>
  </si>
  <si>
    <t>CAMBIO PANORAMICO</t>
  </si>
  <si>
    <t>VIDRIOS JUNIOR</t>
  </si>
  <si>
    <t>PROTECCION ANTICORROSIVA</t>
  </si>
  <si>
    <t xml:space="preserve"> PASTILLAS DE FRENOS DELANTEROS CON SENSOR,CAMBIO DE PASTILLAS</t>
  </si>
  <si>
    <t>D/M DE ROTULA GUAYA DE CAMBIOS</t>
  </si>
  <si>
    <t>OBSERVACION</t>
  </si>
  <si>
    <t>BATERIA EXTREMA WILLARD</t>
  </si>
  <si>
    <t>CASTROL MAGNATEC 10W40 CTO, CASTROL MAGNATEC 10W40 GLN,F-REN ACEITE KOLEO=MOTRIO 4310, F-KOR AIRE RENAULT DUSTER-OROCH 2016=MYO 968=AIP968,F- AIRE ACONDICIONADO NISSAN XTRAIL ,KICKS RENAULT SANDERO,V-SIMONIZ SILICONA ULTRA RAP 354ML AEROSOL,V-SIMONIZ PAQ X 6 PAÑOS MICROFIBRA MULTIPROPOSITO,V-AROCA AMBIENTADOR LUBRISTONE</t>
  </si>
  <si>
    <t>JUNIOR REFRIGERACION AUTOMOTRIZ SAS</t>
  </si>
  <si>
    <t>ST APLICACIÓN CARGA DE GAS CON POTE 360 GR (RECARGA - CALIBRACION)</t>
  </si>
  <si>
    <t>MANTENIMIENTO AIRE ACONDICIONADO</t>
  </si>
  <si>
    <t>LOZANO RODRIGUEZ FRANCY LORENA</t>
  </si>
  <si>
    <t>ALEMANA AUTOMOTRIZ S.A.S</t>
  </si>
  <si>
    <t>CORREA FAJA 21.36X1124 SPRINTER (GRANDE)</t>
  </si>
  <si>
    <t>EXTRAER Y RECTIFICAR ROSCA PARA TORNILLO ACCESORIOS,ACEITE HIDARULICO HYD
 SAE 10W CUARTO,D/M BOMBA HIDRÁULICA DIRECCION,TORNILLOS CON
 ARANDELAS DE PRESION
 PARA SOPORTE DE BASE
 BOMBA HIDRAULICA,DESMONTAR / MONTAR
 CORREA DE
 ACCESORIOS</t>
  </si>
  <si>
    <t>LLANTA 175/70R14 DIR</t>
  </si>
  <si>
    <t>CORREA CONTINENTAL MICRO V 7PK-1795 R-DUSTER 2.0,CAMBIO DE CORREA MULTIUSO</t>
  </si>
  <si>
    <t>LUIS RESTREPO PELAEZ S.A.S</t>
  </si>
  <si>
    <t>ARREGLO LUZ BAJA Y DIRECCIONALES,BOSCH BOMBILLO W5W
 12V 5W</t>
  </si>
  <si>
    <t>CASTROL MAGNATEC 10W40 GLN, CASTROL MAGNATEC 10W40 CTO,F-COEXITO COA-3603 ACEITE RENAULT-TWINGO-MEGANE =A-3603,F-KOR AIRE RENAULT DUSTER-OROCH 2016=MYO 968, F- AIRE CABINA DUSTER-LOGAN=MYO-A064=ACP 050=ACP 024</t>
  </si>
  <si>
    <t>F-RENAULT ACEITE DUSTER,CAPTUR-OROCH 2022=OLP 158,F-KOR AIRE RENAULT DUSTER-OROCH 2016=MYO 968=AIP968, F- AIRE CABINA DUSTER-LOGAN=MYO-A064=ACP 050=ACP 024, CASTROL MAGNATEC 10W40 CTO,CASTROL MAGNATEC 10W40 GLN</t>
  </si>
  <si>
    <t>ST CAMBIO DE COMPRESOR,SERVICIO DE DESCONTAMINACION CON NITROGENO
(BARRIDO) ,GAS R134 - 340 GR,ACEITE SINTETICO PAG 100 (ONZAS),VALVULA EXPANSIVA DELANTERA,VALVULA EXPANSIVA TRASERA</t>
  </si>
  <si>
    <t>ACEITE 15W40 CK4 X QT (TAMBOR), FILTRO DE
 ACEITE/DFSK/KS/C 1.4/C
 1.5/GLORY 330/, REVISION
 MANTENIMIENTO
 PREVENTIVO DFSK
 CAMBIAR ACEITE Y
 FILTROS, ARANDELA TAPON
 CARTER/DFSK</t>
  </si>
  <si>
    <t>ARANDELA TAPON
 CARTER/DFSK,ACEITE 15W40 CK4 X QT
 (TAMBOR), FILTRO DE
 ACEITE/DFSK/KS/C 1.4/C
 1.5/GLORY 330/, REVISION
 MANTENIMIENTO
 PREVENTIVO DFSK
 CAMBIAR ACEITE Y
 FILTROS</t>
  </si>
  <si>
    <t>CASTROL MAGNATEC
10W40,CASTROL MAGNATEC
10W40,PREMIUM ACEITE
RENAULT,PREMIUM AIRE DUSTER -
OROCH,FILTRO A/A RENAULT,CAMBIO FILTRO A/A,BOSCH BOMBILLO H7 12V
55W</t>
  </si>
  <si>
    <t>CORREA SPRINTER (PEQUEÑA)</t>
  </si>
  <si>
    <t>SEMIEJES LOS ESPECIALISTAS S.A.S.</t>
  </si>
  <si>
    <t>MANO DE OBRA INSTALACION 4 RODAMIENTOS RUEDA RENAULT OROCH - S0101001</t>
  </si>
  <si>
    <t>RODAMIENTOS Y BALINERAS DEL CARIBE</t>
  </si>
  <si>
    <t>2 RODAMIENTOS DELANTEROS RENAULT OROCH Y 2 RODAMIENTOS TRASEROS RENAULT OROCH</t>
  </si>
  <si>
    <t>LLANTA 215/65R16 98H X2</t>
  </si>
  <si>
    <t>SODIMAC COLOMBIA S.A</t>
  </si>
  <si>
    <t>AUTOMATICO DEL ARRANQUE</t>
  </si>
  <si>
    <t>LUBRIMOTOR</t>
  </si>
  <si>
    <t>KILOMETRAJE CAMBIO</t>
  </si>
  <si>
    <t>SERVICIO FRENO,GRADUACION DE FRENOS
SEMIPESADO
MANTENIMIENTO
PREVENTIVO GENERAL,LIMPIADOR FRENO BRAKE
PAK 500ML</t>
  </si>
  <si>
    <t>SERVICIO INDUSTRIAL Y AUTOMOTRIZ S.A.S.</t>
  </si>
  <si>
    <t>DAVID ENRIQUE RODRIGUEZ</t>
  </si>
  <si>
    <t xml:space="preserve">AMORTIGUADOR DELANTERO RENAULT DUSTER 4x2/4x4,TERMINAL BARRA ESTABILIZADORA
MAZDA 3/ MUÑECO DUSTER,AXIAL INFERIOR RENAULT DUSTER TT,TOPE AMORTIGUADOR DELANTERO
MAZDA 323,CAUCHO CENTRO BARRA ESTABILIZADORA,SOPORTE AMORTIGUADOR DEL-TRAS RENAULT LOGAN/SANDERO/DUSTER 4x4,TIJERA INFERIOR LH C/ROTULA RENAULT
DUSTER 11,TIJERA INFERIOR RH C/ROTULA
RENAULT DUSTER 11,TERMINAL CORTA DIRECCION LH
RENAULT DUSTER T/T,ABRAZADERA PLASTICA NEGRA 702 x
9.0MM,ABRAZADERA PLASTICA NEGRA
370x4.8MM,KIT MORDAZA MAZDA 3-5 CON RESORTE
PF-7947
resorte </t>
  </si>
  <si>
    <t>TALLER AUTOMOTRIZ GALARCIO</t>
  </si>
  <si>
    <t>CAMBIO 2 AMORTIGUADORES,CAMBIO DE 2 TIJERAS,CAMBIO 2 AXIALES,CAMBIO 2 TERMINALES,CAMBIO 2 COLGANTE BARRAS,CAMBIO DE CAUCHO DE BARRA,CAMBIO DE BUJES</t>
  </si>
  <si>
    <t>SENSOR DEL VELOCIMETRO</t>
  </si>
  <si>
    <t>TALLER MAZDA PINO</t>
  </si>
  <si>
    <t>LLANTA FORTUNE X1 215/65R</t>
  </si>
  <si>
    <t>LLANTA KENDA 215/65R16</t>
  </si>
  <si>
    <t>POLARIZADO X60</t>
  </si>
  <si>
    <t>AUTOLJOS MANUEL</t>
  </si>
  <si>
    <t xml:space="preserve">FECHA UR </t>
  </si>
  <si>
    <t>KILOMETRAJE DE CAMBIO</t>
  </si>
  <si>
    <t>PROXIMO CAMBIO KILOMETRAJE</t>
  </si>
  <si>
    <t>FECHA ULTIMA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</si>
</sst>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</numFmts>
  <fonts count="25">
    <font>
      <sz val="11"/>
      <color theme="1"/>
      <name val="Calibri"/>
      <family val="2"/>
      <scheme val="minor"/>
    </font>
    <font>
      <sz val="11"/>
      <color theme="1"/>
      <name val="Maiandra GD"/>
      <family val="2"/>
    </font>
    <font>
      <b/>
      <sz val="11"/>
      <color theme="1"/>
      <name val="Maiandra GD"/>
      <family val="2"/>
    </font>
    <font>
      <sz val="10"/>
      <color theme="1"/>
      <name val="Arial"/>
      <family val="2"/>
    </font>
    <font>
      <sz val="11"/>
      <name val="Maiandra GD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Maiandra GD"/>
      <family val="2"/>
    </font>
    <font>
      <sz val="11"/>
      <color rgb="FF666666"/>
      <name val="Maiandra GD"/>
      <family val="2"/>
    </font>
    <font>
      <b/>
      <sz val="11"/>
      <color theme="1"/>
      <name val="Maiandra GD"/>
      <family val="2"/>
    </font>
    <font>
      <sz val="12"/>
      <color theme="1"/>
      <name val="Maiandra GD"/>
      <family val="2"/>
    </font>
    <font>
      <sz val="11"/>
      <color theme="1"/>
      <name val="Maiandra GD"/>
      <family val="2"/>
    </font>
    <font>
      <sz val="11"/>
      <color rgb="FF666666"/>
      <name val="Maiandra GD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6"/>
      <name val="Humnst777 Cn BT"/>
    </font>
    <font>
      <b/>
      <sz val="12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Maiandra G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43" fontId="23" fillId="0" borderId="0" applyFont="0" applyFill="0" applyBorder="0" applyAlignment="0" applyProtection="0"/>
  </cellStyleXfs>
  <cellXfs count="1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/>
    <xf numFmtId="14" fontId="1" fillId="0" borderId="1" xfId="0" applyNumberFormat="1" applyFont="1" applyBorder="1"/>
    <xf numFmtId="1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right" wrapText="1"/>
    </xf>
    <xf numFmtId="3" fontId="9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4" fontId="11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" fontId="8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11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right"/>
    </xf>
    <xf numFmtId="0" fontId="11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5" fillId="4" borderId="0" xfId="0" applyFont="1" applyFill="1"/>
    <xf numFmtId="0" fontId="1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17" fillId="5" borderId="0" xfId="1" applyFill="1" applyAlignment="1">
      <alignment horizontal="justify" vertical="justify"/>
    </xf>
    <xf numFmtId="0" fontId="21" fillId="5" borderId="0" xfId="1" applyFont="1" applyFill="1" applyAlignment="1">
      <alignment horizontal="center" vertical="center"/>
    </xf>
    <xf numFmtId="0" fontId="17" fillId="5" borderId="0" xfId="1" applyFill="1" applyAlignment="1">
      <alignment vertical="center"/>
    </xf>
    <xf numFmtId="0" fontId="20" fillId="5" borderId="0" xfId="1" applyFont="1" applyFill="1" applyAlignment="1">
      <alignment horizontal="center" vertical="center"/>
    </xf>
    <xf numFmtId="0" fontId="20" fillId="5" borderId="0" xfId="1" applyFont="1" applyFill="1" applyAlignment="1">
      <alignment horizontal="justify" vertical="center"/>
    </xf>
    <xf numFmtId="0" fontId="3" fillId="5" borderId="0" xfId="0" applyFont="1" applyFill="1"/>
    <xf numFmtId="0" fontId="20" fillId="5" borderId="0" xfId="1" applyFont="1" applyFill="1" applyAlignment="1">
      <alignment vertical="center"/>
    </xf>
    <xf numFmtId="0" fontId="1" fillId="5" borderId="0" xfId="0" applyFont="1" applyFill="1" applyAlignment="1">
      <alignment horizontal="center"/>
    </xf>
    <xf numFmtId="0" fontId="10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1" fillId="4" borderId="0" xfId="0" applyNumberFormat="1" applyFont="1" applyFill="1" applyAlignment="1">
      <alignment horizontal="center"/>
    </xf>
    <xf numFmtId="3" fontId="12" fillId="4" borderId="0" xfId="0" applyNumberFormat="1" applyFont="1" applyFill="1" applyAlignment="1">
      <alignment horizontal="center"/>
    </xf>
    <xf numFmtId="14" fontId="12" fillId="4" borderId="0" xfId="0" applyNumberFormat="1" applyFont="1" applyFill="1" applyAlignment="1">
      <alignment horizontal="center"/>
    </xf>
    <xf numFmtId="17" fontId="12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7" fontId="0" fillId="4" borderId="0" xfId="0" applyNumberFormat="1" applyFill="1" applyAlignment="1">
      <alignment horizontal="center"/>
    </xf>
    <xf numFmtId="164" fontId="1" fillId="0" borderId="1" xfId="2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 wrapText="1"/>
    </xf>
    <xf numFmtId="0" fontId="0" fillId="0" borderId="7" xfId="0" applyBorder="1" applyAlignment="1">
      <alignment horizontal="left"/>
    </xf>
    <xf numFmtId="3" fontId="1" fillId="0" borderId="7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right"/>
    </xf>
    <xf numFmtId="14" fontId="1" fillId="0" borderId="7" xfId="0" applyNumberFormat="1" applyFont="1" applyBorder="1"/>
    <xf numFmtId="1" fontId="1" fillId="0" borderId="7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right"/>
    </xf>
    <xf numFmtId="14" fontId="8" fillId="0" borderId="7" xfId="0" applyNumberFormat="1" applyFont="1" applyBorder="1" applyAlignment="1">
      <alignment horizontal="center"/>
    </xf>
    <xf numFmtId="14" fontId="12" fillId="0" borderId="7" xfId="0" applyNumberFormat="1" applyFont="1" applyBorder="1" applyAlignment="1">
      <alignment horizontal="center"/>
    </xf>
    <xf numFmtId="3" fontId="12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/>
    <xf numFmtId="0" fontId="2" fillId="4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5" borderId="0" xfId="1" applyFill="1" applyAlignment="1">
      <alignment horizontal="center" vertical="justify"/>
    </xf>
    <xf numFmtId="0" fontId="18" fillId="0" borderId="1" xfId="1" applyFont="1" applyBorder="1" applyAlignment="1">
      <alignment horizontal="center" vertical="center"/>
    </xf>
    <xf numFmtId="14" fontId="18" fillId="0" borderId="1" xfId="1" applyNumberFormat="1" applyFont="1" applyBorder="1" applyAlignment="1">
      <alignment horizontal="center" vertical="center"/>
    </xf>
    <xf numFmtId="0" fontId="19" fillId="3" borderId="5" xfId="1" applyFont="1" applyFill="1" applyBorder="1" applyAlignment="1">
      <alignment horizontal="center" vertical="center"/>
    </xf>
    <xf numFmtId="0" fontId="19" fillId="3" borderId="1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center" vertical="center"/>
    </xf>
    <xf numFmtId="0" fontId="20" fillId="5" borderId="0" xfId="1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wrapText="1"/>
    </xf>
    <xf numFmtId="0" fontId="20" fillId="5" borderId="0" xfId="1" applyFont="1" applyFill="1" applyAlignment="1">
      <alignment horizontal="center" vertical="center"/>
    </xf>
  </cellXfs>
  <cellStyles count="3">
    <cellStyle name="Millares" xfId="2" builtinId="3"/>
    <cellStyle name="Normal" xfId="0" builtinId="0"/>
    <cellStyle name="Normal 2" xfId="1" xr:uid="{7CA5D93C-C73C-4EE2-A7F4-9020BA565218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1012472</xdr:colOff>
      <xdr:row>0</xdr:row>
      <xdr:rowOff>269170</xdr:rowOff>
    </xdr:from>
    <xdr:to>
      <xdr:col>41</xdr:col>
      <xdr:colOff>1093613</xdr:colOff>
      <xdr:row>2</xdr:row>
      <xdr:rowOff>405694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966642A7-E4E7-4035-B980-08A35356A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89972" y="269170"/>
          <a:ext cx="9853084" cy="1124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245340</xdr:colOff>
      <xdr:row>32</xdr:row>
      <xdr:rowOff>11641</xdr:rowOff>
    </xdr:from>
    <xdr:to>
      <xdr:col>22</xdr:col>
      <xdr:colOff>6733</xdr:colOff>
      <xdr:row>33</xdr:row>
      <xdr:rowOff>0</xdr:rowOff>
    </xdr:to>
    <xdr:sp macro="" textlink="">
      <xdr:nvSpPr>
        <xdr:cNvPr id="4" name="1 Multiplicar">
          <a:extLst>
            <a:ext uri="{FF2B5EF4-FFF2-40B4-BE49-F238E27FC236}">
              <a16:creationId xmlns:a16="http://schemas.microsoft.com/office/drawing/2014/main" id="{C4F2BE19-8867-4E93-8D21-A8314EB81FBE}"/>
            </a:ext>
          </a:extLst>
        </xdr:cNvPr>
        <xdr:cNvSpPr/>
      </xdr:nvSpPr>
      <xdr:spPr>
        <a:xfrm>
          <a:off x="10713315" y="10012891"/>
          <a:ext cx="313843" cy="407459"/>
        </a:xfrm>
        <a:prstGeom prst="mathMultiply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CO"/>
        </a:p>
      </xdr:txBody>
    </xdr:sp>
    <xdr:clientData/>
  </xdr:twoCellAnchor>
  <xdr:twoCellAnchor>
    <xdr:from>
      <xdr:col>30</xdr:col>
      <xdr:colOff>8466</xdr:colOff>
      <xdr:row>32</xdr:row>
      <xdr:rowOff>100543</xdr:rowOff>
    </xdr:from>
    <xdr:to>
      <xdr:col>30</xdr:col>
      <xdr:colOff>237067</xdr:colOff>
      <xdr:row>32</xdr:row>
      <xdr:rowOff>351501</xdr:rowOff>
    </xdr:to>
    <xdr:sp macro="" textlink="">
      <xdr:nvSpPr>
        <xdr:cNvPr id="5" name="2 Elipse">
          <a:extLst>
            <a:ext uri="{FF2B5EF4-FFF2-40B4-BE49-F238E27FC236}">
              <a16:creationId xmlns:a16="http://schemas.microsoft.com/office/drawing/2014/main" id="{80D1EC7A-8A4E-4915-A537-E471AE520F2B}"/>
            </a:ext>
          </a:extLst>
        </xdr:cNvPr>
        <xdr:cNvSpPr/>
      </xdr:nvSpPr>
      <xdr:spPr>
        <a:xfrm>
          <a:off x="13238691" y="10101793"/>
          <a:ext cx="228601" cy="25095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es-CO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FF32-8718-437E-B3E1-2A9310E98C88}">
  <dimension ref="A1:GP35"/>
  <sheetViews>
    <sheetView tabSelected="1" zoomScale="54" zoomScaleNormal="54" zoomScaleSheetLayoutView="75" workbookViewId="0">
      <pane xSplit="1" topLeftCell="AF1" activePane="topRight" state="frozen"/>
      <selection pane="topRight" activeCell="AS8" sqref="AS8"/>
    </sheetView>
  </sheetViews>
  <sheetFormatPr baseColWidth="10" defaultColWidth="11.5" defaultRowHeight="14"/>
  <cols>
    <col min="1" max="4" width="28" style="50" customWidth="1"/>
    <col min="5" max="5" width="18.5" style="50" customWidth="1"/>
    <col min="6" max="6" width="23.1640625" style="50" customWidth="1"/>
    <col min="7" max="7" width="65.5" style="50" customWidth="1"/>
    <col min="8" max="8" width="15.83203125" style="50" customWidth="1"/>
    <col min="9" max="9" width="25.6640625" style="50" customWidth="1"/>
    <col min="10" max="10" width="20.5" style="51" customWidth="1"/>
    <col min="11" max="11" width="11.6640625" style="51" customWidth="1"/>
    <col min="12" max="12" width="10.33203125" style="51" customWidth="1"/>
    <col min="13" max="13" width="18.33203125" style="50" customWidth="1"/>
    <col min="14" max="14" width="15.5" style="50" customWidth="1"/>
    <col min="15" max="19" width="19.1640625" style="50" customWidth="1"/>
    <col min="20" max="20" width="21.6640625" style="50" bestFit="1" customWidth="1"/>
    <col min="21" max="21" width="25" style="50" bestFit="1" customWidth="1"/>
    <col min="22" max="22" width="19.5" style="52" customWidth="1"/>
    <col min="23" max="26" width="19.5" style="50" customWidth="1"/>
    <col min="27" max="27" width="17" style="50" customWidth="1"/>
    <col min="28" max="28" width="19.33203125" style="50" customWidth="1"/>
    <col min="29" max="33" width="27" style="50" customWidth="1"/>
    <col min="34" max="34" width="17" style="50" customWidth="1"/>
    <col min="35" max="35" width="19.5" style="50" bestFit="1" customWidth="1"/>
    <col min="36" max="39" width="19.5" style="50" customWidth="1"/>
    <col min="40" max="40" width="22.33203125" style="50" customWidth="1"/>
    <col min="41" max="41" width="27.83203125" style="50" customWidth="1"/>
    <col min="42" max="42" width="21.5" style="50" customWidth="1"/>
    <col min="43" max="48" width="35.1640625" style="50" customWidth="1"/>
    <col min="49" max="77" width="19.5" style="50" customWidth="1"/>
    <col min="78" max="82" width="27.1640625" style="50" customWidth="1"/>
    <col min="83" max="83" width="18.1640625" style="50" customWidth="1"/>
    <col min="84" max="88" width="27.83203125" style="50" customWidth="1"/>
    <col min="89" max="91" width="20.33203125" style="50" customWidth="1"/>
    <col min="92" max="95" width="17.5" style="50" customWidth="1"/>
    <col min="96" max="96" width="18.83203125" style="50" customWidth="1"/>
    <col min="97" max="99" width="23.5" style="50" customWidth="1"/>
    <col min="100" max="103" width="19.1640625" style="50" customWidth="1"/>
    <col min="104" max="104" width="17.33203125" style="50" customWidth="1"/>
    <col min="105" max="109" width="14.1640625" style="50" customWidth="1"/>
    <col min="110" max="110" width="17.5" style="50" customWidth="1"/>
    <col min="111" max="112" width="14.5" style="50" customWidth="1"/>
    <col min="113" max="113" width="19.33203125" style="50" customWidth="1"/>
    <col min="114" max="115" width="14.5" style="50" customWidth="1"/>
    <col min="116" max="116" width="16.1640625" style="50" customWidth="1"/>
    <col min="117" max="117" width="12.6640625" style="50" customWidth="1"/>
    <col min="118" max="121" width="15.5" style="50" customWidth="1"/>
    <col min="122" max="122" width="12.6640625" style="50" customWidth="1"/>
    <col min="123" max="123" width="13.33203125" style="50" customWidth="1"/>
    <col min="124" max="124" width="14.83203125" style="50" customWidth="1"/>
    <col min="125" max="125" width="13.5" style="50" customWidth="1"/>
    <col min="126" max="126" width="14.83203125" style="50" customWidth="1"/>
    <col min="127" max="127" width="13.5" style="50" customWidth="1"/>
    <col min="128" max="128" width="16.5" style="50" customWidth="1"/>
    <col min="129" max="129" width="17.83203125" style="50" customWidth="1"/>
    <col min="130" max="130" width="12.33203125" style="50" bestFit="1" customWidth="1"/>
    <col min="131" max="132" width="12.33203125" style="50" customWidth="1"/>
    <col min="133" max="133" width="11.5" style="50"/>
    <col min="134" max="134" width="16.5" style="50" customWidth="1"/>
    <col min="135" max="135" width="11.5" style="50"/>
    <col min="136" max="136" width="13.5" style="50" customWidth="1"/>
    <col min="137" max="137" width="15.5" style="50" customWidth="1"/>
    <col min="138" max="138" width="13.5" style="50" customWidth="1"/>
    <col min="139" max="147" width="11.5" style="50"/>
    <col min="148" max="150" width="13.1640625" style="50" customWidth="1"/>
    <col min="151" max="154" width="11.5" style="50"/>
    <col min="155" max="155" width="16.33203125" style="50" customWidth="1"/>
    <col min="156" max="159" width="11.5" style="50"/>
    <col min="160" max="160" width="13.33203125" style="50" customWidth="1"/>
    <col min="161" max="166" width="11.5" style="50"/>
    <col min="167" max="167" width="12.83203125" style="50" bestFit="1" customWidth="1"/>
    <col min="168" max="168" width="11.5" style="50"/>
    <col min="169" max="169" width="20.5" style="50" customWidth="1"/>
    <col min="170" max="177" width="11.5" style="50"/>
    <col min="178" max="178" width="20.83203125" style="50" customWidth="1"/>
    <col min="179" max="179" width="13.1640625" style="50" customWidth="1"/>
    <col min="180" max="180" width="34.83203125" style="50" customWidth="1"/>
    <col min="181" max="181" width="16.6640625" style="50" customWidth="1"/>
    <col min="182" max="182" width="12.5" style="50" bestFit="1" customWidth="1"/>
    <col min="183" max="183" width="11.5" style="50"/>
    <col min="184" max="184" width="16.33203125" style="50" customWidth="1"/>
    <col min="185" max="185" width="15.5" style="50" customWidth="1"/>
    <col min="186" max="188" width="11.5" style="50"/>
    <col min="189" max="189" width="15.83203125" style="50" customWidth="1"/>
    <col min="190" max="192" width="13.6640625" style="50" customWidth="1"/>
    <col min="193" max="194" width="12.83203125" style="50" customWidth="1"/>
    <col min="195" max="195" width="14.83203125" style="50" customWidth="1"/>
    <col min="196" max="196" width="13.1640625" style="50" customWidth="1"/>
    <col min="197" max="198" width="14.5" style="50" customWidth="1"/>
    <col min="199" max="16384" width="11.5" style="50"/>
  </cols>
  <sheetData>
    <row r="1" spans="1:198" s="48" customFormat="1" ht="34.5" customHeight="1">
      <c r="A1" s="99" t="s">
        <v>103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</row>
    <row r="2" spans="1:198" s="48" customFormat="1" ht="42.75" customHeight="1">
      <c r="A2" s="99" t="s">
        <v>104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</row>
    <row r="3" spans="1:198" s="48" customFormat="1" ht="39.75" customHeight="1">
      <c r="A3" s="99" t="s">
        <v>105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</row>
    <row r="4" spans="1:198" s="48" customFormat="1" ht="36.75" customHeight="1">
      <c r="A4" s="46" t="s">
        <v>106</v>
      </c>
      <c r="B4" s="101" t="s">
        <v>107</v>
      </c>
      <c r="C4" s="101"/>
      <c r="D4" s="101"/>
      <c r="E4" s="102" t="s">
        <v>108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1" t="s">
        <v>109</v>
      </c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198" s="49" customFormat="1" ht="31.5" customHeight="1">
      <c r="A5" s="47" t="s">
        <v>119</v>
      </c>
      <c r="B5" s="104">
        <v>1</v>
      </c>
      <c r="C5" s="104"/>
      <c r="D5" s="104"/>
      <c r="E5" s="104" t="s">
        <v>110</v>
      </c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5">
        <v>45292</v>
      </c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</row>
    <row r="6" spans="1:198" s="49" customFormat="1" ht="31.5" customHeight="1">
      <c r="A6" s="106" t="s">
        <v>111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8"/>
    </row>
    <row r="7" spans="1:198" s="64" customFormat="1" ht="41" customHeight="1">
      <c r="A7" s="94" t="s">
        <v>99</v>
      </c>
      <c r="B7" s="94"/>
      <c r="C7" s="94" t="s">
        <v>40</v>
      </c>
      <c r="D7" s="94"/>
      <c r="E7" s="94" t="s">
        <v>29</v>
      </c>
      <c r="F7" s="94"/>
      <c r="G7" s="94"/>
      <c r="H7" s="94"/>
      <c r="I7" s="94"/>
      <c r="J7" s="94"/>
      <c r="K7" s="94"/>
      <c r="L7" s="94"/>
      <c r="M7" s="94"/>
      <c r="N7" s="94"/>
      <c r="O7" s="94" t="s">
        <v>81</v>
      </c>
      <c r="P7" s="94"/>
      <c r="Q7" s="94"/>
      <c r="R7" s="94"/>
      <c r="S7" s="94"/>
      <c r="T7" s="94"/>
      <c r="U7" s="94"/>
      <c r="V7" s="94" t="s">
        <v>82</v>
      </c>
      <c r="W7" s="94"/>
      <c r="X7" s="94"/>
      <c r="Y7" s="94"/>
      <c r="Z7" s="94"/>
      <c r="AA7" s="94"/>
      <c r="AB7" s="94"/>
      <c r="AC7" s="94" t="s">
        <v>83</v>
      </c>
      <c r="AD7" s="94"/>
      <c r="AE7" s="94"/>
      <c r="AF7" s="94"/>
      <c r="AG7" s="94"/>
      <c r="AH7" s="94"/>
      <c r="AI7" s="94"/>
      <c r="AJ7" s="94" t="s">
        <v>84</v>
      </c>
      <c r="AK7" s="94"/>
      <c r="AL7" s="94"/>
      <c r="AM7" s="94"/>
      <c r="AN7" s="94"/>
      <c r="AO7" s="94"/>
      <c r="AP7" s="94"/>
      <c r="AQ7" s="94" t="s">
        <v>43</v>
      </c>
      <c r="AR7" s="94"/>
      <c r="AS7" s="94"/>
      <c r="AT7" s="94"/>
      <c r="AU7" s="94"/>
      <c r="AV7" s="94"/>
      <c r="AW7" s="94"/>
      <c r="AX7" s="94" t="s">
        <v>85</v>
      </c>
      <c r="AY7" s="94"/>
      <c r="AZ7" s="94"/>
      <c r="BA7" s="94"/>
      <c r="BB7" s="94"/>
      <c r="BC7" s="94"/>
      <c r="BD7" s="94"/>
      <c r="BE7" s="94" t="s">
        <v>86</v>
      </c>
      <c r="BF7" s="94"/>
      <c r="BG7" s="94"/>
      <c r="BH7" s="94"/>
      <c r="BI7" s="94"/>
      <c r="BJ7" s="94"/>
      <c r="BK7" s="94"/>
      <c r="BL7" s="94" t="s">
        <v>87</v>
      </c>
      <c r="BM7" s="94"/>
      <c r="BN7" s="94"/>
      <c r="BO7" s="94"/>
      <c r="BP7" s="94"/>
      <c r="BQ7" s="94"/>
      <c r="BR7" s="94"/>
      <c r="BS7" s="94" t="s">
        <v>88</v>
      </c>
      <c r="BT7" s="94"/>
      <c r="BU7" s="94"/>
      <c r="BV7" s="94"/>
      <c r="BW7" s="94"/>
      <c r="BX7" s="94"/>
      <c r="BY7" s="94"/>
      <c r="BZ7" s="94" t="s">
        <v>89</v>
      </c>
      <c r="CA7" s="94"/>
      <c r="CB7" s="94"/>
      <c r="CC7" s="94"/>
      <c r="CD7" s="94"/>
      <c r="CE7" s="94"/>
      <c r="CF7" s="94"/>
      <c r="CG7" s="94" t="s">
        <v>90</v>
      </c>
      <c r="CH7" s="94"/>
      <c r="CI7" s="94"/>
      <c r="CJ7" s="94"/>
      <c r="CK7" s="94"/>
      <c r="CL7" s="94"/>
      <c r="CM7" s="94"/>
      <c r="CN7" s="94" t="s">
        <v>30</v>
      </c>
      <c r="CO7" s="94"/>
      <c r="CP7" s="94"/>
      <c r="CQ7" s="94"/>
      <c r="CR7" s="94"/>
      <c r="CS7" s="94"/>
      <c r="CT7" s="96" t="s">
        <v>91</v>
      </c>
      <c r="CU7" s="97"/>
      <c r="CV7" s="97"/>
      <c r="CW7" s="97"/>
      <c r="CX7" s="97"/>
      <c r="CY7" s="97"/>
      <c r="CZ7" s="98"/>
      <c r="DA7" s="94" t="s">
        <v>92</v>
      </c>
      <c r="DB7" s="94"/>
      <c r="DC7" s="94"/>
      <c r="DD7" s="94"/>
      <c r="DE7" s="94"/>
      <c r="DF7" s="94"/>
      <c r="DG7" s="94" t="s">
        <v>41</v>
      </c>
      <c r="DH7" s="94"/>
      <c r="DI7" s="94"/>
      <c r="DJ7" s="94"/>
      <c r="DK7" s="94"/>
      <c r="DL7" s="94"/>
      <c r="DM7" s="94"/>
      <c r="DN7" s="94" t="s">
        <v>93</v>
      </c>
      <c r="DO7" s="94"/>
      <c r="DP7" s="94"/>
      <c r="DQ7" s="94"/>
      <c r="DR7" s="94"/>
      <c r="DS7" s="94"/>
      <c r="DT7" s="94"/>
      <c r="DU7" s="94" t="s">
        <v>31</v>
      </c>
      <c r="DV7" s="94"/>
      <c r="DW7" s="94"/>
      <c r="DX7" s="94"/>
      <c r="DY7" s="94"/>
      <c r="DZ7" s="94" t="s">
        <v>94</v>
      </c>
      <c r="EA7" s="94"/>
      <c r="EB7" s="94"/>
      <c r="EC7" s="94"/>
      <c r="ED7" s="94"/>
      <c r="EE7" s="94"/>
      <c r="EF7" s="94" t="s">
        <v>95</v>
      </c>
      <c r="EG7" s="94"/>
      <c r="EH7" s="94"/>
      <c r="EI7" s="95"/>
      <c r="EJ7" s="95"/>
      <c r="EK7" s="95"/>
      <c r="EL7" s="94" t="s">
        <v>96</v>
      </c>
      <c r="EM7" s="94"/>
      <c r="EN7" s="94"/>
      <c r="EO7" s="95"/>
      <c r="EP7" s="95"/>
      <c r="EQ7" s="95"/>
      <c r="ER7" s="94" t="s">
        <v>97</v>
      </c>
      <c r="ES7" s="94"/>
      <c r="ET7" s="94"/>
      <c r="EU7" s="95"/>
      <c r="EV7" s="95"/>
      <c r="EW7" s="95"/>
      <c r="EX7" s="94" t="s">
        <v>98</v>
      </c>
      <c r="EY7" s="94"/>
      <c r="EZ7" s="94"/>
      <c r="FA7" s="95"/>
      <c r="FB7" s="95"/>
      <c r="FC7" s="95"/>
      <c r="FD7" s="94" t="s">
        <v>44</v>
      </c>
      <c r="FE7" s="94"/>
      <c r="FF7" s="94"/>
      <c r="FG7" s="94"/>
      <c r="FH7" s="95"/>
      <c r="FI7" s="95"/>
      <c r="FJ7" s="95"/>
      <c r="FK7" s="94" t="s">
        <v>45</v>
      </c>
      <c r="FL7" s="95"/>
      <c r="FM7" s="95"/>
      <c r="FN7" s="95"/>
      <c r="FO7" s="95"/>
      <c r="FP7" s="95"/>
      <c r="FQ7" s="95"/>
      <c r="FR7" s="96" t="s">
        <v>42</v>
      </c>
      <c r="FS7" s="97"/>
      <c r="FT7" s="97"/>
      <c r="FU7" s="97"/>
      <c r="FV7" s="98"/>
      <c r="FW7" s="96" t="s">
        <v>59</v>
      </c>
      <c r="FX7" s="97"/>
      <c r="FY7" s="97"/>
      <c r="FZ7" s="97"/>
      <c r="GA7" s="97"/>
      <c r="GB7" s="97"/>
      <c r="GC7" s="97"/>
      <c r="GD7" s="61"/>
      <c r="GE7" s="61"/>
      <c r="GF7" s="61"/>
      <c r="GG7" s="61"/>
      <c r="GH7" s="62"/>
      <c r="GI7" s="62"/>
      <c r="GJ7" s="62"/>
      <c r="GK7" s="93"/>
      <c r="GL7" s="93"/>
      <c r="GM7" s="93"/>
      <c r="GN7" s="93"/>
      <c r="GO7" s="93"/>
      <c r="GP7" s="93"/>
    </row>
    <row r="8" spans="1:198" s="67" customFormat="1" ht="83.5" customHeight="1">
      <c r="A8" s="1" t="s">
        <v>0</v>
      </c>
      <c r="B8" s="1" t="s">
        <v>33</v>
      </c>
      <c r="C8" s="33" t="s">
        <v>172</v>
      </c>
      <c r="D8" s="1" t="s">
        <v>2</v>
      </c>
      <c r="E8" s="1" t="s">
        <v>56</v>
      </c>
      <c r="F8" s="1" t="s">
        <v>35</v>
      </c>
      <c r="G8" s="1" t="s">
        <v>39</v>
      </c>
      <c r="H8" s="1" t="s">
        <v>36</v>
      </c>
      <c r="I8" s="34" t="s">
        <v>32</v>
      </c>
      <c r="J8" s="44" t="s">
        <v>24</v>
      </c>
      <c r="K8" s="1" t="s">
        <v>23</v>
      </c>
      <c r="L8" s="1" t="s">
        <v>21</v>
      </c>
      <c r="M8" s="1" t="s">
        <v>22</v>
      </c>
      <c r="N8" s="1" t="s">
        <v>28</v>
      </c>
      <c r="O8" s="33" t="s">
        <v>1</v>
      </c>
      <c r="P8" s="1" t="s">
        <v>35</v>
      </c>
      <c r="Q8" s="1" t="s">
        <v>39</v>
      </c>
      <c r="R8" s="33" t="s">
        <v>36</v>
      </c>
      <c r="S8" s="34" t="s">
        <v>32</v>
      </c>
      <c r="T8" s="1" t="s">
        <v>2</v>
      </c>
      <c r="U8" s="1" t="s">
        <v>3</v>
      </c>
      <c r="V8" s="90" t="s">
        <v>169</v>
      </c>
      <c r="W8" s="33" t="s">
        <v>35</v>
      </c>
      <c r="X8" s="33" t="s">
        <v>39</v>
      </c>
      <c r="Y8" s="33" t="s">
        <v>36</v>
      </c>
      <c r="Z8" s="91" t="s">
        <v>32</v>
      </c>
      <c r="AA8" s="1" t="s">
        <v>170</v>
      </c>
      <c r="AB8" s="1" t="s">
        <v>171</v>
      </c>
      <c r="AC8" s="33" t="s">
        <v>1</v>
      </c>
      <c r="AD8" s="33" t="s">
        <v>35</v>
      </c>
      <c r="AE8" s="33" t="s">
        <v>39</v>
      </c>
      <c r="AF8" s="33" t="s">
        <v>36</v>
      </c>
      <c r="AG8" s="34" t="s">
        <v>34</v>
      </c>
      <c r="AH8" s="1" t="s">
        <v>2</v>
      </c>
      <c r="AI8" s="1" t="s">
        <v>3</v>
      </c>
      <c r="AJ8" s="33" t="s">
        <v>1</v>
      </c>
      <c r="AK8" s="33" t="s">
        <v>35</v>
      </c>
      <c r="AL8" s="33" t="s">
        <v>39</v>
      </c>
      <c r="AM8" s="33" t="s">
        <v>36</v>
      </c>
      <c r="AN8" s="34" t="s">
        <v>34</v>
      </c>
      <c r="AO8" s="1" t="s">
        <v>2</v>
      </c>
      <c r="AP8" s="1" t="s">
        <v>3</v>
      </c>
      <c r="AQ8" s="33" t="s">
        <v>5</v>
      </c>
      <c r="AR8" s="33" t="s">
        <v>35</v>
      </c>
      <c r="AS8" s="33" t="s">
        <v>47</v>
      </c>
      <c r="AT8" s="33" t="s">
        <v>36</v>
      </c>
      <c r="AU8" s="34" t="s">
        <v>32</v>
      </c>
      <c r="AV8" s="1" t="s">
        <v>2</v>
      </c>
      <c r="AW8" s="1" t="s">
        <v>3</v>
      </c>
      <c r="AX8" s="33" t="s">
        <v>5</v>
      </c>
      <c r="AY8" s="33" t="s">
        <v>35</v>
      </c>
      <c r="AZ8" s="33" t="s">
        <v>39</v>
      </c>
      <c r="BA8" s="33" t="s">
        <v>36</v>
      </c>
      <c r="BB8" s="34" t="s">
        <v>32</v>
      </c>
      <c r="BC8" s="1" t="s">
        <v>2</v>
      </c>
      <c r="BD8" s="1" t="s">
        <v>3</v>
      </c>
      <c r="BE8" s="33" t="s">
        <v>5</v>
      </c>
      <c r="BF8" s="33" t="s">
        <v>35</v>
      </c>
      <c r="BG8" s="33" t="s">
        <v>39</v>
      </c>
      <c r="BH8" s="33" t="s">
        <v>36</v>
      </c>
      <c r="BI8" s="34" t="s">
        <v>32</v>
      </c>
      <c r="BJ8" s="1" t="s">
        <v>2</v>
      </c>
      <c r="BK8" s="1" t="s">
        <v>3</v>
      </c>
      <c r="BL8" s="33" t="s">
        <v>5</v>
      </c>
      <c r="BM8" s="33" t="s">
        <v>35</v>
      </c>
      <c r="BN8" s="33" t="s">
        <v>127</v>
      </c>
      <c r="BO8" s="33" t="s">
        <v>36</v>
      </c>
      <c r="BP8" s="34" t="s">
        <v>32</v>
      </c>
      <c r="BQ8" s="1" t="s">
        <v>2</v>
      </c>
      <c r="BR8" s="1" t="s">
        <v>3</v>
      </c>
      <c r="BS8" s="33" t="s">
        <v>5</v>
      </c>
      <c r="BT8" s="33" t="s">
        <v>37</v>
      </c>
      <c r="BU8" s="33" t="s">
        <v>4</v>
      </c>
      <c r="BV8" s="33" t="s">
        <v>36</v>
      </c>
      <c r="BW8" s="34" t="s">
        <v>32</v>
      </c>
      <c r="BX8" s="1" t="s">
        <v>2</v>
      </c>
      <c r="BY8" s="1" t="s">
        <v>3</v>
      </c>
      <c r="BZ8" s="33" t="s">
        <v>24</v>
      </c>
      <c r="CA8" s="33" t="s">
        <v>35</v>
      </c>
      <c r="CB8" s="33" t="s">
        <v>4</v>
      </c>
      <c r="CC8" s="33" t="s">
        <v>36</v>
      </c>
      <c r="CD8" s="34" t="s">
        <v>32</v>
      </c>
      <c r="CE8" s="33" t="s">
        <v>6</v>
      </c>
      <c r="CF8" s="33" t="s">
        <v>25</v>
      </c>
      <c r="CG8" s="33" t="s">
        <v>24</v>
      </c>
      <c r="CH8" s="33" t="s">
        <v>35</v>
      </c>
      <c r="CI8" s="33" t="s">
        <v>4</v>
      </c>
      <c r="CJ8" s="33" t="s">
        <v>36</v>
      </c>
      <c r="CK8" s="34" t="s">
        <v>32</v>
      </c>
      <c r="CL8" s="33" t="s">
        <v>6</v>
      </c>
      <c r="CM8" s="33" t="s">
        <v>25</v>
      </c>
      <c r="CN8" s="1" t="s">
        <v>24</v>
      </c>
      <c r="CO8" s="1" t="s">
        <v>35</v>
      </c>
      <c r="CP8" s="1" t="s">
        <v>36</v>
      </c>
      <c r="CQ8" s="34" t="s">
        <v>32</v>
      </c>
      <c r="CR8" s="33" t="s">
        <v>6</v>
      </c>
      <c r="CS8" s="1" t="s">
        <v>25</v>
      </c>
      <c r="CT8" s="33" t="s">
        <v>156</v>
      </c>
      <c r="CU8" s="34" t="s">
        <v>32</v>
      </c>
      <c r="CV8" s="1" t="s">
        <v>24</v>
      </c>
      <c r="CW8" s="1" t="s">
        <v>35</v>
      </c>
      <c r="CX8" s="1" t="s">
        <v>39</v>
      </c>
      <c r="CY8" s="1" t="s">
        <v>36</v>
      </c>
      <c r="CZ8" s="33" t="s">
        <v>6</v>
      </c>
      <c r="DA8" s="1" t="s">
        <v>24</v>
      </c>
      <c r="DB8" s="1" t="s">
        <v>35</v>
      </c>
      <c r="DC8" s="1" t="s">
        <v>36</v>
      </c>
      <c r="DD8" s="34" t="s">
        <v>32</v>
      </c>
      <c r="DE8" s="33" t="s">
        <v>6</v>
      </c>
      <c r="DF8" s="1" t="s">
        <v>25</v>
      </c>
      <c r="DG8" s="1" t="s">
        <v>24</v>
      </c>
      <c r="DH8" s="1" t="s">
        <v>35</v>
      </c>
      <c r="DI8" s="1" t="s">
        <v>4</v>
      </c>
      <c r="DJ8" s="1" t="s">
        <v>36</v>
      </c>
      <c r="DK8" s="34" t="s">
        <v>32</v>
      </c>
      <c r="DL8" s="33" t="s">
        <v>6</v>
      </c>
      <c r="DM8" s="1" t="s">
        <v>25</v>
      </c>
      <c r="DN8" s="1" t="s">
        <v>24</v>
      </c>
      <c r="DO8" s="1" t="s">
        <v>35</v>
      </c>
      <c r="DP8" s="1" t="s">
        <v>4</v>
      </c>
      <c r="DQ8" s="1" t="s">
        <v>36</v>
      </c>
      <c r="DR8" s="34" t="s">
        <v>32</v>
      </c>
      <c r="DS8" s="33" t="s">
        <v>6</v>
      </c>
      <c r="DT8" s="33" t="s">
        <v>6</v>
      </c>
      <c r="DU8" s="1" t="s">
        <v>24</v>
      </c>
      <c r="DV8" s="1" t="s">
        <v>35</v>
      </c>
      <c r="DW8" s="1" t="s">
        <v>36</v>
      </c>
      <c r="DX8" s="34" t="s">
        <v>32</v>
      </c>
      <c r="DY8" s="33" t="s">
        <v>6</v>
      </c>
      <c r="DZ8" s="1" t="s">
        <v>25</v>
      </c>
      <c r="EA8" s="1" t="s">
        <v>38</v>
      </c>
      <c r="EB8" s="1" t="s">
        <v>36</v>
      </c>
      <c r="EC8" s="34" t="s">
        <v>32</v>
      </c>
      <c r="ED8" s="1" t="s">
        <v>6</v>
      </c>
      <c r="EE8" s="1" t="s">
        <v>25</v>
      </c>
      <c r="EF8" s="32" t="s">
        <v>24</v>
      </c>
      <c r="EG8" s="1" t="s">
        <v>35</v>
      </c>
      <c r="EH8" s="1" t="s">
        <v>36</v>
      </c>
      <c r="EI8" s="34" t="s">
        <v>32</v>
      </c>
      <c r="EJ8" s="35" t="s">
        <v>6</v>
      </c>
      <c r="EK8" s="32" t="s">
        <v>25</v>
      </c>
      <c r="EL8" s="32" t="s">
        <v>24</v>
      </c>
      <c r="EM8" s="1" t="s">
        <v>35</v>
      </c>
      <c r="EN8" s="1" t="s">
        <v>36</v>
      </c>
      <c r="EO8" s="34" t="s">
        <v>32</v>
      </c>
      <c r="EP8" s="35" t="s">
        <v>6</v>
      </c>
      <c r="EQ8" s="32" t="s">
        <v>25</v>
      </c>
      <c r="ER8" s="32" t="s">
        <v>24</v>
      </c>
      <c r="ES8" s="1" t="s">
        <v>35</v>
      </c>
      <c r="ET8" s="1" t="s">
        <v>36</v>
      </c>
      <c r="EU8" s="34" t="s">
        <v>32</v>
      </c>
      <c r="EV8" s="35" t="s">
        <v>6</v>
      </c>
      <c r="EW8" s="32" t="s">
        <v>25</v>
      </c>
      <c r="EX8" s="32" t="s">
        <v>24</v>
      </c>
      <c r="EY8" s="1" t="s">
        <v>35</v>
      </c>
      <c r="EZ8" s="1" t="s">
        <v>36</v>
      </c>
      <c r="FA8" s="34" t="s">
        <v>32</v>
      </c>
      <c r="FB8" s="35" t="s">
        <v>6</v>
      </c>
      <c r="FC8" s="32" t="s">
        <v>25</v>
      </c>
      <c r="FD8" s="32" t="s">
        <v>24</v>
      </c>
      <c r="FE8" s="1" t="s">
        <v>35</v>
      </c>
      <c r="FF8" s="1" t="s">
        <v>4</v>
      </c>
      <c r="FG8" s="1" t="s">
        <v>36</v>
      </c>
      <c r="FH8" s="34" t="s">
        <v>32</v>
      </c>
      <c r="FI8" s="35" t="s">
        <v>6</v>
      </c>
      <c r="FJ8" s="32" t="s">
        <v>25</v>
      </c>
      <c r="FK8" s="32" t="s">
        <v>24</v>
      </c>
      <c r="FL8" s="1" t="s">
        <v>35</v>
      </c>
      <c r="FM8" s="1" t="s">
        <v>4</v>
      </c>
      <c r="FN8" s="1" t="s">
        <v>36</v>
      </c>
      <c r="FO8" s="34" t="s">
        <v>32</v>
      </c>
      <c r="FP8" s="35" t="s">
        <v>6</v>
      </c>
      <c r="FQ8" s="32" t="s">
        <v>25</v>
      </c>
      <c r="FR8" s="32" t="s">
        <v>24</v>
      </c>
      <c r="FS8" s="1" t="s">
        <v>35</v>
      </c>
      <c r="FT8" s="1" t="s">
        <v>36</v>
      </c>
      <c r="FU8" s="34" t="s">
        <v>32</v>
      </c>
      <c r="FV8" s="35" t="s">
        <v>6</v>
      </c>
      <c r="FW8" s="32" t="s">
        <v>24</v>
      </c>
      <c r="FX8" s="1" t="s">
        <v>35</v>
      </c>
      <c r="FY8" s="1" t="s">
        <v>4</v>
      </c>
      <c r="FZ8" s="1" t="s">
        <v>36</v>
      </c>
      <c r="GA8" s="34" t="s">
        <v>32</v>
      </c>
      <c r="GB8" s="1" t="s">
        <v>6</v>
      </c>
      <c r="GC8" s="32" t="s">
        <v>25</v>
      </c>
      <c r="GD8" s="65"/>
      <c r="GE8" s="63"/>
      <c r="GF8" s="63"/>
      <c r="GG8" s="66"/>
      <c r="GH8" s="65"/>
      <c r="GI8" s="63"/>
      <c r="GJ8" s="63"/>
      <c r="GK8" s="63"/>
      <c r="GL8" s="63"/>
      <c r="GM8" s="63"/>
      <c r="GN8" s="63"/>
      <c r="GO8" s="63"/>
      <c r="GP8" s="63"/>
    </row>
    <row r="9" spans="1:198" ht="70" customHeight="1">
      <c r="A9" s="18" t="s">
        <v>7</v>
      </c>
      <c r="B9" s="5">
        <v>209445</v>
      </c>
      <c r="C9" s="9">
        <v>45512</v>
      </c>
      <c r="D9" s="5">
        <v>209445</v>
      </c>
      <c r="E9" s="5">
        <v>201494</v>
      </c>
      <c r="F9" t="s">
        <v>66</v>
      </c>
      <c r="G9" t="s">
        <v>67</v>
      </c>
      <c r="H9" s="5">
        <v>315000</v>
      </c>
      <c r="I9" s="5">
        <f>N9-B9</f>
        <v>-2951</v>
      </c>
      <c r="J9" s="9">
        <v>45356</v>
      </c>
      <c r="K9" s="9" t="s">
        <v>26</v>
      </c>
      <c r="L9" s="9"/>
      <c r="M9" s="5"/>
      <c r="N9" s="5">
        <v>206494</v>
      </c>
      <c r="O9" s="9">
        <v>45273</v>
      </c>
      <c r="P9" s="9"/>
      <c r="Q9" s="9"/>
      <c r="R9" s="9"/>
      <c r="S9" s="5">
        <f t="shared" ref="S9:S22" si="0">U9-B9</f>
        <v>8630</v>
      </c>
      <c r="T9" s="20">
        <v>188075</v>
      </c>
      <c r="U9" s="5">
        <v>218075</v>
      </c>
      <c r="V9" s="4"/>
      <c r="W9" s="3"/>
      <c r="X9" s="3"/>
      <c r="Y9" s="92"/>
      <c r="Z9" s="5">
        <f t="shared" ref="Z9:Z31" si="1">AB9-B9</f>
        <v>-209445</v>
      </c>
      <c r="AA9" s="5"/>
      <c r="AB9" s="5"/>
      <c r="AC9" s="9">
        <v>45509</v>
      </c>
      <c r="AD9" t="s">
        <v>159</v>
      </c>
      <c r="AE9" s="75" t="s">
        <v>160</v>
      </c>
      <c r="AF9" s="5">
        <v>1674000</v>
      </c>
      <c r="AG9" s="5">
        <f t="shared" ref="AG9:AG32" si="2">AI9-B9</f>
        <v>39795</v>
      </c>
      <c r="AH9" s="5">
        <v>209240</v>
      </c>
      <c r="AI9" s="5">
        <v>249240</v>
      </c>
      <c r="AJ9" s="9">
        <v>44923</v>
      </c>
      <c r="AK9" s="9"/>
      <c r="AL9" s="9"/>
      <c r="AM9" s="9"/>
      <c r="AN9" s="5">
        <f t="shared" ref="AN9:AN22" si="3">AP9-B9</f>
        <v>-9445</v>
      </c>
      <c r="AO9" s="5">
        <v>150000</v>
      </c>
      <c r="AP9" s="5">
        <v>200000</v>
      </c>
      <c r="AQ9" s="19">
        <v>45165</v>
      </c>
      <c r="AR9" s="19"/>
      <c r="AS9" s="19"/>
      <c r="AT9" s="19"/>
      <c r="AU9" s="5">
        <f t="shared" ref="AU9:AU22" si="4">AW9-B9</f>
        <v>11056</v>
      </c>
      <c r="AV9" s="5">
        <v>195501</v>
      </c>
      <c r="AW9" s="5">
        <v>220501</v>
      </c>
      <c r="AX9" s="9">
        <v>44968</v>
      </c>
      <c r="AY9" s="9"/>
      <c r="AZ9" s="9"/>
      <c r="BA9" s="9"/>
      <c r="BB9" s="5">
        <f t="shared" ref="BB9:BB30" si="5">BD9-B9</f>
        <v>20787</v>
      </c>
      <c r="BC9" s="5">
        <v>170232</v>
      </c>
      <c r="BD9" s="5">
        <v>230232</v>
      </c>
      <c r="BE9" s="9">
        <v>44609</v>
      </c>
      <c r="BF9" s="9"/>
      <c r="BG9" s="9"/>
      <c r="BH9" s="9"/>
      <c r="BI9" s="5">
        <f t="shared" ref="BI9:BI22" si="6">BK9-B9</f>
        <v>30786</v>
      </c>
      <c r="BJ9" s="5">
        <v>120231</v>
      </c>
      <c r="BK9" s="5">
        <v>240231</v>
      </c>
      <c r="BL9" s="9">
        <v>44660</v>
      </c>
      <c r="BM9" s="9"/>
      <c r="BN9" s="9"/>
      <c r="BO9" s="9"/>
      <c r="BP9" s="5">
        <f t="shared" ref="BP9:BP22" si="7">BR9-B9</f>
        <v>-4194</v>
      </c>
      <c r="BQ9" s="5">
        <v>125251</v>
      </c>
      <c r="BR9" s="5">
        <v>205251</v>
      </c>
      <c r="BS9" s="9">
        <v>45220</v>
      </c>
      <c r="BT9" s="9"/>
      <c r="BU9" s="9"/>
      <c r="BV9" s="9"/>
      <c r="BW9" s="5">
        <f t="shared" ref="BW9:BW26" si="8">BY9-B9</f>
        <v>-14125</v>
      </c>
      <c r="BX9" s="5">
        <v>175320</v>
      </c>
      <c r="BY9" s="5">
        <v>195320</v>
      </c>
      <c r="BZ9" s="19">
        <v>45165</v>
      </c>
      <c r="CA9" s="19"/>
      <c r="CB9" s="19"/>
      <c r="CC9" s="19"/>
      <c r="CD9" s="5">
        <f t="shared" ref="CD9:CD22" si="9">CF9-B9</f>
        <v>13115</v>
      </c>
      <c r="CE9" s="5">
        <v>172650</v>
      </c>
      <c r="CF9" s="5">
        <v>222560</v>
      </c>
      <c r="CG9" s="19">
        <v>45460</v>
      </c>
      <c r="CH9" s="19" t="s">
        <v>101</v>
      </c>
      <c r="CI9" s="19" t="s">
        <v>102</v>
      </c>
      <c r="CJ9" s="45">
        <v>216000</v>
      </c>
      <c r="CK9" s="5">
        <f t="shared" ref="CK9:CK14" si="10">CM9-D9</f>
        <v>13115</v>
      </c>
      <c r="CL9" s="5">
        <v>172650</v>
      </c>
      <c r="CM9" s="5">
        <v>222560</v>
      </c>
      <c r="CN9" s="19">
        <v>45013</v>
      </c>
      <c r="CO9" s="19"/>
      <c r="CP9" s="19"/>
      <c r="CQ9" s="5">
        <f t="shared" ref="CQ9:CQ22" si="11">CS9-B9</f>
        <v>100808</v>
      </c>
      <c r="CR9" s="5">
        <v>160253</v>
      </c>
      <c r="CS9" s="5">
        <v>310253</v>
      </c>
      <c r="CT9" s="5"/>
      <c r="CU9" s="5">
        <f t="shared" ref="CU9:CU22" si="12">CZ9-B9</f>
        <v>-19619</v>
      </c>
      <c r="CV9" s="19">
        <v>45246</v>
      </c>
      <c r="CW9" s="19"/>
      <c r="CX9" s="19"/>
      <c r="CY9" s="19"/>
      <c r="CZ9" s="5">
        <v>189826</v>
      </c>
      <c r="DA9" s="19">
        <v>45013</v>
      </c>
      <c r="DB9" s="19"/>
      <c r="DC9" s="19"/>
      <c r="DD9" s="5">
        <f>DF9-I9</f>
        <v>313204</v>
      </c>
      <c r="DE9" s="5">
        <v>160253</v>
      </c>
      <c r="DF9" s="5">
        <v>310253</v>
      </c>
      <c r="DG9" s="19">
        <v>45344</v>
      </c>
      <c r="DH9" s="19"/>
      <c r="DI9" s="19"/>
      <c r="DJ9" s="19"/>
      <c r="DK9" s="5">
        <f t="shared" ref="DK9:DK23" si="13">DM9-B9</f>
        <v>51000</v>
      </c>
      <c r="DL9" s="5">
        <v>195445</v>
      </c>
      <c r="DM9" s="5">
        <v>260445</v>
      </c>
      <c r="DN9" s="5"/>
      <c r="DO9" s="5"/>
      <c r="DP9" s="5"/>
      <c r="DQ9" s="5"/>
      <c r="DR9" s="5">
        <f t="shared" ref="DR9:DR22" si="14">DT9-B9</f>
        <v>-8045</v>
      </c>
      <c r="DS9" s="19"/>
      <c r="DT9" s="5">
        <v>201400</v>
      </c>
      <c r="DU9" s="19">
        <v>45013</v>
      </c>
      <c r="DV9" s="19"/>
      <c r="DW9" s="19"/>
      <c r="DX9" s="5">
        <f>DZ9-AA9</f>
        <v>310253</v>
      </c>
      <c r="DY9" s="5">
        <v>160253</v>
      </c>
      <c r="DZ9" s="5">
        <v>310253</v>
      </c>
      <c r="EA9" s="19"/>
      <c r="EB9" s="19"/>
      <c r="EC9" s="5">
        <f t="shared" ref="EC9:EC22" si="15">EE9-B9</f>
        <v>-8045</v>
      </c>
      <c r="ED9" s="5">
        <v>182826</v>
      </c>
      <c r="EE9" s="5">
        <v>201400</v>
      </c>
      <c r="EF9" s="28">
        <v>45166</v>
      </c>
      <c r="EG9" s="28"/>
      <c r="EH9" s="28"/>
      <c r="EI9" s="5">
        <f t="shared" ref="EI9:EI22" si="16">EK9-B9</f>
        <v>-209445</v>
      </c>
      <c r="EJ9" s="29">
        <v>172650</v>
      </c>
      <c r="EK9" s="29"/>
      <c r="EL9" s="28"/>
      <c r="EM9" s="28"/>
      <c r="EN9" s="28"/>
      <c r="EO9" s="5">
        <f t="shared" ref="EO9:EO22" si="17">EQ9-B9</f>
        <v>-9445</v>
      </c>
      <c r="EP9" s="29"/>
      <c r="EQ9" s="29">
        <v>200000</v>
      </c>
      <c r="ER9" s="28"/>
      <c r="ES9" s="28"/>
      <c r="ET9" s="28"/>
      <c r="EU9" s="5">
        <f t="shared" ref="EU9:EU22" si="18">EW9-B9</f>
        <v>-109445</v>
      </c>
      <c r="EV9" s="29"/>
      <c r="EW9" s="29">
        <v>100000</v>
      </c>
      <c r="EX9" s="28"/>
      <c r="EY9" s="28"/>
      <c r="EZ9" s="28"/>
      <c r="FA9" s="5">
        <f t="shared" ref="FA9:FA22" si="19">FC9-B9</f>
        <v>-9445</v>
      </c>
      <c r="FB9" s="29"/>
      <c r="FC9" s="29">
        <v>200000</v>
      </c>
      <c r="FD9" s="28"/>
      <c r="FE9" s="28"/>
      <c r="FF9" s="28"/>
      <c r="FG9" s="28"/>
      <c r="FH9" s="5">
        <f t="shared" ref="FH9:FH22" si="20">FJ9-B9</f>
        <v>-209445</v>
      </c>
      <c r="FI9" s="29"/>
      <c r="FJ9" s="29"/>
      <c r="FK9" s="28">
        <v>45464</v>
      </c>
      <c r="FL9" s="19" t="s">
        <v>123</v>
      </c>
      <c r="FM9" s="19" t="s">
        <v>122</v>
      </c>
      <c r="FN9" s="43">
        <v>530000</v>
      </c>
      <c r="FO9" s="5">
        <f t="shared" ref="FO9:FO22" si="21">FQ9-B9</f>
        <v>-6077</v>
      </c>
      <c r="FP9" s="29">
        <v>203368</v>
      </c>
      <c r="FQ9" s="29">
        <v>203368</v>
      </c>
      <c r="FR9" s="28"/>
      <c r="FS9" s="28"/>
      <c r="FT9" s="28"/>
      <c r="FU9" s="5">
        <f t="shared" ref="FU9:FU22" si="22">FW9-B9</f>
        <v>-209445</v>
      </c>
      <c r="FV9" s="29"/>
      <c r="FW9" s="28"/>
      <c r="FX9" s="28"/>
      <c r="FY9" s="28"/>
      <c r="FZ9" s="28"/>
      <c r="GA9" s="5"/>
      <c r="GB9" s="29"/>
      <c r="GC9" s="29"/>
      <c r="GD9" s="68"/>
      <c r="GE9" s="68"/>
      <c r="GF9" s="68"/>
      <c r="GG9" s="69"/>
      <c r="GH9" s="68"/>
      <c r="GI9" s="68"/>
      <c r="GJ9" s="68"/>
      <c r="GK9" s="68"/>
      <c r="GL9" s="68"/>
      <c r="GM9" s="68"/>
      <c r="GN9" s="68"/>
      <c r="GO9" s="68"/>
      <c r="GP9" s="68"/>
    </row>
    <row r="10" spans="1:198" ht="16">
      <c r="A10" s="18" t="s">
        <v>8</v>
      </c>
      <c r="B10" s="5">
        <v>88072</v>
      </c>
      <c r="C10" s="9">
        <v>45512</v>
      </c>
      <c r="D10" s="5">
        <v>88072</v>
      </c>
      <c r="E10" s="5">
        <v>86663</v>
      </c>
      <c r="F10" s="5"/>
      <c r="G10" s="5"/>
      <c r="H10" s="5"/>
      <c r="I10" s="5">
        <f t="shared" ref="I9:I29" si="23">N10-B10</f>
        <v>1911</v>
      </c>
      <c r="J10" s="9">
        <v>45237</v>
      </c>
      <c r="K10" s="12"/>
      <c r="L10" s="12"/>
      <c r="M10" s="5" t="s">
        <v>26</v>
      </c>
      <c r="N10" s="5">
        <v>89983</v>
      </c>
      <c r="O10" s="9">
        <v>45064</v>
      </c>
      <c r="P10" s="9"/>
      <c r="Q10" s="9"/>
      <c r="R10" s="9"/>
      <c r="S10" s="5">
        <f t="shared" si="0"/>
        <v>9472</v>
      </c>
      <c r="T10" s="5">
        <v>67544</v>
      </c>
      <c r="U10" s="5">
        <f t="shared" ref="U10" si="24">+T10+30000</f>
        <v>97544</v>
      </c>
      <c r="V10" s="4">
        <v>45252</v>
      </c>
      <c r="W10" s="4"/>
      <c r="X10" s="4"/>
      <c r="Y10" s="4"/>
      <c r="Z10" s="5">
        <f t="shared" si="1"/>
        <v>2894</v>
      </c>
      <c r="AA10" s="5">
        <v>80966</v>
      </c>
      <c r="AB10" s="21">
        <v>90966</v>
      </c>
      <c r="AC10" s="9">
        <v>45237</v>
      </c>
      <c r="AD10" s="9"/>
      <c r="AE10" s="9"/>
      <c r="AF10" s="9"/>
      <c r="AG10" s="5">
        <f t="shared" si="2"/>
        <v>-1409</v>
      </c>
      <c r="AH10" s="5">
        <v>78663</v>
      </c>
      <c r="AI10" s="5">
        <v>86663</v>
      </c>
      <c r="AJ10" s="9">
        <v>44918</v>
      </c>
      <c r="AK10" s="9"/>
      <c r="AL10" s="9"/>
      <c r="AM10" s="9"/>
      <c r="AN10" s="5">
        <f t="shared" si="3"/>
        <v>42428</v>
      </c>
      <c r="AO10" s="5">
        <v>60500</v>
      </c>
      <c r="AP10" s="5">
        <v>130500</v>
      </c>
      <c r="AQ10" s="9">
        <v>45485</v>
      </c>
      <c r="AR10" s="11" t="s">
        <v>69</v>
      </c>
      <c r="AS10" s="9" t="s">
        <v>128</v>
      </c>
      <c r="AT10" s="74">
        <v>1480717</v>
      </c>
      <c r="AU10" s="5">
        <f t="shared" si="4"/>
        <v>32928</v>
      </c>
      <c r="AV10" s="5">
        <v>76000</v>
      </c>
      <c r="AW10" s="5">
        <v>121000</v>
      </c>
      <c r="AX10" s="9">
        <v>45491</v>
      </c>
      <c r="AY10" t="s">
        <v>134</v>
      </c>
      <c r="AZ10" t="s">
        <v>135</v>
      </c>
      <c r="BA10" s="5">
        <v>261708</v>
      </c>
      <c r="BB10" s="5">
        <f t="shared" si="5"/>
        <v>47301</v>
      </c>
      <c r="BC10" s="5">
        <v>85373</v>
      </c>
      <c r="BD10" s="5">
        <v>135373</v>
      </c>
      <c r="BE10" s="9">
        <v>44660</v>
      </c>
      <c r="BF10" s="9"/>
      <c r="BG10" s="9"/>
      <c r="BH10" s="9"/>
      <c r="BI10" s="5">
        <f t="shared" si="6"/>
        <v>72666</v>
      </c>
      <c r="BJ10" s="5">
        <v>40738</v>
      </c>
      <c r="BK10" s="5">
        <v>160738</v>
      </c>
      <c r="BL10" s="9">
        <v>45252</v>
      </c>
      <c r="BM10" s="9"/>
      <c r="BN10" s="9"/>
      <c r="BO10" s="9"/>
      <c r="BP10" s="5">
        <f t="shared" si="7"/>
        <v>72924</v>
      </c>
      <c r="BQ10" s="5">
        <v>80996</v>
      </c>
      <c r="BR10" s="5">
        <v>160996</v>
      </c>
      <c r="BS10" s="9">
        <v>45252</v>
      </c>
      <c r="BT10" s="9"/>
      <c r="BU10" s="9"/>
      <c r="BV10" s="9"/>
      <c r="BW10" s="5">
        <f t="shared" si="8"/>
        <v>12924</v>
      </c>
      <c r="BX10" s="5">
        <v>80996</v>
      </c>
      <c r="BY10" s="5">
        <v>100996</v>
      </c>
      <c r="BZ10" s="19">
        <v>45414</v>
      </c>
      <c r="CA10" s="19"/>
      <c r="CB10" s="19"/>
      <c r="CC10" s="19"/>
      <c r="CD10" s="5">
        <f t="shared" si="9"/>
        <v>46628</v>
      </c>
      <c r="CE10" s="5">
        <v>84700</v>
      </c>
      <c r="CF10" s="5">
        <v>134700</v>
      </c>
      <c r="CG10" s="9"/>
      <c r="CH10" s="9"/>
      <c r="CI10" s="9"/>
      <c r="CJ10" s="9"/>
      <c r="CK10" s="5">
        <f t="shared" si="10"/>
        <v>-88072</v>
      </c>
      <c r="CL10" s="7"/>
      <c r="CM10" s="7"/>
      <c r="CN10" s="19"/>
      <c r="CO10" s="19"/>
      <c r="CP10" s="19"/>
      <c r="CQ10" s="5">
        <f t="shared" si="11"/>
        <v>61928</v>
      </c>
      <c r="CR10" s="5"/>
      <c r="CS10" s="5">
        <v>150000</v>
      </c>
      <c r="CT10" s="5"/>
      <c r="CU10" s="5">
        <f t="shared" si="12"/>
        <v>-26532</v>
      </c>
      <c r="CV10" s="9">
        <v>44921</v>
      </c>
      <c r="CW10" s="9"/>
      <c r="CX10" s="9"/>
      <c r="CY10" s="9"/>
      <c r="CZ10" s="5">
        <v>61540</v>
      </c>
      <c r="DA10" s="9"/>
      <c r="DB10" s="9"/>
      <c r="DC10" s="9"/>
      <c r="DD10" s="9"/>
      <c r="DE10" s="9"/>
      <c r="DF10" s="5"/>
      <c r="DG10" s="19"/>
      <c r="DH10" s="19"/>
      <c r="DI10" s="19"/>
      <c r="DJ10" s="19"/>
      <c r="DK10" s="5">
        <f t="shared" si="13"/>
        <v>-88072</v>
      </c>
      <c r="DL10" s="5"/>
      <c r="DM10" s="5"/>
      <c r="DN10" s="5"/>
      <c r="DO10" s="5"/>
      <c r="DP10" s="5"/>
      <c r="DQ10" s="5"/>
      <c r="DR10" s="5">
        <f t="shared" si="14"/>
        <v>-88072</v>
      </c>
      <c r="DS10" s="9"/>
      <c r="DT10" s="5"/>
      <c r="DU10" s="19">
        <v>44663</v>
      </c>
      <c r="DV10" s="19"/>
      <c r="DW10" s="19"/>
      <c r="DX10" s="5">
        <v>40738</v>
      </c>
      <c r="DY10" s="5"/>
      <c r="DZ10" s="19"/>
      <c r="EA10" s="19"/>
      <c r="EB10" s="19"/>
      <c r="EC10" s="5">
        <f t="shared" si="15"/>
        <v>-88072</v>
      </c>
      <c r="ED10" s="5"/>
      <c r="EE10" s="5"/>
      <c r="EF10" s="28">
        <v>44748</v>
      </c>
      <c r="EG10" s="28"/>
      <c r="EH10" s="28"/>
      <c r="EI10" s="5">
        <f t="shared" si="16"/>
        <v>-88072</v>
      </c>
      <c r="EJ10" s="29">
        <v>50738</v>
      </c>
      <c r="EK10" s="29"/>
      <c r="EL10" s="28"/>
      <c r="EM10" s="28"/>
      <c r="EN10" s="28"/>
      <c r="EO10" s="5">
        <f t="shared" si="17"/>
        <v>111928</v>
      </c>
      <c r="EP10" s="29"/>
      <c r="EQ10" s="29">
        <v>200000</v>
      </c>
      <c r="ER10" s="28"/>
      <c r="ES10" s="28"/>
      <c r="ET10" s="28"/>
      <c r="EU10" s="5">
        <f t="shared" si="18"/>
        <v>11928</v>
      </c>
      <c r="EV10" s="29"/>
      <c r="EW10" s="29">
        <v>100000</v>
      </c>
      <c r="EX10" s="28"/>
      <c r="EY10" s="28"/>
      <c r="EZ10" s="28"/>
      <c r="FA10" s="5">
        <f t="shared" si="19"/>
        <v>111928</v>
      </c>
      <c r="FB10" s="29"/>
      <c r="FC10" s="29">
        <v>200000</v>
      </c>
      <c r="FD10" s="28">
        <v>45458</v>
      </c>
      <c r="FE10" s="19" t="s">
        <v>79</v>
      </c>
      <c r="FF10" s="19" t="s">
        <v>80</v>
      </c>
      <c r="FG10" s="29">
        <v>150000</v>
      </c>
      <c r="FH10" s="5">
        <f t="shared" si="20"/>
        <v>46897</v>
      </c>
      <c r="FI10" s="29">
        <v>84969</v>
      </c>
      <c r="FJ10" s="29">
        <v>134969</v>
      </c>
      <c r="FK10" s="28">
        <v>45458</v>
      </c>
      <c r="FL10" s="9" t="s">
        <v>75</v>
      </c>
      <c r="FM10" s="41" t="s">
        <v>78</v>
      </c>
      <c r="FN10" s="43">
        <v>440000</v>
      </c>
      <c r="FO10" s="5">
        <f t="shared" si="21"/>
        <v>36897</v>
      </c>
      <c r="FP10" s="29">
        <v>84969</v>
      </c>
      <c r="FQ10" s="29">
        <v>124969</v>
      </c>
      <c r="FR10" s="28"/>
      <c r="FS10" s="28"/>
      <c r="FT10" s="28"/>
      <c r="FU10" s="5">
        <f t="shared" si="22"/>
        <v>-88072</v>
      </c>
      <c r="FV10" s="29"/>
      <c r="FW10" s="29"/>
      <c r="FX10" s="28"/>
      <c r="FY10" s="28"/>
      <c r="FZ10" s="28"/>
      <c r="GA10" s="28"/>
      <c r="GB10" s="28"/>
      <c r="GC10" s="29"/>
      <c r="GD10" s="70"/>
      <c r="GE10" s="70"/>
      <c r="GF10" s="70"/>
      <c r="GG10" s="69"/>
      <c r="GH10" s="68"/>
      <c r="GI10" s="68"/>
      <c r="GJ10" s="68"/>
      <c r="GK10" s="68"/>
      <c r="GL10" s="68"/>
      <c r="GM10" s="68"/>
      <c r="GN10" s="68"/>
      <c r="GO10" s="68"/>
      <c r="GP10" s="68"/>
    </row>
    <row r="11" spans="1:198" ht="16">
      <c r="A11" s="18" t="s">
        <v>9</v>
      </c>
      <c r="B11" s="29">
        <v>228625</v>
      </c>
      <c r="C11" s="9">
        <v>45512</v>
      </c>
      <c r="D11" s="29">
        <v>228625</v>
      </c>
      <c r="E11" s="5">
        <v>219894</v>
      </c>
      <c r="F11" s="41" t="s">
        <v>51</v>
      </c>
      <c r="G11" s="41" t="s">
        <v>68</v>
      </c>
      <c r="H11" s="5">
        <v>337200</v>
      </c>
      <c r="I11" s="5">
        <f t="shared" si="23"/>
        <v>1269</v>
      </c>
      <c r="J11" s="9">
        <v>45454</v>
      </c>
      <c r="K11" s="9"/>
      <c r="L11" s="9"/>
      <c r="M11" s="5" t="s">
        <v>26</v>
      </c>
      <c r="N11" s="5">
        <v>229894</v>
      </c>
      <c r="O11" s="9">
        <v>45302</v>
      </c>
      <c r="P11" s="9"/>
      <c r="Q11" s="9"/>
      <c r="R11" s="9"/>
      <c r="S11" s="5">
        <f t="shared" si="0"/>
        <v>10275</v>
      </c>
      <c r="T11" s="5">
        <v>208900</v>
      </c>
      <c r="U11" s="5">
        <v>238900</v>
      </c>
      <c r="V11" s="4">
        <v>45372</v>
      </c>
      <c r="W11" s="3"/>
      <c r="X11" s="3"/>
      <c r="Y11" s="3"/>
      <c r="Z11" s="5">
        <f t="shared" si="1"/>
        <v>-3257</v>
      </c>
      <c r="AA11" s="5">
        <v>215368</v>
      </c>
      <c r="AB11" s="21">
        <v>225368</v>
      </c>
      <c r="AC11" s="9">
        <v>45388</v>
      </c>
      <c r="AD11" s="9"/>
      <c r="AE11" s="9"/>
      <c r="AF11" s="9"/>
      <c r="AG11" s="5">
        <f t="shared" si="2"/>
        <v>-5069</v>
      </c>
      <c r="AH11" s="5">
        <v>215556</v>
      </c>
      <c r="AI11" s="5">
        <v>223556</v>
      </c>
      <c r="AJ11" s="9">
        <v>45114</v>
      </c>
      <c r="AK11" s="9"/>
      <c r="AL11" s="9"/>
      <c r="AM11" s="9"/>
      <c r="AN11" s="5">
        <f t="shared" si="3"/>
        <v>5375</v>
      </c>
      <c r="AO11" s="5">
        <v>184000</v>
      </c>
      <c r="AP11" s="5">
        <v>234000</v>
      </c>
      <c r="AQ11" s="9">
        <v>45454</v>
      </c>
      <c r="AR11" s="11" t="s">
        <v>69</v>
      </c>
      <c r="AS11" t="s">
        <v>70</v>
      </c>
      <c r="AT11" s="5">
        <v>445997</v>
      </c>
      <c r="AU11" s="5">
        <f t="shared" si="4"/>
        <v>61743</v>
      </c>
      <c r="AV11" s="5">
        <v>219368</v>
      </c>
      <c r="AW11" s="5">
        <v>290368</v>
      </c>
      <c r="AX11" s="9">
        <v>45030</v>
      </c>
      <c r="AY11" s="9"/>
      <c r="AZ11" s="9"/>
      <c r="BA11" s="9"/>
      <c r="BB11" s="5">
        <f t="shared" si="5"/>
        <v>2875</v>
      </c>
      <c r="BC11" s="5">
        <v>171500</v>
      </c>
      <c r="BD11" s="5">
        <v>231500</v>
      </c>
      <c r="BE11" s="9">
        <v>45388</v>
      </c>
      <c r="BF11" s="9"/>
      <c r="BG11" s="9"/>
      <c r="BH11" s="9"/>
      <c r="BI11" s="5">
        <f t="shared" si="6"/>
        <v>86743</v>
      </c>
      <c r="BJ11" s="5">
        <v>215368</v>
      </c>
      <c r="BK11" s="5">
        <v>315368</v>
      </c>
      <c r="BL11" s="9">
        <v>45476</v>
      </c>
      <c r="BM11" s="38" t="s">
        <v>73</v>
      </c>
      <c r="BN11" t="s">
        <v>126</v>
      </c>
      <c r="BO11" s="5">
        <v>48790</v>
      </c>
      <c r="BP11" s="5">
        <f t="shared" si="7"/>
        <v>-7630</v>
      </c>
      <c r="BQ11" s="5">
        <v>220995</v>
      </c>
      <c r="BR11" s="5">
        <v>220995</v>
      </c>
      <c r="BS11" s="9">
        <v>45485</v>
      </c>
      <c r="BT11" t="s">
        <v>130</v>
      </c>
      <c r="BU11" t="s">
        <v>131</v>
      </c>
      <c r="BV11" s="5">
        <v>50000</v>
      </c>
      <c r="BW11" s="5">
        <f t="shared" si="8"/>
        <v>8501</v>
      </c>
      <c r="BX11" s="5">
        <v>221754</v>
      </c>
      <c r="BY11" s="5">
        <v>237126</v>
      </c>
      <c r="BZ11" s="19">
        <v>45210</v>
      </c>
      <c r="CA11" s="19"/>
      <c r="CB11" s="19"/>
      <c r="CC11" s="19"/>
      <c r="CD11" s="5">
        <f t="shared" si="9"/>
        <v>19375</v>
      </c>
      <c r="CE11" s="5">
        <v>198000</v>
      </c>
      <c r="CF11" s="5">
        <v>248000</v>
      </c>
      <c r="CG11" s="9"/>
      <c r="CH11" s="9"/>
      <c r="CI11" s="9"/>
      <c r="CJ11" s="9"/>
      <c r="CK11" s="5">
        <f t="shared" si="10"/>
        <v>-228625</v>
      </c>
      <c r="CL11" s="5"/>
      <c r="CM11" s="5"/>
      <c r="CN11" s="19">
        <v>45393</v>
      </c>
      <c r="CO11" s="19"/>
      <c r="CP11" s="19"/>
      <c r="CQ11" s="5">
        <f t="shared" si="11"/>
        <v>136931</v>
      </c>
      <c r="CR11" s="5">
        <v>215556</v>
      </c>
      <c r="CS11" s="5">
        <v>365556</v>
      </c>
      <c r="CT11" s="5"/>
      <c r="CU11" s="5">
        <f t="shared" si="12"/>
        <v>-110825</v>
      </c>
      <c r="CV11" s="9">
        <v>44677</v>
      </c>
      <c r="CW11" s="9"/>
      <c r="CX11" s="9"/>
      <c r="CY11" s="9"/>
      <c r="CZ11" s="5">
        <v>117800</v>
      </c>
      <c r="DA11" s="9"/>
      <c r="DB11" s="9"/>
      <c r="DC11" s="9"/>
      <c r="DD11" s="9"/>
      <c r="DE11" s="9"/>
      <c r="DF11" s="5"/>
      <c r="DG11" s="19">
        <v>45384</v>
      </c>
      <c r="DH11" s="19"/>
      <c r="DI11" s="19"/>
      <c r="DJ11" s="19"/>
      <c r="DK11" s="5">
        <f t="shared" si="13"/>
        <v>51743</v>
      </c>
      <c r="DL11" s="5">
        <v>215368</v>
      </c>
      <c r="DM11" s="5">
        <v>280368</v>
      </c>
      <c r="DN11" s="5"/>
      <c r="DO11" s="5"/>
      <c r="DP11" s="5"/>
      <c r="DQ11" s="5"/>
      <c r="DR11" s="5">
        <f t="shared" si="14"/>
        <v>-228625</v>
      </c>
      <c r="DS11" s="9"/>
      <c r="DT11" s="5"/>
      <c r="DU11" s="19"/>
      <c r="DV11" s="19"/>
      <c r="DW11" s="19"/>
      <c r="DX11" s="5"/>
      <c r="DY11" s="5"/>
      <c r="DZ11" s="19"/>
      <c r="EA11" s="19"/>
      <c r="EB11" s="19"/>
      <c r="EC11" s="5">
        <f t="shared" si="15"/>
        <v>-228625</v>
      </c>
      <c r="ED11" s="5"/>
      <c r="EE11" s="5"/>
      <c r="EF11" s="28">
        <v>44888</v>
      </c>
      <c r="EG11" s="28"/>
      <c r="EH11" s="28"/>
      <c r="EI11" s="5">
        <f t="shared" si="16"/>
        <v>-228625</v>
      </c>
      <c r="EJ11" s="29"/>
      <c r="EK11" s="29"/>
      <c r="EL11" s="28"/>
      <c r="EM11" s="28"/>
      <c r="EN11" s="28"/>
      <c r="EO11" s="5">
        <f t="shared" si="17"/>
        <v>-228625</v>
      </c>
      <c r="EP11" s="29"/>
      <c r="EQ11" s="29"/>
      <c r="ER11" s="28">
        <v>44586</v>
      </c>
      <c r="ES11" s="28"/>
      <c r="ET11" s="28"/>
      <c r="EU11" s="5">
        <f t="shared" si="18"/>
        <v>-26027</v>
      </c>
      <c r="EV11" s="29">
        <v>102598</v>
      </c>
      <c r="EW11" s="29">
        <v>202598</v>
      </c>
      <c r="EX11" s="28"/>
      <c r="EY11" s="28"/>
      <c r="EZ11" s="28"/>
      <c r="FA11" s="5">
        <f t="shared" si="19"/>
        <v>-28625</v>
      </c>
      <c r="FB11" s="29"/>
      <c r="FC11" s="29">
        <v>200000</v>
      </c>
      <c r="FD11" s="28">
        <v>45469</v>
      </c>
      <c r="FE11" s="19" t="s">
        <v>120</v>
      </c>
      <c r="FF11" s="19" t="s">
        <v>124</v>
      </c>
      <c r="FG11" s="40">
        <v>933332</v>
      </c>
      <c r="FH11" s="5">
        <f t="shared" si="20"/>
        <v>-8209</v>
      </c>
      <c r="FI11" s="29">
        <v>220416</v>
      </c>
      <c r="FJ11" s="29">
        <v>220416</v>
      </c>
      <c r="FK11" s="28">
        <v>45469</v>
      </c>
      <c r="FL11" s="19" t="s">
        <v>120</v>
      </c>
      <c r="FM11" s="9" t="s">
        <v>167</v>
      </c>
      <c r="FN11" s="43">
        <v>260000</v>
      </c>
      <c r="FO11" s="5">
        <f t="shared" si="21"/>
        <v>-8209</v>
      </c>
      <c r="FP11" s="29">
        <v>220416</v>
      </c>
      <c r="FQ11" s="29">
        <v>220416</v>
      </c>
      <c r="FR11" s="28"/>
      <c r="FS11" s="28"/>
      <c r="FT11" s="28"/>
      <c r="FU11" s="5">
        <f t="shared" si="22"/>
        <v>-183178</v>
      </c>
      <c r="FV11" s="29"/>
      <c r="FW11" s="28">
        <v>45447</v>
      </c>
      <c r="FX11" s="41" t="s">
        <v>51</v>
      </c>
      <c r="FY11" t="s">
        <v>60</v>
      </c>
      <c r="FZ11" s="39">
        <v>55000</v>
      </c>
      <c r="GA11" s="5">
        <f>GC11-B11</f>
        <v>21140</v>
      </c>
      <c r="GB11" s="40">
        <v>219765</v>
      </c>
      <c r="GC11" s="40">
        <v>249765</v>
      </c>
      <c r="GD11" s="70"/>
      <c r="GE11" s="70"/>
      <c r="GF11" s="70"/>
      <c r="GG11" s="69"/>
      <c r="GK11" s="68"/>
      <c r="GL11" s="68"/>
      <c r="GM11" s="68"/>
      <c r="GN11" s="68"/>
      <c r="GO11" s="51"/>
      <c r="GP11" s="51"/>
    </row>
    <row r="12" spans="1:198" ht="16">
      <c r="A12" s="18" t="s">
        <v>10</v>
      </c>
      <c r="B12" s="5">
        <v>185451</v>
      </c>
      <c r="C12" s="9">
        <v>45512</v>
      </c>
      <c r="D12" s="5">
        <v>185451</v>
      </c>
      <c r="E12" s="5">
        <v>177226</v>
      </c>
      <c r="F12" s="41" t="s">
        <v>58</v>
      </c>
      <c r="G12" s="41" t="s">
        <v>57</v>
      </c>
      <c r="H12" s="5">
        <v>235000</v>
      </c>
      <c r="I12" s="5">
        <f t="shared" si="23"/>
        <v>1775</v>
      </c>
      <c r="J12" s="9">
        <v>45444</v>
      </c>
      <c r="K12" s="9"/>
      <c r="L12" s="9"/>
      <c r="M12" s="5" t="s">
        <v>26</v>
      </c>
      <c r="N12" s="5">
        <v>187226</v>
      </c>
      <c r="O12" s="9">
        <v>45436</v>
      </c>
      <c r="P12" t="s">
        <v>61</v>
      </c>
      <c r="Q12" s="9" t="s">
        <v>62</v>
      </c>
      <c r="R12" s="5">
        <v>1439200</v>
      </c>
      <c r="S12" s="5">
        <f t="shared" si="0"/>
        <v>30603</v>
      </c>
      <c r="T12" s="5">
        <v>176054</v>
      </c>
      <c r="U12" s="5">
        <v>216054</v>
      </c>
      <c r="V12" s="4">
        <v>45436</v>
      </c>
      <c r="W12" s="4"/>
      <c r="X12" s="4"/>
      <c r="Y12" s="4"/>
      <c r="Z12" s="5">
        <f t="shared" si="1"/>
        <v>554</v>
      </c>
      <c r="AA12" s="5">
        <v>176005</v>
      </c>
      <c r="AB12" s="21">
        <v>186005</v>
      </c>
      <c r="AC12" s="9">
        <v>45437</v>
      </c>
      <c r="AD12" s="11" t="s">
        <v>61</v>
      </c>
      <c r="AE12" t="s">
        <v>63</v>
      </c>
      <c r="AF12" s="15">
        <v>1439200</v>
      </c>
      <c r="AG12" s="5">
        <f t="shared" si="2"/>
        <v>30603</v>
      </c>
      <c r="AH12" s="5">
        <v>176054</v>
      </c>
      <c r="AI12" s="5">
        <v>216054</v>
      </c>
      <c r="AJ12" s="9">
        <v>45437</v>
      </c>
      <c r="AK12" s="11" t="s">
        <v>61</v>
      </c>
      <c r="AL12" t="s">
        <v>64</v>
      </c>
      <c r="AM12" s="5">
        <v>47600</v>
      </c>
      <c r="AN12" s="5">
        <f t="shared" si="3"/>
        <v>20603</v>
      </c>
      <c r="AO12" s="5">
        <v>176054</v>
      </c>
      <c r="AP12" s="5">
        <v>206054</v>
      </c>
      <c r="AQ12" s="9">
        <v>45436</v>
      </c>
      <c r="AR12" s="9"/>
      <c r="AS12" s="9"/>
      <c r="AT12" s="9"/>
      <c r="AU12" s="5">
        <f t="shared" si="4"/>
        <v>15604</v>
      </c>
      <c r="AV12" s="5">
        <v>176055</v>
      </c>
      <c r="AW12" s="5">
        <v>201055</v>
      </c>
      <c r="AX12" s="5"/>
      <c r="AY12" s="5"/>
      <c r="AZ12" s="5"/>
      <c r="BA12" s="5"/>
      <c r="BB12" s="5">
        <f t="shared" si="5"/>
        <v>-185451</v>
      </c>
      <c r="BC12" s="5"/>
      <c r="BD12" s="5"/>
      <c r="BE12" s="9">
        <v>45436</v>
      </c>
      <c r="BF12" s="9"/>
      <c r="BG12" s="9"/>
      <c r="BH12" s="9"/>
      <c r="BI12" s="5">
        <f t="shared" si="6"/>
        <v>90604</v>
      </c>
      <c r="BJ12" s="22">
        <v>176055</v>
      </c>
      <c r="BK12" s="22">
        <v>276055</v>
      </c>
      <c r="BL12" s="9">
        <v>45436</v>
      </c>
      <c r="BM12" s="9"/>
      <c r="BN12" s="9"/>
      <c r="BO12" s="9"/>
      <c r="BP12" s="5">
        <f t="shared" si="7"/>
        <v>70604</v>
      </c>
      <c r="BQ12" s="22">
        <v>176055</v>
      </c>
      <c r="BR12" s="22">
        <v>256055</v>
      </c>
      <c r="BS12" s="9">
        <v>45436</v>
      </c>
      <c r="BT12" s="9"/>
      <c r="BU12" s="9"/>
      <c r="BV12" s="9"/>
      <c r="BW12" s="5">
        <f t="shared" si="8"/>
        <v>10604</v>
      </c>
      <c r="BX12" s="22">
        <v>176055</v>
      </c>
      <c r="BY12" s="22">
        <v>196055</v>
      </c>
      <c r="BZ12" s="9">
        <v>45497</v>
      </c>
      <c r="CA12" s="77" t="s">
        <v>46</v>
      </c>
      <c r="CB12" s="7" t="s">
        <v>137</v>
      </c>
      <c r="CC12" s="5">
        <v>739800</v>
      </c>
      <c r="CD12" s="5">
        <f t="shared" si="9"/>
        <v>49448</v>
      </c>
      <c r="CE12" s="5">
        <v>184899</v>
      </c>
      <c r="CF12" s="5">
        <v>234899</v>
      </c>
      <c r="CG12" s="8"/>
      <c r="CH12" s="8"/>
      <c r="CI12" s="8"/>
      <c r="CJ12" s="8"/>
      <c r="CK12" s="5">
        <f t="shared" si="10"/>
        <v>-185451</v>
      </c>
      <c r="CL12" s="7"/>
      <c r="CM12" s="7"/>
      <c r="CN12" s="9">
        <v>45376</v>
      </c>
      <c r="CO12" s="9"/>
      <c r="CP12" s="9"/>
      <c r="CQ12" s="5">
        <f t="shared" si="11"/>
        <v>136308</v>
      </c>
      <c r="CR12" s="5">
        <v>171759</v>
      </c>
      <c r="CS12" s="5">
        <v>321759</v>
      </c>
      <c r="CT12" s="5"/>
      <c r="CU12" s="5">
        <f t="shared" si="12"/>
        <v>-13641</v>
      </c>
      <c r="CV12" s="9">
        <v>45384</v>
      </c>
      <c r="CW12" s="9"/>
      <c r="CX12" s="9"/>
      <c r="CY12" s="9"/>
      <c r="CZ12" s="5">
        <v>171810</v>
      </c>
      <c r="DA12" s="9"/>
      <c r="DB12" s="9"/>
      <c r="DC12" s="9"/>
      <c r="DD12" s="9"/>
      <c r="DE12" s="9"/>
      <c r="DF12" s="5"/>
      <c r="DG12" s="9">
        <v>45510</v>
      </c>
      <c r="DH12" s="9" t="s">
        <v>164</v>
      </c>
      <c r="DI12" s="9" t="s">
        <v>163</v>
      </c>
      <c r="DJ12" s="5">
        <v>40000</v>
      </c>
      <c r="DK12" s="5">
        <f t="shared" si="13"/>
        <v>-319</v>
      </c>
      <c r="DL12" s="5">
        <v>185132</v>
      </c>
      <c r="DM12" s="5">
        <v>185132</v>
      </c>
      <c r="DN12" s="5"/>
      <c r="DO12" s="5"/>
      <c r="DP12" s="5"/>
      <c r="DQ12" s="5"/>
      <c r="DR12" s="5">
        <f t="shared" si="14"/>
        <v>-185451</v>
      </c>
      <c r="DS12" s="9"/>
      <c r="DT12" s="5"/>
      <c r="DU12" s="9"/>
      <c r="DV12" s="9"/>
      <c r="DW12" s="9"/>
      <c r="DX12" s="5"/>
      <c r="DY12" s="5"/>
      <c r="DZ12" s="9"/>
      <c r="EA12" s="9"/>
      <c r="EB12" s="9"/>
      <c r="EC12" s="5">
        <f t="shared" si="15"/>
        <v>-185451</v>
      </c>
      <c r="ED12" s="5"/>
      <c r="EE12" s="5"/>
      <c r="EF12" s="30"/>
      <c r="EG12" s="30"/>
      <c r="EH12" s="30"/>
      <c r="EI12" s="5">
        <f t="shared" si="16"/>
        <v>-185451</v>
      </c>
      <c r="EJ12" s="29"/>
      <c r="EK12" s="29"/>
      <c r="EL12" s="30"/>
      <c r="EM12" s="30"/>
      <c r="EN12" s="30"/>
      <c r="EO12" s="5">
        <f t="shared" si="17"/>
        <v>-185451</v>
      </c>
      <c r="EP12" s="29"/>
      <c r="EQ12" s="29"/>
      <c r="ER12" s="30"/>
      <c r="ES12" s="30"/>
      <c r="ET12" s="30"/>
      <c r="EU12" s="5">
        <f t="shared" si="18"/>
        <v>-185451</v>
      </c>
      <c r="EV12" s="29"/>
      <c r="EW12" s="29"/>
      <c r="EX12" s="30">
        <v>45307</v>
      </c>
      <c r="EY12" s="30"/>
      <c r="EZ12" s="30"/>
      <c r="FA12" s="5">
        <f t="shared" si="19"/>
        <v>14549</v>
      </c>
      <c r="FB12" s="29"/>
      <c r="FC12" s="29">
        <v>200000</v>
      </c>
      <c r="FD12" s="28">
        <v>45469</v>
      </c>
      <c r="FE12" s="19" t="s">
        <v>120</v>
      </c>
      <c r="FF12" s="19" t="s">
        <v>124</v>
      </c>
      <c r="FG12" s="40">
        <v>933332</v>
      </c>
      <c r="FH12" s="5">
        <f t="shared" si="20"/>
        <v>1775</v>
      </c>
      <c r="FI12" s="5">
        <v>187226</v>
      </c>
      <c r="FJ12" s="5">
        <v>187226</v>
      </c>
      <c r="FK12" s="30"/>
      <c r="FL12" s="30"/>
      <c r="FM12" s="30"/>
      <c r="FN12" s="30"/>
      <c r="FO12" s="5">
        <f t="shared" si="21"/>
        <v>-185451</v>
      </c>
      <c r="FP12" s="29"/>
      <c r="FQ12" s="29"/>
      <c r="FR12" s="30"/>
      <c r="FS12" s="30"/>
      <c r="FT12" s="30"/>
      <c r="FU12" s="5">
        <f t="shared" si="22"/>
        <v>-185451</v>
      </c>
      <c r="FV12" s="29"/>
      <c r="FW12" s="29"/>
      <c r="FX12" s="30"/>
      <c r="FY12" s="30"/>
      <c r="FZ12" s="30"/>
      <c r="GA12" s="30"/>
      <c r="GB12" s="30"/>
      <c r="GC12" s="29"/>
      <c r="GD12" s="70"/>
      <c r="GE12" s="70"/>
      <c r="GF12" s="70"/>
      <c r="GG12" s="69"/>
      <c r="GM12" s="68"/>
      <c r="GN12" s="68"/>
      <c r="GO12" s="51"/>
      <c r="GP12" s="51"/>
    </row>
    <row r="13" spans="1:198" ht="16">
      <c r="A13" s="18" t="s">
        <v>11</v>
      </c>
      <c r="B13" s="5">
        <v>83493</v>
      </c>
      <c r="C13" s="9">
        <v>45512</v>
      </c>
      <c r="D13" s="5">
        <v>83493</v>
      </c>
      <c r="E13" s="5">
        <v>82653</v>
      </c>
      <c r="F13" t="s">
        <v>66</v>
      </c>
      <c r="G13" t="s">
        <v>142</v>
      </c>
      <c r="H13" s="5">
        <v>375000</v>
      </c>
      <c r="I13" s="5">
        <f t="shared" si="23"/>
        <v>9160</v>
      </c>
      <c r="J13" s="9">
        <v>45503</v>
      </c>
      <c r="K13" s="9"/>
      <c r="L13" s="9"/>
      <c r="M13" s="5" t="s">
        <v>26</v>
      </c>
      <c r="N13" s="5">
        <v>92653</v>
      </c>
      <c r="O13" s="5"/>
      <c r="P13" s="5"/>
      <c r="Q13" s="5"/>
      <c r="R13" s="5"/>
      <c r="S13" s="5">
        <f t="shared" si="0"/>
        <v>-83493</v>
      </c>
      <c r="T13" s="5"/>
      <c r="U13" s="5"/>
      <c r="V13" s="4">
        <v>45378</v>
      </c>
      <c r="W13" s="4"/>
      <c r="X13" s="4"/>
      <c r="Y13" s="4"/>
      <c r="Z13" s="5">
        <f t="shared" si="1"/>
        <v>-8862</v>
      </c>
      <c r="AA13" s="22">
        <v>64631</v>
      </c>
      <c r="AB13" s="23">
        <v>74631</v>
      </c>
      <c r="AC13" s="9">
        <v>45255</v>
      </c>
      <c r="AD13" s="9"/>
      <c r="AE13" s="9"/>
      <c r="AF13" s="9"/>
      <c r="AG13" s="5">
        <f t="shared" si="2"/>
        <v>-24012</v>
      </c>
      <c r="AH13" s="5">
        <v>51481</v>
      </c>
      <c r="AI13" s="5">
        <v>59481</v>
      </c>
      <c r="AJ13" s="5"/>
      <c r="AK13" s="5"/>
      <c r="AL13" s="5"/>
      <c r="AM13" s="5"/>
      <c r="AN13" s="5">
        <f t="shared" si="3"/>
        <v>-83493</v>
      </c>
      <c r="AO13" s="7"/>
      <c r="AP13" s="5"/>
      <c r="AQ13" s="9">
        <v>45378</v>
      </c>
      <c r="AR13" s="9"/>
      <c r="AS13" s="9"/>
      <c r="AT13" s="9"/>
      <c r="AU13" s="5">
        <f t="shared" si="4"/>
        <v>6138</v>
      </c>
      <c r="AV13" s="5">
        <v>64631</v>
      </c>
      <c r="AW13" s="5">
        <v>89631</v>
      </c>
      <c r="AX13" s="5"/>
      <c r="AY13" s="5"/>
      <c r="AZ13" s="5"/>
      <c r="BA13" s="5"/>
      <c r="BB13" s="5">
        <f t="shared" si="5"/>
        <v>-83493</v>
      </c>
      <c r="BC13" s="5"/>
      <c r="BD13" s="5"/>
      <c r="BE13" s="9">
        <v>45378</v>
      </c>
      <c r="BF13" s="9"/>
      <c r="BG13" s="9"/>
      <c r="BH13" s="9"/>
      <c r="BI13" s="5">
        <f t="shared" si="6"/>
        <v>81138</v>
      </c>
      <c r="BJ13" s="5">
        <v>64631</v>
      </c>
      <c r="BK13" s="5">
        <v>164631</v>
      </c>
      <c r="BL13" s="5"/>
      <c r="BM13" s="5"/>
      <c r="BN13" s="5"/>
      <c r="BO13" s="5"/>
      <c r="BP13" s="5">
        <f t="shared" si="7"/>
        <v>-83493</v>
      </c>
      <c r="BQ13" s="5"/>
      <c r="BR13" s="5"/>
      <c r="BS13" s="5"/>
      <c r="BT13" s="5"/>
      <c r="BU13" s="5"/>
      <c r="BV13" s="5"/>
      <c r="BW13" s="5">
        <f t="shared" si="8"/>
        <v>-83493</v>
      </c>
      <c r="BX13" s="5"/>
      <c r="BY13" s="5"/>
      <c r="BZ13" s="9"/>
      <c r="CA13" s="9"/>
      <c r="CB13" s="9"/>
      <c r="CC13" s="9"/>
      <c r="CD13" s="5">
        <f t="shared" si="9"/>
        <v>-83493</v>
      </c>
      <c r="CE13" s="5"/>
      <c r="CF13" s="7"/>
      <c r="CG13" s="8"/>
      <c r="CH13" s="8"/>
      <c r="CI13" s="8"/>
      <c r="CJ13" s="8"/>
      <c r="CK13" s="5">
        <f t="shared" si="10"/>
        <v>-83493</v>
      </c>
      <c r="CL13" s="7"/>
      <c r="CM13" s="7"/>
      <c r="CN13" s="9"/>
      <c r="CO13" s="9"/>
      <c r="CP13" s="9"/>
      <c r="CQ13" s="5">
        <f t="shared" si="11"/>
        <v>66507</v>
      </c>
      <c r="CR13" s="5"/>
      <c r="CS13" s="5">
        <v>150000</v>
      </c>
      <c r="CT13" s="5"/>
      <c r="CU13" s="5">
        <f t="shared" si="12"/>
        <v>-83493</v>
      </c>
      <c r="CV13" s="8"/>
      <c r="CW13" s="8"/>
      <c r="CX13" s="8"/>
      <c r="CY13" s="8"/>
      <c r="CZ13" s="7"/>
      <c r="DA13" s="8"/>
      <c r="DB13" s="8"/>
      <c r="DC13" s="8"/>
      <c r="DD13" s="8"/>
      <c r="DE13" s="8"/>
      <c r="DF13" s="7"/>
      <c r="DG13" s="9"/>
      <c r="DH13" s="9"/>
      <c r="DI13" s="9"/>
      <c r="DJ13" s="9"/>
      <c r="DK13" s="5">
        <f t="shared" si="13"/>
        <v>-83493</v>
      </c>
      <c r="DL13" s="5"/>
      <c r="DM13" s="5"/>
      <c r="DN13" s="5"/>
      <c r="DO13" s="5"/>
      <c r="DP13" s="5"/>
      <c r="DQ13" s="5"/>
      <c r="DR13" s="5">
        <f t="shared" si="14"/>
        <v>-83493</v>
      </c>
      <c r="DS13" s="8"/>
      <c r="DT13" s="7"/>
      <c r="DU13" s="9"/>
      <c r="DV13" s="9"/>
      <c r="DW13" s="9"/>
      <c r="DX13" s="5"/>
      <c r="DY13" s="5"/>
      <c r="DZ13" s="9"/>
      <c r="EA13" s="9"/>
      <c r="EB13" s="9"/>
      <c r="EC13" s="5">
        <f t="shared" si="15"/>
        <v>-83493</v>
      </c>
      <c r="ED13" s="5"/>
      <c r="EE13" s="5"/>
      <c r="EF13" s="30"/>
      <c r="EG13" s="30"/>
      <c r="EH13" s="30"/>
      <c r="EI13" s="5">
        <f t="shared" si="16"/>
        <v>-83493</v>
      </c>
      <c r="EJ13" s="29"/>
      <c r="EK13" s="29"/>
      <c r="EL13" s="30"/>
      <c r="EM13" s="30"/>
      <c r="EN13" s="30"/>
      <c r="EO13" s="5">
        <f t="shared" si="17"/>
        <v>-83493</v>
      </c>
      <c r="EP13" s="29"/>
      <c r="EQ13" s="29"/>
      <c r="ER13" s="30"/>
      <c r="ES13" s="30"/>
      <c r="ET13" s="30"/>
      <c r="EU13" s="5">
        <f t="shared" si="18"/>
        <v>-83493</v>
      </c>
      <c r="EV13" s="29"/>
      <c r="EW13" s="29"/>
      <c r="EX13" s="30"/>
      <c r="EY13" s="30"/>
      <c r="EZ13" s="30"/>
      <c r="FA13" s="5">
        <f t="shared" si="19"/>
        <v>116507</v>
      </c>
      <c r="FB13" s="29"/>
      <c r="FC13" s="29">
        <v>200000</v>
      </c>
      <c r="FD13" s="30"/>
      <c r="FE13" s="30"/>
      <c r="FF13" s="30"/>
      <c r="FG13" s="40"/>
      <c r="FH13" s="5">
        <f t="shared" si="20"/>
        <v>-83493</v>
      </c>
      <c r="FI13" s="29"/>
      <c r="FJ13" s="29"/>
      <c r="FK13" s="30"/>
      <c r="FL13" s="30"/>
      <c r="FM13" s="30"/>
      <c r="FN13" s="30"/>
      <c r="FO13" s="5">
        <f t="shared" si="21"/>
        <v>-83493</v>
      </c>
      <c r="FP13" s="29"/>
      <c r="FQ13" s="29"/>
      <c r="FR13" s="30"/>
      <c r="FS13" s="30"/>
      <c r="FT13" s="30"/>
      <c r="FU13" s="5">
        <f t="shared" si="22"/>
        <v>-83493</v>
      </c>
      <c r="FV13" s="29"/>
      <c r="FW13" s="29"/>
      <c r="FX13" s="30"/>
      <c r="FY13" s="30"/>
      <c r="FZ13" s="30"/>
      <c r="GA13" s="30"/>
      <c r="GB13" s="30"/>
      <c r="GC13" s="29"/>
      <c r="GD13" s="71"/>
      <c r="GE13" s="71"/>
      <c r="GF13" s="71"/>
      <c r="GG13" s="72"/>
      <c r="GM13" s="68"/>
      <c r="GN13" s="68"/>
    </row>
    <row r="14" spans="1:198" ht="16">
      <c r="A14" s="18" t="s">
        <v>12</v>
      </c>
      <c r="B14" s="5">
        <v>174109</v>
      </c>
      <c r="C14" s="9">
        <v>45512</v>
      </c>
      <c r="D14" s="5">
        <v>174109</v>
      </c>
      <c r="E14" s="5">
        <v>154238</v>
      </c>
      <c r="F14" s="5"/>
      <c r="G14" s="5"/>
      <c r="H14" s="5"/>
      <c r="I14" s="5">
        <f t="shared" si="23"/>
        <v>-354</v>
      </c>
      <c r="J14" s="9">
        <v>45423</v>
      </c>
      <c r="K14" s="9"/>
      <c r="L14" s="9"/>
      <c r="M14" s="5" t="s">
        <v>26</v>
      </c>
      <c r="N14" s="5">
        <v>173755</v>
      </c>
      <c r="O14" s="9">
        <v>45125</v>
      </c>
      <c r="P14" s="9"/>
      <c r="Q14" s="9"/>
      <c r="R14" s="9"/>
      <c r="S14" s="5">
        <f t="shared" si="0"/>
        <v>-36302</v>
      </c>
      <c r="T14" s="5">
        <v>107807</v>
      </c>
      <c r="U14" s="5">
        <f>+T14+30000</f>
        <v>137807</v>
      </c>
      <c r="V14" s="4">
        <v>45507</v>
      </c>
      <c r="W14" s="3" t="s">
        <v>148</v>
      </c>
      <c r="X14" t="s">
        <v>149</v>
      </c>
      <c r="Y14" s="15">
        <v>201680</v>
      </c>
      <c r="Z14" s="5">
        <f t="shared" si="1"/>
        <v>79483</v>
      </c>
      <c r="AA14" s="5">
        <v>173592</v>
      </c>
      <c r="AB14" s="21">
        <v>253592</v>
      </c>
      <c r="AC14" s="9">
        <v>45283</v>
      </c>
      <c r="AD14" s="9"/>
      <c r="AE14" s="9"/>
      <c r="AF14" s="9"/>
      <c r="AG14" s="5">
        <f t="shared" si="2"/>
        <v>-19871</v>
      </c>
      <c r="AH14" s="5">
        <v>146238</v>
      </c>
      <c r="AI14" s="5">
        <v>154238</v>
      </c>
      <c r="AJ14" s="9">
        <v>45218</v>
      </c>
      <c r="AK14" s="9"/>
      <c r="AL14" s="9"/>
      <c r="AM14" s="9"/>
      <c r="AN14" s="5">
        <f t="shared" si="3"/>
        <v>13611</v>
      </c>
      <c r="AO14" s="5">
        <v>137720</v>
      </c>
      <c r="AP14" s="5">
        <v>187720</v>
      </c>
      <c r="AQ14" s="9">
        <v>45454</v>
      </c>
      <c r="AR14" s="19" t="s">
        <v>46</v>
      </c>
      <c r="AS14" s="38" t="s">
        <v>71</v>
      </c>
      <c r="AT14" s="5">
        <v>671900</v>
      </c>
      <c r="AU14" s="5">
        <f t="shared" si="4"/>
        <v>32008</v>
      </c>
      <c r="AV14" s="5">
        <v>166117</v>
      </c>
      <c r="AW14" s="5">
        <v>206117</v>
      </c>
      <c r="AX14" s="9">
        <v>45498</v>
      </c>
      <c r="AY14" t="s">
        <v>139</v>
      </c>
      <c r="AZ14" t="s">
        <v>138</v>
      </c>
      <c r="BA14" s="5">
        <v>220300</v>
      </c>
      <c r="BB14" s="5">
        <f t="shared" si="5"/>
        <v>50792</v>
      </c>
      <c r="BC14" s="5">
        <v>172240</v>
      </c>
      <c r="BD14" s="5">
        <v>224901</v>
      </c>
      <c r="BE14" s="9">
        <v>45021</v>
      </c>
      <c r="BF14" s="9"/>
      <c r="BG14" s="9"/>
      <c r="BH14" s="9"/>
      <c r="BI14" s="5">
        <f t="shared" si="6"/>
        <v>5804</v>
      </c>
      <c r="BJ14" s="5">
        <v>59215</v>
      </c>
      <c r="BK14" s="5">
        <v>179913</v>
      </c>
      <c r="BL14" s="9">
        <v>45316</v>
      </c>
      <c r="BM14" s="9"/>
      <c r="BN14" s="9"/>
      <c r="BO14" s="9"/>
      <c r="BP14" s="5">
        <f t="shared" si="7"/>
        <v>50129</v>
      </c>
      <c r="BQ14" s="5">
        <v>154238</v>
      </c>
      <c r="BR14" s="5">
        <v>224238</v>
      </c>
      <c r="BS14" s="9">
        <v>45316</v>
      </c>
      <c r="BT14" s="9"/>
      <c r="BU14" s="9"/>
      <c r="BV14" s="9"/>
      <c r="BW14" s="5">
        <f t="shared" si="8"/>
        <v>129</v>
      </c>
      <c r="BX14" s="5">
        <v>154238</v>
      </c>
      <c r="BY14" s="5">
        <v>174238</v>
      </c>
      <c r="BZ14" s="9">
        <v>45509</v>
      </c>
      <c r="CA14" t="s">
        <v>153</v>
      </c>
      <c r="CB14" t="s">
        <v>152</v>
      </c>
      <c r="CC14" s="15">
        <v>600000</v>
      </c>
      <c r="CD14" s="5">
        <f t="shared" si="9"/>
        <v>-198</v>
      </c>
      <c r="CE14" s="5">
        <v>173911</v>
      </c>
      <c r="CF14" s="5">
        <v>173911</v>
      </c>
      <c r="CG14" s="9">
        <v>44784</v>
      </c>
      <c r="CH14" s="9"/>
      <c r="CI14" s="9"/>
      <c r="CJ14" s="9"/>
      <c r="CK14" s="5">
        <f t="shared" si="10"/>
        <v>-174109</v>
      </c>
      <c r="CL14" s="5"/>
      <c r="CM14" s="5"/>
      <c r="CN14" s="9">
        <v>44908</v>
      </c>
      <c r="CO14" s="9"/>
      <c r="CP14" s="9"/>
      <c r="CQ14" s="5">
        <f t="shared" si="11"/>
        <v>89677</v>
      </c>
      <c r="CR14" s="5">
        <v>113786</v>
      </c>
      <c r="CS14" s="5">
        <v>263786</v>
      </c>
      <c r="CT14" s="5"/>
      <c r="CU14" s="5">
        <f t="shared" si="12"/>
        <v>-24711</v>
      </c>
      <c r="CV14" s="9">
        <v>45316</v>
      </c>
      <c r="CW14" s="9"/>
      <c r="CX14" s="9"/>
      <c r="CY14" s="9"/>
      <c r="CZ14" s="5">
        <v>149398</v>
      </c>
      <c r="DA14" s="9"/>
      <c r="DB14" s="9"/>
      <c r="DC14" s="9"/>
      <c r="DD14" s="9"/>
      <c r="DE14" s="9"/>
      <c r="DF14" s="5"/>
      <c r="DG14" s="9">
        <v>45316</v>
      </c>
      <c r="DH14" s="9"/>
      <c r="DI14" s="9"/>
      <c r="DJ14" s="9"/>
      <c r="DK14" s="5">
        <f t="shared" si="13"/>
        <v>35289</v>
      </c>
      <c r="DL14" s="5">
        <v>149398</v>
      </c>
      <c r="DM14" s="5">
        <v>209398</v>
      </c>
      <c r="DN14" s="9">
        <v>45356</v>
      </c>
      <c r="DO14" s="9"/>
      <c r="DP14" s="9"/>
      <c r="DQ14" s="9"/>
      <c r="DR14" s="5">
        <f t="shared" si="14"/>
        <v>34525</v>
      </c>
      <c r="DS14" s="5">
        <v>158634</v>
      </c>
      <c r="DT14" s="5">
        <v>208634</v>
      </c>
      <c r="DU14" s="9"/>
      <c r="DV14" s="9"/>
      <c r="DW14" s="9"/>
      <c r="DX14" s="5"/>
      <c r="DY14" s="5"/>
      <c r="DZ14" s="9">
        <v>45316</v>
      </c>
      <c r="EA14" s="9"/>
      <c r="EB14" s="9"/>
      <c r="EC14" s="5">
        <f t="shared" si="15"/>
        <v>-174109</v>
      </c>
      <c r="ED14" s="5">
        <v>149398</v>
      </c>
      <c r="EE14" s="5"/>
      <c r="EF14" s="30"/>
      <c r="EG14" s="30"/>
      <c r="EH14" s="30"/>
      <c r="EI14" s="5">
        <f t="shared" si="16"/>
        <v>-174109</v>
      </c>
      <c r="EJ14" s="29"/>
      <c r="EK14" s="29"/>
      <c r="EL14" s="30"/>
      <c r="EM14" s="30"/>
      <c r="EN14" s="30"/>
      <c r="EO14" s="5">
        <f t="shared" si="17"/>
        <v>-174109</v>
      </c>
      <c r="EP14" s="29"/>
      <c r="EQ14" s="29"/>
      <c r="ER14" s="30"/>
      <c r="ES14" s="30"/>
      <c r="ET14" s="30"/>
      <c r="EU14" s="5">
        <f t="shared" si="18"/>
        <v>-174109</v>
      </c>
      <c r="EV14" s="29"/>
      <c r="EW14" s="29"/>
      <c r="EX14" s="30"/>
      <c r="EY14" s="30"/>
      <c r="EZ14" s="30"/>
      <c r="FA14" s="5">
        <f t="shared" si="19"/>
        <v>25891</v>
      </c>
      <c r="FB14" s="29"/>
      <c r="FC14" s="29">
        <v>200000</v>
      </c>
      <c r="FD14" s="30">
        <v>45369</v>
      </c>
      <c r="FE14" s="30"/>
      <c r="FF14" s="30"/>
      <c r="FG14" s="30"/>
      <c r="FH14" s="5">
        <f t="shared" si="20"/>
        <v>31931</v>
      </c>
      <c r="FI14" s="29">
        <v>156040</v>
      </c>
      <c r="FJ14" s="29">
        <v>206040</v>
      </c>
      <c r="FK14" s="30"/>
      <c r="FL14" s="30"/>
      <c r="FM14" s="30"/>
      <c r="FN14" s="30"/>
      <c r="FO14" s="5">
        <f t="shared" si="21"/>
        <v>-174109</v>
      </c>
      <c r="FP14" s="29"/>
      <c r="FQ14" s="29"/>
      <c r="FR14" s="30"/>
      <c r="FS14" s="30"/>
      <c r="FT14" s="30"/>
      <c r="FU14" s="5">
        <f t="shared" si="22"/>
        <v>-174109</v>
      </c>
      <c r="FV14" s="29"/>
      <c r="FW14" s="29"/>
      <c r="FX14" s="30"/>
      <c r="FY14" s="30"/>
      <c r="FZ14" s="30"/>
      <c r="GA14" s="30"/>
      <c r="GB14" s="30"/>
      <c r="GC14" s="29"/>
      <c r="GD14" s="70"/>
      <c r="GE14" s="70"/>
      <c r="GF14" s="70"/>
      <c r="GG14" s="69"/>
      <c r="GM14" s="68"/>
      <c r="GN14" s="68"/>
      <c r="GO14" s="51"/>
      <c r="GP14" s="51"/>
    </row>
    <row r="15" spans="1:198" ht="16">
      <c r="A15" s="18" t="s">
        <v>13</v>
      </c>
      <c r="B15" s="5">
        <v>206070</v>
      </c>
      <c r="C15" s="9">
        <v>45512</v>
      </c>
      <c r="D15" s="5">
        <v>206070</v>
      </c>
      <c r="E15" s="5">
        <v>193220</v>
      </c>
      <c r="F15" s="5"/>
      <c r="G15" s="5"/>
      <c r="H15" s="5"/>
      <c r="I15" s="5">
        <f t="shared" si="23"/>
        <v>-99</v>
      </c>
      <c r="J15" s="9">
        <v>45307</v>
      </c>
      <c r="K15" s="9"/>
      <c r="L15" s="9"/>
      <c r="M15" s="5" t="s">
        <v>26</v>
      </c>
      <c r="N15" s="5">
        <v>205971</v>
      </c>
      <c r="O15" s="9">
        <v>45440</v>
      </c>
      <c r="P15" t="s">
        <v>51</v>
      </c>
      <c r="Q15" t="s">
        <v>52</v>
      </c>
      <c r="R15" s="5">
        <v>30000</v>
      </c>
      <c r="S15" s="5">
        <f t="shared" si="0"/>
        <v>26113</v>
      </c>
      <c r="T15" s="5">
        <v>202183</v>
      </c>
      <c r="U15" s="5">
        <v>232183</v>
      </c>
      <c r="V15" s="4">
        <v>45231</v>
      </c>
      <c r="W15" s="4"/>
      <c r="X15" s="4"/>
      <c r="Y15" s="4"/>
      <c r="Z15" s="5">
        <f t="shared" si="1"/>
        <v>-11850</v>
      </c>
      <c r="AA15" s="5">
        <v>184220</v>
      </c>
      <c r="AB15" s="21">
        <v>194220</v>
      </c>
      <c r="AC15" s="9">
        <v>45231</v>
      </c>
      <c r="AD15" s="9"/>
      <c r="AE15" s="9"/>
      <c r="AF15" s="9"/>
      <c r="AG15" s="5">
        <f t="shared" si="2"/>
        <v>-12850</v>
      </c>
      <c r="AH15" s="5">
        <v>185220</v>
      </c>
      <c r="AI15" s="5">
        <v>193220</v>
      </c>
      <c r="AJ15" s="9">
        <v>45065</v>
      </c>
      <c r="AK15" s="9"/>
      <c r="AL15" s="9"/>
      <c r="AM15" s="9"/>
      <c r="AN15" s="5">
        <f t="shared" si="3"/>
        <v>25539</v>
      </c>
      <c r="AO15" s="5">
        <v>181609</v>
      </c>
      <c r="AP15" s="5">
        <v>231609</v>
      </c>
      <c r="AQ15" s="9">
        <v>45307</v>
      </c>
      <c r="AR15" s="9"/>
      <c r="AS15" s="9"/>
      <c r="AT15" s="9"/>
      <c r="AU15" s="5">
        <f t="shared" si="4"/>
        <v>-360</v>
      </c>
      <c r="AV15" s="5">
        <v>195710</v>
      </c>
      <c r="AW15" s="5">
        <v>205710</v>
      </c>
      <c r="AX15" s="9">
        <v>45164</v>
      </c>
      <c r="AY15" s="9"/>
      <c r="AZ15" s="9"/>
      <c r="BA15" s="9"/>
      <c r="BB15" s="5">
        <f t="shared" si="5"/>
        <v>28543</v>
      </c>
      <c r="BC15" s="5">
        <v>174613</v>
      </c>
      <c r="BD15" s="5">
        <v>234613</v>
      </c>
      <c r="BE15" s="5"/>
      <c r="BF15" s="5"/>
      <c r="BG15" s="5"/>
      <c r="BH15" s="5"/>
      <c r="BI15" s="5">
        <f t="shared" si="6"/>
        <v>13930</v>
      </c>
      <c r="BJ15" s="5"/>
      <c r="BK15" s="5">
        <v>220000</v>
      </c>
      <c r="BL15" s="5"/>
      <c r="BM15" s="5"/>
      <c r="BN15" s="5"/>
      <c r="BO15" s="5"/>
      <c r="BP15" s="5">
        <f t="shared" si="7"/>
        <v>-206070</v>
      </c>
      <c r="BQ15" s="5"/>
      <c r="BR15" s="5"/>
      <c r="BS15" s="9">
        <v>45225</v>
      </c>
      <c r="BT15" s="9"/>
      <c r="BU15" s="9"/>
      <c r="BV15" s="9"/>
      <c r="BW15" s="5">
        <f t="shared" si="8"/>
        <v>4253</v>
      </c>
      <c r="BX15" s="5">
        <v>190323</v>
      </c>
      <c r="BY15" s="5">
        <v>210323</v>
      </c>
      <c r="BZ15" s="9">
        <v>45437</v>
      </c>
      <c r="CA15" s="9" t="s">
        <v>100</v>
      </c>
      <c r="CB15" s="9" t="s">
        <v>166</v>
      </c>
      <c r="CC15" s="5">
        <v>530000</v>
      </c>
      <c r="CD15" s="5">
        <f t="shared" si="9"/>
        <v>46049</v>
      </c>
      <c r="CE15" s="24">
        <v>202119</v>
      </c>
      <c r="CF15" s="24">
        <v>252119</v>
      </c>
      <c r="CG15" s="9">
        <v>45440</v>
      </c>
      <c r="CH15" s="9" t="s">
        <v>48</v>
      </c>
      <c r="CI15" t="s">
        <v>49</v>
      </c>
      <c r="CJ15" s="15">
        <v>170000</v>
      </c>
      <c r="CK15" s="5">
        <f>CM15-B15</f>
        <v>49176</v>
      </c>
      <c r="CL15" s="5">
        <v>202183</v>
      </c>
      <c r="CM15" s="5">
        <v>255246</v>
      </c>
      <c r="CN15" s="9">
        <v>45419</v>
      </c>
      <c r="CO15" s="9"/>
      <c r="CP15" s="9"/>
      <c r="CQ15" s="5">
        <f t="shared" si="11"/>
        <v>144700</v>
      </c>
      <c r="CR15" s="24">
        <v>200770</v>
      </c>
      <c r="CS15" s="24">
        <v>350770</v>
      </c>
      <c r="CT15" s="24"/>
      <c r="CU15" s="5">
        <f t="shared" si="12"/>
        <v>-31457</v>
      </c>
      <c r="CV15" s="9">
        <v>45164</v>
      </c>
      <c r="CW15" s="9"/>
      <c r="CX15" s="9"/>
      <c r="CY15" s="9"/>
      <c r="CZ15" s="5">
        <v>174613</v>
      </c>
      <c r="DA15" s="9"/>
      <c r="DB15" s="9"/>
      <c r="DC15" s="9"/>
      <c r="DD15" s="9"/>
      <c r="DE15" s="9"/>
      <c r="DF15" s="5"/>
      <c r="DG15" s="9">
        <v>45440</v>
      </c>
      <c r="DH15" t="s">
        <v>51</v>
      </c>
      <c r="DI15" t="s">
        <v>53</v>
      </c>
      <c r="DJ15" s="5">
        <v>50000</v>
      </c>
      <c r="DK15" s="5">
        <f t="shared" si="13"/>
        <v>46113</v>
      </c>
      <c r="DL15" s="24">
        <v>202183</v>
      </c>
      <c r="DM15" s="24">
        <v>252183</v>
      </c>
      <c r="DN15" s="9">
        <v>45443</v>
      </c>
      <c r="DO15" s="41" t="s">
        <v>51</v>
      </c>
      <c r="DP15" s="41" t="s">
        <v>55</v>
      </c>
      <c r="DQ15" s="5">
        <v>4000</v>
      </c>
      <c r="DR15" s="5">
        <f t="shared" si="14"/>
        <v>46113</v>
      </c>
      <c r="DS15" s="24">
        <v>202246</v>
      </c>
      <c r="DT15" s="24">
        <v>252183</v>
      </c>
      <c r="DU15" s="9"/>
      <c r="DV15" s="9"/>
      <c r="DW15" s="9"/>
      <c r="DX15" s="24"/>
      <c r="DY15" s="24"/>
      <c r="DZ15" s="9"/>
      <c r="EA15" s="9"/>
      <c r="EB15" s="9"/>
      <c r="EC15" s="5">
        <f t="shared" si="15"/>
        <v>-206070</v>
      </c>
      <c r="ED15" s="24"/>
      <c r="EE15" s="24"/>
      <c r="EF15" s="30"/>
      <c r="EG15" s="30"/>
      <c r="EH15" s="30"/>
      <c r="EI15" s="5">
        <f t="shared" si="16"/>
        <v>-206070</v>
      </c>
      <c r="EJ15" s="31"/>
      <c r="EK15" s="31"/>
      <c r="EL15" s="30"/>
      <c r="EM15" s="30"/>
      <c r="EN15" s="30"/>
      <c r="EO15" s="5">
        <f t="shared" si="17"/>
        <v>-206070</v>
      </c>
      <c r="EP15" s="31"/>
      <c r="EQ15" s="31"/>
      <c r="ER15" s="30"/>
      <c r="ES15" s="30"/>
      <c r="ET15" s="30"/>
      <c r="EU15" s="5">
        <f t="shared" si="18"/>
        <v>-206070</v>
      </c>
      <c r="EV15" s="31"/>
      <c r="EW15" s="31"/>
      <c r="EX15" s="30"/>
      <c r="EY15" s="30"/>
      <c r="EZ15" s="30"/>
      <c r="FA15" s="5">
        <f t="shared" si="19"/>
        <v>-206070</v>
      </c>
      <c r="FB15" s="31"/>
      <c r="FC15" s="31"/>
      <c r="FD15" s="30"/>
      <c r="FE15" s="30"/>
      <c r="FF15" s="30"/>
      <c r="FG15" s="30"/>
      <c r="FH15" s="5">
        <f t="shared" si="20"/>
        <v>-206070</v>
      </c>
      <c r="FI15" s="31"/>
      <c r="FJ15" s="31"/>
      <c r="FK15" s="30"/>
      <c r="FL15" s="30"/>
      <c r="FM15" s="30"/>
      <c r="FN15" s="30"/>
      <c r="FO15" s="5">
        <f t="shared" si="21"/>
        <v>-206070</v>
      </c>
      <c r="FP15" s="31"/>
      <c r="FQ15" s="31"/>
      <c r="FR15" s="30"/>
      <c r="FS15" s="30"/>
      <c r="FT15" s="30"/>
      <c r="FU15" s="5">
        <f t="shared" si="22"/>
        <v>-206070</v>
      </c>
      <c r="FV15" s="31"/>
      <c r="FW15" s="31"/>
      <c r="FX15" s="30"/>
      <c r="FY15" s="30"/>
      <c r="FZ15" s="30"/>
      <c r="GA15" s="30"/>
      <c r="GB15" s="30"/>
      <c r="GC15" s="31"/>
      <c r="GD15" s="70"/>
      <c r="GE15" s="70"/>
      <c r="GF15" s="70"/>
      <c r="GG15" s="69"/>
      <c r="GM15" s="68"/>
      <c r="GN15" s="68"/>
    </row>
    <row r="16" spans="1:198" ht="17.5" customHeight="1">
      <c r="A16" s="18" t="s">
        <v>14</v>
      </c>
      <c r="B16" s="5">
        <v>213956</v>
      </c>
      <c r="C16" s="9">
        <v>45512</v>
      </c>
      <c r="D16" s="5">
        <v>213956</v>
      </c>
      <c r="E16" s="5">
        <v>212268</v>
      </c>
      <c r="F16" s="5"/>
      <c r="G16" s="5"/>
      <c r="H16" s="5"/>
      <c r="I16" s="5">
        <f t="shared" si="23"/>
        <v>3331</v>
      </c>
      <c r="J16" s="9">
        <v>45370</v>
      </c>
      <c r="K16" s="14"/>
      <c r="L16" s="14"/>
      <c r="M16" s="15" t="s">
        <v>26</v>
      </c>
      <c r="N16" s="5">
        <v>217287</v>
      </c>
      <c r="O16" s="9">
        <v>45318</v>
      </c>
      <c r="P16" s="9"/>
      <c r="Q16" s="9"/>
      <c r="R16" s="9"/>
      <c r="S16" s="5">
        <f t="shared" si="0"/>
        <v>20312</v>
      </c>
      <c r="T16" s="15">
        <v>204268</v>
      </c>
      <c r="U16" s="15">
        <v>234268</v>
      </c>
      <c r="V16" s="4">
        <v>45394</v>
      </c>
      <c r="W16" s="4"/>
      <c r="X16" s="4"/>
      <c r="Y16" s="4"/>
      <c r="Z16" s="5">
        <f t="shared" si="1"/>
        <v>4329</v>
      </c>
      <c r="AA16" s="5">
        <v>208285</v>
      </c>
      <c r="AB16" s="21">
        <v>218285</v>
      </c>
      <c r="AC16" s="9">
        <v>45318</v>
      </c>
      <c r="AD16" s="9"/>
      <c r="AE16" s="9"/>
      <c r="AF16" s="9"/>
      <c r="AG16" s="5">
        <f t="shared" si="2"/>
        <v>-1688</v>
      </c>
      <c r="AH16" s="5">
        <v>204268</v>
      </c>
      <c r="AI16" s="5">
        <v>212268</v>
      </c>
      <c r="AJ16" s="9">
        <v>45191</v>
      </c>
      <c r="AK16" s="9"/>
      <c r="AL16" s="9"/>
      <c r="AM16" s="9"/>
      <c r="AN16" s="5">
        <f t="shared" si="3"/>
        <v>13910</v>
      </c>
      <c r="AO16" s="5">
        <v>177866</v>
      </c>
      <c r="AP16" s="5">
        <v>227866</v>
      </c>
      <c r="AQ16" s="9">
        <v>45394</v>
      </c>
      <c r="AR16" s="9"/>
      <c r="AS16" s="9"/>
      <c r="AT16" s="9"/>
      <c r="AU16" s="5">
        <f t="shared" si="4"/>
        <v>19323</v>
      </c>
      <c r="AV16" s="5">
        <v>208279</v>
      </c>
      <c r="AW16" s="5">
        <v>233279</v>
      </c>
      <c r="AX16" s="5"/>
      <c r="AY16" s="5"/>
      <c r="AZ16" s="5"/>
      <c r="BA16" s="5"/>
      <c r="BB16" s="5">
        <f t="shared" si="5"/>
        <v>-213956</v>
      </c>
      <c r="BC16" s="5"/>
      <c r="BD16" s="5"/>
      <c r="BE16" s="5"/>
      <c r="BF16" s="5"/>
      <c r="BG16" s="5"/>
      <c r="BH16" s="5"/>
      <c r="BI16" s="5">
        <f t="shared" si="6"/>
        <v>-213956</v>
      </c>
      <c r="BJ16" s="5"/>
      <c r="BK16" s="5"/>
      <c r="BL16" s="5"/>
      <c r="BM16" s="5"/>
      <c r="BN16" s="5"/>
      <c r="BO16" s="5"/>
      <c r="BP16" s="5">
        <f t="shared" si="7"/>
        <v>-213956</v>
      </c>
      <c r="BQ16" s="5"/>
      <c r="BR16" s="5"/>
      <c r="BS16" s="9">
        <v>45488</v>
      </c>
      <c r="BT16" t="s">
        <v>133</v>
      </c>
      <c r="BU16" t="s">
        <v>132</v>
      </c>
      <c r="BV16" s="5">
        <v>160000</v>
      </c>
      <c r="BW16" s="5">
        <f t="shared" si="8"/>
        <v>18840</v>
      </c>
      <c r="BX16" s="5">
        <v>212796</v>
      </c>
      <c r="BY16" s="5">
        <v>232796</v>
      </c>
      <c r="BZ16" s="9">
        <v>45162</v>
      </c>
      <c r="CA16" s="9"/>
      <c r="CB16" s="9"/>
      <c r="CC16" s="9"/>
      <c r="CD16" s="5">
        <f t="shared" si="9"/>
        <v>-6348</v>
      </c>
      <c r="CE16" s="5">
        <v>157608</v>
      </c>
      <c r="CF16" s="5">
        <v>207608</v>
      </c>
      <c r="CG16" s="8"/>
      <c r="CH16" s="8"/>
      <c r="CI16" s="8"/>
      <c r="CJ16" s="8"/>
      <c r="CK16" s="5">
        <f t="shared" ref="CK16:CK22" si="25">CM16-D16</f>
        <v>-213956</v>
      </c>
      <c r="CL16" s="7"/>
      <c r="CM16" s="7"/>
      <c r="CN16" s="9">
        <v>45055</v>
      </c>
      <c r="CO16" s="9"/>
      <c r="CP16" s="9"/>
      <c r="CQ16" s="5">
        <f t="shared" si="11"/>
        <v>84246</v>
      </c>
      <c r="CR16" s="5">
        <v>148202</v>
      </c>
      <c r="CS16" s="5">
        <v>298202</v>
      </c>
      <c r="CT16" s="5">
        <v>213961</v>
      </c>
      <c r="CU16" s="5">
        <f t="shared" si="12"/>
        <v>10005</v>
      </c>
      <c r="CV16" s="9">
        <v>45507</v>
      </c>
      <c r="CW16" s="9" t="s">
        <v>155</v>
      </c>
      <c r="CX16" s="9" t="s">
        <v>154</v>
      </c>
      <c r="CY16" s="5">
        <v>280000</v>
      </c>
      <c r="CZ16" s="5">
        <v>223961</v>
      </c>
      <c r="DA16" s="9">
        <v>45251</v>
      </c>
      <c r="DB16" s="9"/>
      <c r="DC16" s="9"/>
      <c r="DD16" s="9"/>
      <c r="DE16" s="9"/>
      <c r="DF16" s="5"/>
      <c r="DG16" s="9">
        <v>45006</v>
      </c>
      <c r="DH16" s="9"/>
      <c r="DI16" s="9"/>
      <c r="DJ16" s="9"/>
      <c r="DK16" s="5">
        <f t="shared" si="13"/>
        <v>-213956</v>
      </c>
      <c r="DL16" s="5"/>
      <c r="DM16" s="5"/>
      <c r="DN16" s="9">
        <v>45498</v>
      </c>
      <c r="DO16" s="41" t="s">
        <v>51</v>
      </c>
      <c r="DP16" s="76" t="s">
        <v>140</v>
      </c>
      <c r="DQ16" s="5">
        <v>68000</v>
      </c>
      <c r="DR16" s="5">
        <f t="shared" si="14"/>
        <v>39778</v>
      </c>
      <c r="DS16" s="5">
        <v>213734</v>
      </c>
      <c r="DT16" s="5">
        <v>253734</v>
      </c>
      <c r="DU16" s="9"/>
      <c r="DV16" s="9"/>
      <c r="DW16" s="9"/>
      <c r="DX16" s="5"/>
      <c r="DY16" s="5"/>
      <c r="DZ16" s="9"/>
      <c r="EA16" s="9"/>
      <c r="EB16" s="9"/>
      <c r="EC16" s="5">
        <f t="shared" si="15"/>
        <v>-213956</v>
      </c>
      <c r="ED16" s="5"/>
      <c r="EE16" s="5"/>
      <c r="EF16" s="30"/>
      <c r="EG16" s="30"/>
      <c r="EH16" s="30"/>
      <c r="EI16" s="5">
        <f t="shared" si="16"/>
        <v>-213956</v>
      </c>
      <c r="EJ16" s="29"/>
      <c r="EK16" s="29"/>
      <c r="EL16" s="30"/>
      <c r="EM16" s="30"/>
      <c r="EN16" s="30"/>
      <c r="EO16" s="5">
        <f t="shared" si="17"/>
        <v>-213956</v>
      </c>
      <c r="EP16" s="29"/>
      <c r="EQ16" s="29"/>
      <c r="ER16" s="30"/>
      <c r="ES16" s="30"/>
      <c r="ET16" s="30"/>
      <c r="EU16" s="5">
        <f t="shared" si="18"/>
        <v>-213956</v>
      </c>
      <c r="EV16" s="29"/>
      <c r="EW16" s="29"/>
      <c r="EX16" s="30"/>
      <c r="EY16" s="30"/>
      <c r="EZ16" s="30"/>
      <c r="FA16" s="5">
        <f t="shared" si="19"/>
        <v>-213956</v>
      </c>
      <c r="FB16" s="29"/>
      <c r="FC16" s="29"/>
      <c r="FD16" s="30"/>
      <c r="FE16" s="30"/>
      <c r="FF16" s="30"/>
      <c r="FG16" s="30"/>
      <c r="FH16" s="5">
        <f t="shared" si="20"/>
        <v>-213956</v>
      </c>
      <c r="FI16" s="29"/>
      <c r="FJ16" s="29"/>
      <c r="FK16" s="30"/>
      <c r="FL16" s="30"/>
      <c r="FM16" s="30"/>
      <c r="FN16" s="30"/>
      <c r="FO16" s="5">
        <f t="shared" si="21"/>
        <v>-213956</v>
      </c>
      <c r="FP16" s="29"/>
      <c r="FQ16" s="29"/>
      <c r="FR16" s="30"/>
      <c r="FS16" s="30"/>
      <c r="FT16" s="30"/>
      <c r="FU16" s="5">
        <f t="shared" si="22"/>
        <v>-213956</v>
      </c>
      <c r="FV16" s="29"/>
      <c r="FW16" s="29"/>
      <c r="FX16" s="30"/>
      <c r="FY16" s="30"/>
      <c r="FZ16" s="30"/>
      <c r="GA16" s="30"/>
      <c r="GB16" s="30"/>
      <c r="GC16" s="29"/>
      <c r="GD16" s="70"/>
      <c r="GE16" s="70"/>
      <c r="GF16" s="70"/>
      <c r="GG16" s="69"/>
      <c r="GM16" s="68"/>
      <c r="GN16" s="68"/>
    </row>
    <row r="17" spans="1:198" ht="16">
      <c r="A17" s="18" t="s">
        <v>15</v>
      </c>
      <c r="B17" s="6">
        <v>63043</v>
      </c>
      <c r="C17" s="9">
        <v>45512</v>
      </c>
      <c r="D17" s="6">
        <v>63043</v>
      </c>
      <c r="E17" s="5">
        <f t="shared" ref="E17" si="26">+D17+8000</f>
        <v>71043</v>
      </c>
      <c r="F17" s="5"/>
      <c r="G17" s="5"/>
      <c r="H17" s="5"/>
      <c r="I17" s="5">
        <f t="shared" si="23"/>
        <v>351</v>
      </c>
      <c r="J17" s="9">
        <v>45330</v>
      </c>
      <c r="K17" s="16"/>
      <c r="L17" s="16"/>
      <c r="M17" s="15" t="s">
        <v>26</v>
      </c>
      <c r="N17" s="5">
        <v>63394</v>
      </c>
      <c r="O17" s="9">
        <v>45468</v>
      </c>
      <c r="P17" s="12"/>
      <c r="Q17" s="12" t="s">
        <v>125</v>
      </c>
      <c r="R17" s="6">
        <v>240000</v>
      </c>
      <c r="S17" s="5">
        <f t="shared" si="0"/>
        <v>-5039</v>
      </c>
      <c r="T17" s="6">
        <v>58004</v>
      </c>
      <c r="U17" s="6">
        <v>58004</v>
      </c>
      <c r="V17" s="26">
        <v>45072</v>
      </c>
      <c r="W17" s="26"/>
      <c r="X17" s="26"/>
      <c r="Y17" s="26"/>
      <c r="Z17" s="5">
        <f t="shared" si="1"/>
        <v>-23590</v>
      </c>
      <c r="AA17" s="25">
        <v>29453</v>
      </c>
      <c r="AB17" s="21">
        <v>39453</v>
      </c>
      <c r="AC17" s="13">
        <v>45241</v>
      </c>
      <c r="AD17" s="13"/>
      <c r="AE17" s="13"/>
      <c r="AF17" s="13"/>
      <c r="AG17" s="5">
        <f t="shared" si="2"/>
        <v>-12643</v>
      </c>
      <c r="AH17" s="25">
        <v>42400</v>
      </c>
      <c r="AI17" s="5">
        <f t="shared" ref="AI17" si="27">+AH17+8000</f>
        <v>50400</v>
      </c>
      <c r="AJ17" s="11"/>
      <c r="AK17" s="11"/>
      <c r="AL17" s="11"/>
      <c r="AM17" s="11"/>
      <c r="AN17" s="5">
        <f t="shared" si="3"/>
        <v>6957</v>
      </c>
      <c r="AO17" s="11"/>
      <c r="AP17" s="5">
        <v>70000</v>
      </c>
      <c r="AQ17" s="9">
        <v>45330</v>
      </c>
      <c r="AR17" s="9"/>
      <c r="AS17" s="9"/>
      <c r="AT17" s="9"/>
      <c r="AU17" s="5">
        <f t="shared" si="4"/>
        <v>16360</v>
      </c>
      <c r="AV17" s="5">
        <v>54403</v>
      </c>
      <c r="AW17" s="5">
        <v>79403</v>
      </c>
      <c r="AX17" s="5"/>
      <c r="AY17" s="5"/>
      <c r="AZ17" s="5"/>
      <c r="BA17" s="5"/>
      <c r="BB17" s="5">
        <f t="shared" si="5"/>
        <v>-63043</v>
      </c>
      <c r="BC17" s="5"/>
      <c r="BD17" s="5"/>
      <c r="BE17" s="5"/>
      <c r="BF17" s="5"/>
      <c r="BG17" s="5"/>
      <c r="BH17" s="5"/>
      <c r="BI17" s="5">
        <f t="shared" si="6"/>
        <v>-63043</v>
      </c>
      <c r="BJ17" s="5"/>
      <c r="BK17" s="5"/>
      <c r="BL17" s="5"/>
      <c r="BM17" s="5"/>
      <c r="BN17" s="5"/>
      <c r="BO17" s="5"/>
      <c r="BP17" s="5">
        <f t="shared" si="7"/>
        <v>-63043</v>
      </c>
      <c r="BQ17" s="5"/>
      <c r="BR17" s="5"/>
      <c r="BS17" s="5"/>
      <c r="BT17" s="5"/>
      <c r="BU17" s="5"/>
      <c r="BV17" s="5"/>
      <c r="BW17" s="5">
        <f t="shared" si="8"/>
        <v>-63043</v>
      </c>
      <c r="BX17" s="5"/>
      <c r="BY17" s="5"/>
      <c r="BZ17" s="9">
        <v>45283</v>
      </c>
      <c r="CA17" s="9"/>
      <c r="CB17" s="9"/>
      <c r="CC17" s="9"/>
      <c r="CD17" s="5">
        <f t="shared" si="9"/>
        <v>38570</v>
      </c>
      <c r="CE17" s="5">
        <v>51613</v>
      </c>
      <c r="CF17" s="5">
        <v>101613</v>
      </c>
      <c r="CG17" s="9"/>
      <c r="CH17" s="9"/>
      <c r="CI17" s="9"/>
      <c r="CJ17" s="9"/>
      <c r="CK17" s="5">
        <f t="shared" si="25"/>
        <v>-63043</v>
      </c>
      <c r="CL17" s="5"/>
      <c r="CM17" s="5"/>
      <c r="CN17" s="9"/>
      <c r="CO17" s="9"/>
      <c r="CP17" s="9"/>
      <c r="CQ17" s="5">
        <f t="shared" si="11"/>
        <v>86957</v>
      </c>
      <c r="CR17" s="5"/>
      <c r="CS17" s="5">
        <v>150000</v>
      </c>
      <c r="CT17" s="5"/>
      <c r="CU17" s="5">
        <f t="shared" si="12"/>
        <v>-63043</v>
      </c>
      <c r="CV17" s="9"/>
      <c r="CW17" s="9"/>
      <c r="CX17" s="9"/>
      <c r="CY17" s="9"/>
      <c r="CZ17" s="5"/>
      <c r="DA17" s="9"/>
      <c r="DB17" s="9"/>
      <c r="DC17" s="9"/>
      <c r="DD17" s="9"/>
      <c r="DE17" s="9"/>
      <c r="DF17" s="5"/>
      <c r="DG17" s="9"/>
      <c r="DH17" s="9"/>
      <c r="DI17" s="9"/>
      <c r="DJ17" s="9"/>
      <c r="DK17" s="5">
        <f t="shared" si="13"/>
        <v>-63043</v>
      </c>
      <c r="DL17" s="5"/>
      <c r="DM17" s="5"/>
      <c r="DN17" s="5"/>
      <c r="DO17" s="5"/>
      <c r="DP17" s="5"/>
      <c r="DQ17" s="5"/>
      <c r="DR17" s="5">
        <f t="shared" si="14"/>
        <v>-63043</v>
      </c>
      <c r="DS17" s="9"/>
      <c r="DT17" s="5"/>
      <c r="DU17" s="9"/>
      <c r="DV17" s="9"/>
      <c r="DW17" s="9"/>
      <c r="DX17" s="5"/>
      <c r="DY17" s="5"/>
      <c r="DZ17" s="9"/>
      <c r="EA17" s="9"/>
      <c r="EB17" s="9"/>
      <c r="EC17" s="5">
        <f t="shared" si="15"/>
        <v>-63043</v>
      </c>
      <c r="ED17" s="5"/>
      <c r="EE17" s="5"/>
      <c r="EF17" s="30"/>
      <c r="EG17" s="30"/>
      <c r="EH17" s="30"/>
      <c r="EI17" s="5">
        <f t="shared" si="16"/>
        <v>-63043</v>
      </c>
      <c r="EJ17" s="29"/>
      <c r="EK17" s="29"/>
      <c r="EL17" s="30"/>
      <c r="EM17" s="30"/>
      <c r="EN17" s="30"/>
      <c r="EO17" s="5">
        <f t="shared" si="17"/>
        <v>-63043</v>
      </c>
      <c r="EP17" s="29"/>
      <c r="EQ17" s="29"/>
      <c r="ER17" s="30"/>
      <c r="ES17" s="30"/>
      <c r="ET17" s="30"/>
      <c r="EU17" s="5">
        <f t="shared" si="18"/>
        <v>-63043</v>
      </c>
      <c r="EV17" s="29"/>
      <c r="EW17" s="29"/>
      <c r="EX17" s="30"/>
      <c r="EY17" s="30"/>
      <c r="EZ17" s="30"/>
      <c r="FA17" s="5">
        <f t="shared" si="19"/>
        <v>-63043</v>
      </c>
      <c r="FB17" s="29"/>
      <c r="FC17" s="29"/>
      <c r="FD17" s="30"/>
      <c r="FE17" s="30"/>
      <c r="FF17" s="30"/>
      <c r="FG17" s="30"/>
      <c r="FH17" s="5">
        <f t="shared" si="20"/>
        <v>-63043</v>
      </c>
      <c r="FI17" s="29"/>
      <c r="FJ17" s="29"/>
      <c r="FK17" s="30">
        <v>45508</v>
      </c>
      <c r="FL17" s="9" t="s">
        <v>168</v>
      </c>
      <c r="FM17" s="9" t="s">
        <v>167</v>
      </c>
      <c r="FN17" s="29">
        <v>440000</v>
      </c>
      <c r="FO17" s="5">
        <f t="shared" si="21"/>
        <v>0</v>
      </c>
      <c r="FP17" s="6">
        <v>63043</v>
      </c>
      <c r="FQ17" s="6">
        <v>63043</v>
      </c>
      <c r="FR17" s="30"/>
      <c r="FS17" s="30"/>
      <c r="FT17" s="30"/>
      <c r="FU17" s="5">
        <f t="shared" si="22"/>
        <v>-63043</v>
      </c>
      <c r="FV17" s="29"/>
      <c r="FW17" s="29"/>
      <c r="FX17" s="30"/>
      <c r="FY17" s="30"/>
      <c r="FZ17" s="30"/>
      <c r="GA17" s="30"/>
      <c r="GB17" s="30"/>
      <c r="GC17" s="29"/>
      <c r="GD17" s="70"/>
      <c r="GE17" s="70"/>
      <c r="GF17" s="70"/>
      <c r="GG17" s="69"/>
      <c r="GM17" s="68"/>
      <c r="GN17" s="68"/>
    </row>
    <row r="18" spans="1:198" ht="17" customHeight="1">
      <c r="A18" s="18" t="s">
        <v>16</v>
      </c>
      <c r="B18" s="5">
        <v>91523</v>
      </c>
      <c r="C18" s="9">
        <v>45512</v>
      </c>
      <c r="D18" s="5">
        <v>91523</v>
      </c>
      <c r="E18" s="25">
        <v>76453</v>
      </c>
      <c r="F18" s="5"/>
      <c r="G18" s="5"/>
      <c r="H18" s="5"/>
      <c r="I18" s="5">
        <f t="shared" si="23"/>
        <v>-6841</v>
      </c>
      <c r="J18" s="13">
        <v>45399</v>
      </c>
      <c r="K18" s="16"/>
      <c r="L18" s="16" t="s">
        <v>26</v>
      </c>
      <c r="M18" s="17"/>
      <c r="N18" s="5">
        <v>84682</v>
      </c>
      <c r="O18" s="9">
        <v>45141</v>
      </c>
      <c r="P18" t="s">
        <v>158</v>
      </c>
      <c r="Q18" s="79" t="s">
        <v>157</v>
      </c>
      <c r="R18" s="5">
        <v>90000</v>
      </c>
      <c r="S18" s="5">
        <f t="shared" si="0"/>
        <v>13697</v>
      </c>
      <c r="T18" s="5">
        <v>90220</v>
      </c>
      <c r="U18" s="5">
        <v>105220</v>
      </c>
      <c r="V18" s="26">
        <v>45448</v>
      </c>
      <c r="W18" s="11" t="s">
        <v>61</v>
      </c>
      <c r="X18" t="s">
        <v>65</v>
      </c>
      <c r="Y18" s="25">
        <v>531900</v>
      </c>
      <c r="Z18" s="5">
        <f t="shared" si="1"/>
        <v>28587</v>
      </c>
      <c r="AA18" s="25">
        <v>80110</v>
      </c>
      <c r="AB18" s="27">
        <v>120110</v>
      </c>
      <c r="AC18" s="13">
        <v>45283</v>
      </c>
      <c r="AD18" s="13"/>
      <c r="AE18" s="13"/>
      <c r="AF18" s="13"/>
      <c r="AG18" s="5">
        <f t="shared" si="2"/>
        <v>-15070</v>
      </c>
      <c r="AH18" s="25">
        <v>68453</v>
      </c>
      <c r="AI18" s="25">
        <v>76453</v>
      </c>
      <c r="AJ18" s="11"/>
      <c r="AK18" s="11"/>
      <c r="AL18" s="11"/>
      <c r="AM18" s="11"/>
      <c r="AN18" s="5">
        <f t="shared" si="3"/>
        <v>-21523</v>
      </c>
      <c r="AO18" s="11"/>
      <c r="AP18" s="5">
        <v>70000</v>
      </c>
      <c r="AQ18" s="9">
        <v>45355</v>
      </c>
      <c r="AR18" s="9"/>
      <c r="AS18" s="9"/>
      <c r="AT18" s="9"/>
      <c r="AU18" s="5">
        <f t="shared" si="4"/>
        <v>6804</v>
      </c>
      <c r="AV18" s="5">
        <v>73327</v>
      </c>
      <c r="AW18" s="5">
        <v>98327</v>
      </c>
      <c r="AX18" s="5"/>
      <c r="AY18" s="5"/>
      <c r="AZ18" s="5"/>
      <c r="BA18" s="5"/>
      <c r="BB18" s="5">
        <f t="shared" si="5"/>
        <v>-91523</v>
      </c>
      <c r="BC18" s="5"/>
      <c r="BD18" s="5"/>
      <c r="BE18" s="5"/>
      <c r="BF18" s="5"/>
      <c r="BG18" s="5"/>
      <c r="BH18" s="5"/>
      <c r="BI18" s="5">
        <f t="shared" si="6"/>
        <v>-91523</v>
      </c>
      <c r="BJ18" s="5"/>
      <c r="BK18" s="5"/>
      <c r="BL18" s="5"/>
      <c r="BM18" s="5"/>
      <c r="BN18" s="5"/>
      <c r="BO18" s="5"/>
      <c r="BP18" s="5">
        <f t="shared" si="7"/>
        <v>-91523</v>
      </c>
      <c r="BQ18" s="5"/>
      <c r="BR18" s="5"/>
      <c r="BS18" s="5"/>
      <c r="BT18" s="5"/>
      <c r="BU18" s="5"/>
      <c r="BV18" s="5"/>
      <c r="BW18" s="5">
        <f t="shared" si="8"/>
        <v>-91523</v>
      </c>
      <c r="BX18" s="5"/>
      <c r="BY18" s="5"/>
      <c r="BZ18" s="9">
        <v>45356</v>
      </c>
      <c r="CA18" s="9"/>
      <c r="CB18" s="9"/>
      <c r="CC18" s="9"/>
      <c r="CD18" s="5">
        <f t="shared" si="9"/>
        <v>31804</v>
      </c>
      <c r="CE18" s="5">
        <v>73327</v>
      </c>
      <c r="CF18" s="5">
        <v>123327</v>
      </c>
      <c r="CG18" s="9"/>
      <c r="CH18" s="9"/>
      <c r="CI18" s="9"/>
      <c r="CJ18" s="9"/>
      <c r="CK18" s="5">
        <f t="shared" si="25"/>
        <v>-91523</v>
      </c>
      <c r="CL18" s="5"/>
      <c r="CM18" s="5"/>
      <c r="CN18" s="9"/>
      <c r="CO18" s="9"/>
      <c r="CP18" s="9"/>
      <c r="CQ18" s="5">
        <f t="shared" si="11"/>
        <v>58477</v>
      </c>
      <c r="CR18" s="5"/>
      <c r="CS18" s="5">
        <v>150000</v>
      </c>
      <c r="CT18" s="5"/>
      <c r="CU18" s="5">
        <f t="shared" si="12"/>
        <v>-17128</v>
      </c>
      <c r="CV18" s="9">
        <v>45377</v>
      </c>
      <c r="CW18" s="9"/>
      <c r="CX18" s="9"/>
      <c r="CY18" s="9"/>
      <c r="CZ18" s="5">
        <v>74395</v>
      </c>
      <c r="DA18" s="9"/>
      <c r="DB18" s="9"/>
      <c r="DC18" s="9"/>
      <c r="DD18" s="9"/>
      <c r="DE18" s="9"/>
      <c r="DF18" s="5"/>
      <c r="DG18" s="9"/>
      <c r="DH18" s="9"/>
      <c r="DI18" s="9"/>
      <c r="DJ18" s="9"/>
      <c r="DK18" s="5">
        <f t="shared" si="13"/>
        <v>-91523</v>
      </c>
      <c r="DL18" s="5"/>
      <c r="DM18" s="5"/>
      <c r="DN18" s="5"/>
      <c r="DO18" s="5"/>
      <c r="DP18" s="5"/>
      <c r="DQ18" s="5"/>
      <c r="DR18" s="5">
        <f t="shared" si="14"/>
        <v>-91523</v>
      </c>
      <c r="DS18" s="9"/>
      <c r="DT18" s="5"/>
      <c r="DU18" s="9"/>
      <c r="DV18" s="9"/>
      <c r="DW18" s="9"/>
      <c r="DX18" s="5"/>
      <c r="DY18" s="5"/>
      <c r="DZ18" s="9"/>
      <c r="EA18" s="9"/>
      <c r="EB18" s="9"/>
      <c r="EC18" s="5">
        <f t="shared" si="15"/>
        <v>-91523</v>
      </c>
      <c r="ED18" s="5"/>
      <c r="EE18" s="5"/>
      <c r="EF18" s="30"/>
      <c r="EG18" s="30"/>
      <c r="EH18" s="30"/>
      <c r="EI18" s="5">
        <f t="shared" si="16"/>
        <v>-91523</v>
      </c>
      <c r="EJ18" s="29"/>
      <c r="EK18" s="29"/>
      <c r="EL18" s="30"/>
      <c r="EM18" s="30"/>
      <c r="EN18" s="30"/>
      <c r="EO18" s="5">
        <f t="shared" si="17"/>
        <v>-91523</v>
      </c>
      <c r="EP18" s="29"/>
      <c r="EQ18" s="29"/>
      <c r="ER18" s="30"/>
      <c r="ES18" s="30"/>
      <c r="ET18" s="30"/>
      <c r="EU18" s="5">
        <f t="shared" si="18"/>
        <v>-91523</v>
      </c>
      <c r="EV18" s="29"/>
      <c r="EW18" s="29"/>
      <c r="EX18" s="30"/>
      <c r="EY18" s="30"/>
      <c r="EZ18" s="30"/>
      <c r="FA18" s="5">
        <f t="shared" si="19"/>
        <v>-91523</v>
      </c>
      <c r="FB18" s="29"/>
      <c r="FC18" s="29"/>
      <c r="FD18" s="30">
        <v>45485</v>
      </c>
      <c r="FE18" s="19" t="s">
        <v>120</v>
      </c>
      <c r="FF18" s="19" t="s">
        <v>124</v>
      </c>
      <c r="FG18" s="40">
        <v>933332</v>
      </c>
      <c r="FH18" s="5">
        <f t="shared" si="20"/>
        <v>-18256</v>
      </c>
      <c r="FI18" s="5">
        <v>73267</v>
      </c>
      <c r="FJ18" s="5">
        <v>73267</v>
      </c>
      <c r="FK18" s="30">
        <v>45456</v>
      </c>
      <c r="FL18" s="9" t="s">
        <v>75</v>
      </c>
      <c r="FM18" t="s">
        <v>76</v>
      </c>
      <c r="FN18" s="29">
        <v>120000</v>
      </c>
      <c r="FO18" s="5">
        <f t="shared" si="21"/>
        <v>40049</v>
      </c>
      <c r="FP18" s="29">
        <v>81572</v>
      </c>
      <c r="FQ18" s="29">
        <v>131572</v>
      </c>
      <c r="FR18" s="30"/>
      <c r="FS18" s="30"/>
      <c r="FT18" s="30"/>
      <c r="FU18" s="5">
        <f t="shared" si="22"/>
        <v>-91523</v>
      </c>
      <c r="FV18" s="29"/>
      <c r="FW18" s="29"/>
      <c r="FX18" s="30"/>
      <c r="FY18" s="30"/>
      <c r="FZ18" s="30"/>
      <c r="GA18" s="30"/>
      <c r="GB18" s="30"/>
      <c r="GC18" s="29"/>
      <c r="GD18" s="70"/>
      <c r="GE18" s="70"/>
      <c r="GF18" s="70"/>
      <c r="GG18" s="69"/>
      <c r="GM18" s="68"/>
      <c r="GN18" s="68"/>
    </row>
    <row r="19" spans="1:198" ht="15" customHeight="1">
      <c r="A19" s="18" t="s">
        <v>17</v>
      </c>
      <c r="B19" s="5">
        <v>101564</v>
      </c>
      <c r="C19" s="9">
        <v>45512</v>
      </c>
      <c r="D19" s="5">
        <v>101564</v>
      </c>
      <c r="E19" s="5">
        <v>93301</v>
      </c>
      <c r="F19" s="22" t="s">
        <v>120</v>
      </c>
      <c r="G19" s="22" t="s">
        <v>121</v>
      </c>
      <c r="H19" s="22">
        <v>176820</v>
      </c>
      <c r="I19" s="5">
        <f t="shared" si="23"/>
        <v>-3263</v>
      </c>
      <c r="J19" s="13">
        <v>45465</v>
      </c>
      <c r="K19" s="12"/>
      <c r="L19" s="12" t="s">
        <v>26</v>
      </c>
      <c r="M19" s="6"/>
      <c r="N19" s="5">
        <v>98301</v>
      </c>
      <c r="O19" s="9">
        <v>45059</v>
      </c>
      <c r="P19" s="9"/>
      <c r="Q19" s="9"/>
      <c r="R19" s="9"/>
      <c r="S19" s="5">
        <f t="shared" si="0"/>
        <v>-28948</v>
      </c>
      <c r="T19" s="5">
        <v>42616</v>
      </c>
      <c r="U19" s="5">
        <f t="shared" ref="U19" si="28">+T19+30000</f>
        <v>72616</v>
      </c>
      <c r="V19" s="4">
        <v>45349</v>
      </c>
      <c r="W19" s="3"/>
      <c r="X19" s="3"/>
      <c r="Y19" s="3"/>
      <c r="Z19" s="5">
        <f t="shared" si="1"/>
        <v>-10706</v>
      </c>
      <c r="AA19" s="5">
        <v>80858</v>
      </c>
      <c r="AB19" s="21">
        <v>90858</v>
      </c>
      <c r="AC19" s="9">
        <v>45255</v>
      </c>
      <c r="AD19" s="9"/>
      <c r="AE19" s="9"/>
      <c r="AF19" s="9"/>
      <c r="AG19" s="5">
        <f t="shared" si="2"/>
        <v>-20297</v>
      </c>
      <c r="AH19" s="5">
        <v>73267</v>
      </c>
      <c r="AI19" s="5">
        <f t="shared" ref="AI19" si="29">+AH19+8000</f>
        <v>81267</v>
      </c>
      <c r="AJ19" s="7"/>
      <c r="AK19" s="7"/>
      <c r="AL19" s="7"/>
      <c r="AM19" s="7"/>
      <c r="AN19" s="5">
        <f t="shared" si="3"/>
        <v>-31564</v>
      </c>
      <c r="AO19" s="7"/>
      <c r="AP19" s="5">
        <v>70000</v>
      </c>
      <c r="AQ19" s="9">
        <v>45304</v>
      </c>
      <c r="AR19" s="9"/>
      <c r="AS19" s="9"/>
      <c r="AT19" s="9"/>
      <c r="AU19" s="5">
        <f t="shared" si="4"/>
        <v>3441</v>
      </c>
      <c r="AV19" s="5">
        <v>80005</v>
      </c>
      <c r="AW19" s="5">
        <v>105005</v>
      </c>
      <c r="AX19" s="5"/>
      <c r="AY19" s="5"/>
      <c r="AZ19" s="5"/>
      <c r="BA19" s="5"/>
      <c r="BB19" s="5">
        <f t="shared" si="5"/>
        <v>-101564</v>
      </c>
      <c r="BC19" s="5"/>
      <c r="BD19" s="5"/>
      <c r="BE19" s="5"/>
      <c r="BF19" s="5"/>
      <c r="BG19" s="5"/>
      <c r="BH19" s="5"/>
      <c r="BI19" s="5">
        <f t="shared" si="6"/>
        <v>-101564</v>
      </c>
      <c r="BJ19" s="5"/>
      <c r="BK19" s="5"/>
      <c r="BL19" s="5"/>
      <c r="BM19" s="5"/>
      <c r="BN19" s="5"/>
      <c r="BO19" s="5"/>
      <c r="BP19" s="5">
        <f t="shared" si="7"/>
        <v>-101564</v>
      </c>
      <c r="BQ19" s="5"/>
      <c r="BR19" s="5"/>
      <c r="BS19" s="5"/>
      <c r="BT19" s="5"/>
      <c r="BU19" s="5"/>
      <c r="BV19" s="5"/>
      <c r="BW19" s="5">
        <f t="shared" si="8"/>
        <v>-101564</v>
      </c>
      <c r="BX19" s="5"/>
      <c r="BY19" s="5"/>
      <c r="BZ19" s="9">
        <v>45349</v>
      </c>
      <c r="CA19" s="9"/>
      <c r="CB19" s="9"/>
      <c r="CC19" s="9"/>
      <c r="CD19" s="5">
        <f t="shared" si="9"/>
        <v>29294</v>
      </c>
      <c r="CE19" s="5">
        <v>80858</v>
      </c>
      <c r="CF19" s="5">
        <v>130858</v>
      </c>
      <c r="CG19" s="9"/>
      <c r="CH19" s="9"/>
      <c r="CI19" s="9"/>
      <c r="CJ19" s="9"/>
      <c r="CK19" s="5">
        <f t="shared" si="25"/>
        <v>-101564</v>
      </c>
      <c r="CL19" s="5"/>
      <c r="CM19" s="5"/>
      <c r="CN19" s="9">
        <v>45178</v>
      </c>
      <c r="CO19" s="9"/>
      <c r="CP19" s="9"/>
      <c r="CQ19" s="5">
        <f t="shared" si="11"/>
        <v>110916</v>
      </c>
      <c r="CR19" s="5">
        <v>62480</v>
      </c>
      <c r="CS19" s="5">
        <v>212480</v>
      </c>
      <c r="CT19" s="5"/>
      <c r="CU19" s="5">
        <f t="shared" si="12"/>
        <v>-20706</v>
      </c>
      <c r="CV19" s="9">
        <v>45348</v>
      </c>
      <c r="CW19" s="9"/>
      <c r="CX19" s="9"/>
      <c r="CY19" s="9"/>
      <c r="CZ19" s="5">
        <v>80858</v>
      </c>
      <c r="DA19" s="9"/>
      <c r="DB19" s="9"/>
      <c r="DC19" s="9"/>
      <c r="DD19" s="9"/>
      <c r="DE19" s="9"/>
      <c r="DF19" s="5"/>
      <c r="DG19" s="9"/>
      <c r="DH19" s="9"/>
      <c r="DI19" s="9"/>
      <c r="DJ19" s="9"/>
      <c r="DK19" s="5">
        <f t="shared" si="13"/>
        <v>-101564</v>
      </c>
      <c r="DL19" s="5"/>
      <c r="DM19" s="5"/>
      <c r="DN19" s="9">
        <v>45454</v>
      </c>
      <c r="DO19" s="5" t="s">
        <v>73</v>
      </c>
      <c r="DP19" t="s">
        <v>74</v>
      </c>
      <c r="DQ19" s="5">
        <v>540260</v>
      </c>
      <c r="DR19" s="5">
        <f t="shared" si="14"/>
        <v>40872</v>
      </c>
      <c r="DS19" s="15">
        <v>92436</v>
      </c>
      <c r="DT19" s="15">
        <v>142436</v>
      </c>
      <c r="DU19" s="9"/>
      <c r="DV19" s="9"/>
      <c r="DW19" s="9"/>
      <c r="DX19" s="5"/>
      <c r="DY19" s="5"/>
      <c r="DZ19" s="9"/>
      <c r="EA19" s="9"/>
      <c r="EB19" s="9"/>
      <c r="EC19" s="5">
        <f t="shared" si="15"/>
        <v>-101564</v>
      </c>
      <c r="ED19" s="5"/>
      <c r="EE19" s="5"/>
      <c r="EF19" s="30"/>
      <c r="EG19" s="30"/>
      <c r="EH19" s="30"/>
      <c r="EI19" s="5">
        <f t="shared" si="16"/>
        <v>-101564</v>
      </c>
      <c r="EJ19" s="29"/>
      <c r="EK19" s="29"/>
      <c r="EL19" s="30"/>
      <c r="EM19" s="30"/>
      <c r="EN19" s="30"/>
      <c r="EO19" s="5">
        <f t="shared" si="17"/>
        <v>-101564</v>
      </c>
      <c r="EP19" s="29"/>
      <c r="EQ19" s="29"/>
      <c r="ER19" s="30"/>
      <c r="ES19" s="30"/>
      <c r="ET19" s="30"/>
      <c r="EU19" s="5">
        <f t="shared" si="18"/>
        <v>-101564</v>
      </c>
      <c r="EV19" s="29"/>
      <c r="EW19" s="29"/>
      <c r="EX19" s="30"/>
      <c r="EY19" s="30"/>
      <c r="EZ19" s="30"/>
      <c r="FA19" s="5">
        <f t="shared" si="19"/>
        <v>-101564</v>
      </c>
      <c r="FB19" s="29"/>
      <c r="FC19" s="29"/>
      <c r="FD19" s="30">
        <v>45479</v>
      </c>
      <c r="FE19" s="19" t="s">
        <v>120</v>
      </c>
      <c r="FF19" s="19" t="s">
        <v>124</v>
      </c>
      <c r="FG19" s="40">
        <v>933332</v>
      </c>
      <c r="FH19" s="5">
        <f t="shared" si="20"/>
        <v>-28297</v>
      </c>
      <c r="FI19" s="5">
        <v>73267</v>
      </c>
      <c r="FJ19" s="5">
        <v>73267</v>
      </c>
      <c r="FK19" s="30">
        <v>45456</v>
      </c>
      <c r="FL19" s="9" t="s">
        <v>75</v>
      </c>
      <c r="FM19" s="41" t="s">
        <v>77</v>
      </c>
      <c r="FN19" s="29">
        <v>250000</v>
      </c>
      <c r="FO19" s="5">
        <f t="shared" si="21"/>
        <v>41048</v>
      </c>
      <c r="FP19" s="29">
        <v>92612</v>
      </c>
      <c r="FQ19" s="29">
        <v>142612</v>
      </c>
      <c r="FR19" s="30"/>
      <c r="FS19" s="30"/>
      <c r="FT19" s="30"/>
      <c r="FU19" s="5">
        <f t="shared" si="22"/>
        <v>-101564</v>
      </c>
      <c r="FV19" s="29"/>
      <c r="FW19" s="29"/>
      <c r="FX19" s="30"/>
      <c r="FY19" s="30"/>
      <c r="FZ19" s="30"/>
      <c r="GA19" s="30"/>
      <c r="GB19" s="30"/>
      <c r="GC19" s="29"/>
      <c r="GD19" s="70"/>
      <c r="GE19" s="70"/>
      <c r="GF19" s="70"/>
      <c r="GG19" s="69"/>
      <c r="GM19" s="68"/>
      <c r="GN19" s="68"/>
    </row>
    <row r="20" spans="1:198" ht="16">
      <c r="A20" s="18" t="s">
        <v>18</v>
      </c>
      <c r="B20" s="36"/>
      <c r="C20" s="9">
        <v>45512</v>
      </c>
      <c r="D20" s="6"/>
      <c r="E20" s="5"/>
      <c r="F20" s="15"/>
      <c r="G20" s="15"/>
      <c r="H20" s="15"/>
      <c r="I20" s="5">
        <f t="shared" si="23"/>
        <v>0</v>
      </c>
      <c r="J20" s="12"/>
      <c r="K20" s="12"/>
      <c r="L20" s="12"/>
      <c r="M20" s="6"/>
      <c r="N20" s="5"/>
      <c r="O20" s="12"/>
      <c r="P20" s="12"/>
      <c r="Q20" s="12"/>
      <c r="R20" s="12"/>
      <c r="S20" s="5">
        <f t="shared" si="0"/>
        <v>0</v>
      </c>
      <c r="T20" s="6"/>
      <c r="U20" s="5"/>
      <c r="V20" s="42"/>
      <c r="W20" s="12"/>
      <c r="X20" s="12"/>
      <c r="Y20" s="12"/>
      <c r="Z20" s="5">
        <f t="shared" si="1"/>
        <v>0</v>
      </c>
      <c r="AA20" s="6"/>
      <c r="AB20" s="5"/>
      <c r="AC20" s="12"/>
      <c r="AD20" s="12"/>
      <c r="AE20" s="12"/>
      <c r="AF20" s="12"/>
      <c r="AG20" s="5">
        <f t="shared" si="2"/>
        <v>0</v>
      </c>
      <c r="AH20" s="6"/>
      <c r="AI20" s="5"/>
      <c r="AJ20" s="11"/>
      <c r="AK20" s="11"/>
      <c r="AL20" s="11"/>
      <c r="AM20" s="11"/>
      <c r="AN20" s="5">
        <f t="shared" si="3"/>
        <v>0</v>
      </c>
      <c r="AO20" s="11"/>
      <c r="AP20" s="11"/>
      <c r="AQ20" s="11"/>
      <c r="AR20" s="11"/>
      <c r="AS20" s="11"/>
      <c r="AT20" s="11"/>
      <c r="AU20" s="5">
        <f t="shared" si="4"/>
        <v>0</v>
      </c>
      <c r="AV20" s="11"/>
      <c r="AW20" s="11"/>
      <c r="AX20" s="11"/>
      <c r="AY20" s="11"/>
      <c r="AZ20" s="11"/>
      <c r="BA20" s="11"/>
      <c r="BB20" s="5">
        <f t="shared" si="5"/>
        <v>0</v>
      </c>
      <c r="BC20" s="11"/>
      <c r="BD20" s="11"/>
      <c r="BE20" s="11"/>
      <c r="BF20" s="11"/>
      <c r="BG20" s="11"/>
      <c r="BH20" s="11"/>
      <c r="BI20" s="5">
        <f t="shared" si="6"/>
        <v>0</v>
      </c>
      <c r="BJ20" s="11"/>
      <c r="BK20" s="11"/>
      <c r="BL20" s="11"/>
      <c r="BM20" s="11"/>
      <c r="BN20" s="11"/>
      <c r="BO20" s="11"/>
      <c r="BP20" s="5">
        <f t="shared" si="7"/>
        <v>0</v>
      </c>
      <c r="BQ20" s="11"/>
      <c r="BR20" s="11"/>
      <c r="BS20" s="11"/>
      <c r="BT20" s="11"/>
      <c r="BU20" s="11"/>
      <c r="BV20" s="11"/>
      <c r="BW20" s="5">
        <f t="shared" si="8"/>
        <v>0</v>
      </c>
      <c r="BX20" s="11"/>
      <c r="BY20" s="11"/>
      <c r="BZ20" s="11"/>
      <c r="CA20" s="11"/>
      <c r="CB20" s="11"/>
      <c r="CC20" s="11"/>
      <c r="CD20" s="5">
        <f t="shared" si="9"/>
        <v>0</v>
      </c>
      <c r="CE20" s="11"/>
      <c r="CF20" s="11"/>
      <c r="CG20" s="10"/>
      <c r="CH20" s="10"/>
      <c r="CI20" s="10"/>
      <c r="CJ20" s="10"/>
      <c r="CK20" s="5">
        <f t="shared" si="25"/>
        <v>0</v>
      </c>
      <c r="CL20" s="7"/>
      <c r="CM20" s="7"/>
      <c r="CN20" s="11"/>
      <c r="CO20" s="11"/>
      <c r="CP20" s="11"/>
      <c r="CQ20" s="5">
        <f t="shared" si="11"/>
        <v>0</v>
      </c>
      <c r="CR20" s="11"/>
      <c r="CS20" s="11"/>
      <c r="CT20" s="11"/>
      <c r="CU20" s="5">
        <f t="shared" si="12"/>
        <v>0</v>
      </c>
      <c r="CV20" s="10"/>
      <c r="CW20" s="10"/>
      <c r="CX20" s="10"/>
      <c r="CY20" s="10"/>
      <c r="CZ20" s="7"/>
      <c r="DA20" s="10"/>
      <c r="DB20" s="10"/>
      <c r="DC20" s="10"/>
      <c r="DD20" s="10"/>
      <c r="DE20" s="10"/>
      <c r="DF20" s="7"/>
      <c r="DG20" s="11"/>
      <c r="DH20" s="11"/>
      <c r="DI20" s="11"/>
      <c r="DJ20" s="11"/>
      <c r="DK20" s="5">
        <f t="shared" si="13"/>
        <v>0</v>
      </c>
      <c r="DL20" s="11"/>
      <c r="DM20" s="11"/>
      <c r="DN20" s="11"/>
      <c r="DO20" s="11"/>
      <c r="DP20" s="11"/>
      <c r="DQ20" s="11"/>
      <c r="DR20" s="5">
        <f t="shared" si="14"/>
        <v>0</v>
      </c>
      <c r="DS20" s="10"/>
      <c r="DT20" s="7"/>
      <c r="DU20" s="11"/>
      <c r="DV20" s="11"/>
      <c r="DW20" s="11"/>
      <c r="DX20" s="11"/>
      <c r="DY20" s="11"/>
      <c r="DZ20" s="11"/>
      <c r="EA20" s="11"/>
      <c r="EB20" s="11"/>
      <c r="EC20" s="5">
        <f t="shared" si="15"/>
        <v>0</v>
      </c>
      <c r="ED20" s="11"/>
      <c r="EE20" s="11"/>
      <c r="EF20" s="11"/>
      <c r="EG20" s="11"/>
      <c r="EH20" s="11"/>
      <c r="EI20" s="5">
        <f t="shared" si="16"/>
        <v>0</v>
      </c>
      <c r="EJ20" s="11"/>
      <c r="EK20" s="11"/>
      <c r="EL20" s="11"/>
      <c r="EM20" s="11"/>
      <c r="EN20" s="11"/>
      <c r="EO20" s="5">
        <f t="shared" si="17"/>
        <v>0</v>
      </c>
      <c r="EP20" s="11"/>
      <c r="EQ20" s="11"/>
      <c r="ER20" s="11"/>
      <c r="ES20" s="11"/>
      <c r="ET20" s="11"/>
      <c r="EU20" s="5">
        <f t="shared" si="18"/>
        <v>0</v>
      </c>
      <c r="EV20" s="11"/>
      <c r="EW20" s="11"/>
      <c r="EX20" s="11"/>
      <c r="EY20" s="11"/>
      <c r="EZ20" s="11"/>
      <c r="FA20" s="5">
        <f t="shared" si="19"/>
        <v>0</v>
      </c>
      <c r="FB20" s="11"/>
      <c r="FC20" s="11"/>
      <c r="FD20" s="11"/>
      <c r="FE20" s="19"/>
      <c r="FF20" s="11"/>
      <c r="FG20" s="11"/>
      <c r="FH20" s="5">
        <f t="shared" si="20"/>
        <v>0</v>
      </c>
      <c r="FI20" s="11"/>
      <c r="FJ20" s="11"/>
      <c r="FK20" s="11"/>
      <c r="FL20" s="11"/>
      <c r="FM20" s="11"/>
      <c r="FN20" s="11"/>
      <c r="FO20" s="5">
        <f t="shared" si="21"/>
        <v>0</v>
      </c>
      <c r="FP20" s="11"/>
      <c r="FQ20" s="11"/>
      <c r="FR20" s="11"/>
      <c r="FS20" s="11"/>
      <c r="FT20" s="11"/>
      <c r="FU20" s="5">
        <f t="shared" si="22"/>
        <v>0</v>
      </c>
      <c r="FV20" s="11"/>
      <c r="FW20" s="11"/>
      <c r="FX20" s="11"/>
      <c r="FY20" s="11"/>
      <c r="FZ20" s="11"/>
      <c r="GA20" s="11"/>
      <c r="GB20" s="11"/>
      <c r="GC20" s="11"/>
      <c r="GD20" s="73"/>
      <c r="GE20" s="73"/>
      <c r="GF20" s="73"/>
      <c r="GG20" s="72"/>
      <c r="GM20" s="68"/>
      <c r="GN20" s="68"/>
    </row>
    <row r="21" spans="1:198" ht="15.75" customHeight="1">
      <c r="A21" s="18" t="s">
        <v>19</v>
      </c>
      <c r="B21" s="5">
        <v>115884</v>
      </c>
      <c r="C21" s="9">
        <v>45512</v>
      </c>
      <c r="D21" s="5">
        <v>115884</v>
      </c>
      <c r="E21" s="5">
        <v>110439</v>
      </c>
      <c r="F21" t="s">
        <v>66</v>
      </c>
      <c r="G21" t="s">
        <v>129</v>
      </c>
      <c r="H21" s="5">
        <v>369000</v>
      </c>
      <c r="I21" s="5">
        <f t="shared" si="23"/>
        <v>4555</v>
      </c>
      <c r="J21" s="9">
        <v>45423</v>
      </c>
      <c r="K21" s="12"/>
      <c r="L21" s="12"/>
      <c r="M21" s="6" t="s">
        <v>26</v>
      </c>
      <c r="N21" s="5">
        <v>120439</v>
      </c>
      <c r="O21" s="15"/>
      <c r="P21" s="15"/>
      <c r="Q21" s="15"/>
      <c r="R21" s="15"/>
      <c r="S21" s="5">
        <f t="shared" si="0"/>
        <v>-115884</v>
      </c>
      <c r="T21" s="15"/>
      <c r="U21" s="5"/>
      <c r="V21" s="4">
        <v>45194</v>
      </c>
      <c r="W21" s="3"/>
      <c r="X21" s="3"/>
      <c r="Y21" s="3"/>
      <c r="Z21" s="5">
        <f t="shared" si="1"/>
        <v>-59539</v>
      </c>
      <c r="AA21" s="5">
        <v>46345</v>
      </c>
      <c r="AB21" s="2">
        <v>56345</v>
      </c>
      <c r="AC21" s="9">
        <v>45423</v>
      </c>
      <c r="AD21" s="9"/>
      <c r="AE21" s="9"/>
      <c r="AF21" s="9"/>
      <c r="AG21" s="5">
        <f t="shared" si="2"/>
        <v>-17972</v>
      </c>
      <c r="AH21" s="5">
        <v>89912</v>
      </c>
      <c r="AI21" s="5">
        <v>97912</v>
      </c>
      <c r="AJ21" s="11"/>
      <c r="AK21" s="11"/>
      <c r="AL21" s="11"/>
      <c r="AM21" s="11"/>
      <c r="AN21" s="5">
        <f t="shared" si="3"/>
        <v>-45884</v>
      </c>
      <c r="AO21" s="11"/>
      <c r="AP21" s="5">
        <v>70000</v>
      </c>
      <c r="AQ21" s="19">
        <v>45438</v>
      </c>
      <c r="AR21" s="19" t="s">
        <v>46</v>
      </c>
      <c r="AS21" s="38" t="s">
        <v>72</v>
      </c>
      <c r="AT21" s="37">
        <v>519900</v>
      </c>
      <c r="AU21" s="5">
        <f t="shared" si="4"/>
        <v>37020</v>
      </c>
      <c r="AV21" s="20">
        <v>102904</v>
      </c>
      <c r="AW21" s="20">
        <v>152904</v>
      </c>
      <c r="AX21" s="5"/>
      <c r="AY21" s="5"/>
      <c r="AZ21" s="5"/>
      <c r="BA21" s="5"/>
      <c r="BB21" s="5">
        <f t="shared" si="5"/>
        <v>-115884</v>
      </c>
      <c r="BC21" s="5"/>
      <c r="BD21" s="5"/>
      <c r="BE21" s="5"/>
      <c r="BF21" s="5"/>
      <c r="BG21" s="5"/>
      <c r="BH21" s="5"/>
      <c r="BI21" s="5">
        <f t="shared" si="6"/>
        <v>-115884</v>
      </c>
      <c r="BJ21" s="5"/>
      <c r="BK21" s="5"/>
      <c r="BL21" s="5"/>
      <c r="BM21" s="5"/>
      <c r="BN21" s="5"/>
      <c r="BO21" s="5"/>
      <c r="BP21" s="5">
        <f t="shared" si="7"/>
        <v>-115884</v>
      </c>
      <c r="BQ21" s="5"/>
      <c r="BR21" s="5"/>
      <c r="BS21" s="5"/>
      <c r="BT21" s="5"/>
      <c r="BU21" s="5"/>
      <c r="BV21" s="5"/>
      <c r="BW21" s="5">
        <f t="shared" si="8"/>
        <v>-115884</v>
      </c>
      <c r="BX21" s="5"/>
      <c r="BY21" s="5"/>
      <c r="BZ21" s="9">
        <v>45510</v>
      </c>
      <c r="CA21" t="s">
        <v>153</v>
      </c>
      <c r="CB21" s="9" t="s">
        <v>165</v>
      </c>
      <c r="CC21" s="5">
        <v>340000</v>
      </c>
      <c r="CD21" s="5">
        <f t="shared" si="9"/>
        <v>-714</v>
      </c>
      <c r="CE21" s="5">
        <v>115170</v>
      </c>
      <c r="CF21" s="5">
        <v>115170</v>
      </c>
      <c r="CG21" s="10"/>
      <c r="CH21" s="10"/>
      <c r="CI21" s="10"/>
      <c r="CJ21" s="10"/>
      <c r="CK21" s="5">
        <f t="shared" si="25"/>
        <v>-115884</v>
      </c>
      <c r="CL21" s="7"/>
      <c r="CM21" s="7"/>
      <c r="CN21" s="9"/>
      <c r="CO21" s="9"/>
      <c r="CP21" s="9"/>
      <c r="CQ21" s="5">
        <f t="shared" si="11"/>
        <v>34116</v>
      </c>
      <c r="CR21" s="5"/>
      <c r="CS21" s="5">
        <v>150000</v>
      </c>
      <c r="CT21" s="5"/>
      <c r="CU21" s="5">
        <f t="shared" si="12"/>
        <v>-115884</v>
      </c>
      <c r="CV21" s="10"/>
      <c r="CW21" s="10"/>
      <c r="CX21" s="10"/>
      <c r="CY21" s="10"/>
      <c r="CZ21" s="7"/>
      <c r="DA21" s="9">
        <v>45432</v>
      </c>
      <c r="DB21" s="9"/>
      <c r="DC21" s="9"/>
      <c r="DD21" s="9"/>
      <c r="DE21" s="9"/>
      <c r="DF21" s="5">
        <v>93595</v>
      </c>
      <c r="DG21" s="9"/>
      <c r="DH21" s="9"/>
      <c r="DI21" s="9"/>
      <c r="DJ21" s="9"/>
      <c r="DK21" s="5">
        <f t="shared" si="13"/>
        <v>-115884</v>
      </c>
      <c r="DL21" s="5"/>
      <c r="DM21" s="5"/>
      <c r="DN21" s="5"/>
      <c r="DO21" s="5"/>
      <c r="DP21" s="5"/>
      <c r="DQ21" s="5"/>
      <c r="DR21" s="5">
        <f t="shared" si="14"/>
        <v>-40670</v>
      </c>
      <c r="DS21" s="9">
        <v>45306</v>
      </c>
      <c r="DT21" s="5">
        <v>75214</v>
      </c>
      <c r="DU21" s="9"/>
      <c r="DV21" s="9"/>
      <c r="DW21" s="9"/>
      <c r="DX21" s="5"/>
      <c r="DY21" s="5"/>
      <c r="DZ21" s="9"/>
      <c r="EA21" s="9"/>
      <c r="EB21" s="9"/>
      <c r="EC21" s="5">
        <f t="shared" si="15"/>
        <v>-115884</v>
      </c>
      <c r="ED21" s="5"/>
      <c r="EE21" s="5"/>
      <c r="EF21" s="30"/>
      <c r="EG21" s="30"/>
      <c r="EH21" s="30"/>
      <c r="EI21" s="5">
        <f t="shared" si="16"/>
        <v>-115884</v>
      </c>
      <c r="EJ21" s="29"/>
      <c r="EK21" s="29"/>
      <c r="EL21" s="30"/>
      <c r="EM21" s="30"/>
      <c r="EN21" s="30"/>
      <c r="EO21" s="5">
        <f t="shared" si="17"/>
        <v>-115884</v>
      </c>
      <c r="EP21" s="29"/>
      <c r="EQ21" s="29"/>
      <c r="ER21" s="30"/>
      <c r="ES21" s="30"/>
      <c r="ET21" s="30"/>
      <c r="EU21" s="5">
        <f t="shared" si="18"/>
        <v>-115884</v>
      </c>
      <c r="EV21" s="29"/>
      <c r="EW21" s="29"/>
      <c r="EX21" s="30"/>
      <c r="EY21" s="30"/>
      <c r="EZ21" s="30"/>
      <c r="FA21" s="5">
        <f t="shared" si="19"/>
        <v>-115884</v>
      </c>
      <c r="FB21" s="29"/>
      <c r="FC21" s="29"/>
      <c r="FD21" s="30"/>
      <c r="FE21" s="30"/>
      <c r="FF21" s="30"/>
      <c r="FG21" s="30"/>
      <c r="FH21" s="5">
        <f t="shared" si="20"/>
        <v>-115884</v>
      </c>
      <c r="FI21" s="29"/>
      <c r="FJ21" s="29"/>
      <c r="FK21" s="30"/>
      <c r="FL21" s="30"/>
      <c r="FM21" s="30"/>
      <c r="FN21" s="30"/>
      <c r="FO21" s="5">
        <f t="shared" si="21"/>
        <v>-115884</v>
      </c>
      <c r="FP21" s="29"/>
      <c r="FQ21" s="29"/>
      <c r="FR21" s="30"/>
      <c r="FS21" s="30"/>
      <c r="FT21" s="30"/>
      <c r="FU21" s="5">
        <f t="shared" si="22"/>
        <v>-115884</v>
      </c>
      <c r="FV21" s="29"/>
      <c r="FW21" s="29"/>
      <c r="FX21" s="30"/>
      <c r="FY21" s="30"/>
      <c r="FZ21" s="30"/>
      <c r="GA21" s="30"/>
      <c r="GB21" s="30"/>
      <c r="GC21" s="29"/>
      <c r="GD21" s="70"/>
      <c r="GE21" s="70"/>
      <c r="GF21" s="70"/>
      <c r="GG21" s="69"/>
      <c r="GM21" s="68"/>
      <c r="GN21" s="68"/>
    </row>
    <row r="22" spans="1:198" ht="15" customHeight="1">
      <c r="A22" s="18" t="s">
        <v>20</v>
      </c>
      <c r="B22" s="5">
        <v>29500</v>
      </c>
      <c r="C22" s="9">
        <v>45512</v>
      </c>
      <c r="D22" s="5">
        <v>29500</v>
      </c>
      <c r="E22" s="22">
        <v>16583</v>
      </c>
      <c r="F22" s="5"/>
      <c r="G22" s="5"/>
      <c r="H22" s="5"/>
      <c r="I22" s="5">
        <f t="shared" si="23"/>
        <v>2943</v>
      </c>
      <c r="J22" s="9">
        <v>45434</v>
      </c>
      <c r="K22" s="12" t="s">
        <v>27</v>
      </c>
      <c r="L22" s="12"/>
      <c r="M22" s="5"/>
      <c r="N22" s="5">
        <v>32443</v>
      </c>
      <c r="O22" s="15"/>
      <c r="P22" s="15"/>
      <c r="Q22" s="15"/>
      <c r="R22" s="15"/>
      <c r="S22" s="5">
        <f t="shared" si="0"/>
        <v>-29500</v>
      </c>
      <c r="T22" s="15"/>
      <c r="U22" s="5"/>
      <c r="V22" s="42"/>
      <c r="W22" s="12"/>
      <c r="X22" s="12"/>
      <c r="Y22" s="12"/>
      <c r="Z22" s="5">
        <f t="shared" si="1"/>
        <v>-490</v>
      </c>
      <c r="AA22" s="6">
        <v>19010</v>
      </c>
      <c r="AB22" s="21">
        <v>29010</v>
      </c>
      <c r="AC22" s="9">
        <v>45267</v>
      </c>
      <c r="AD22" s="9"/>
      <c r="AE22" s="9"/>
      <c r="AF22" s="9"/>
      <c r="AG22" s="5">
        <f t="shared" si="2"/>
        <v>-12917</v>
      </c>
      <c r="AH22" s="22">
        <v>8583</v>
      </c>
      <c r="AI22" s="22">
        <v>16583</v>
      </c>
      <c r="AJ22" s="11"/>
      <c r="AK22" s="11"/>
      <c r="AL22" s="11"/>
      <c r="AM22" s="11"/>
      <c r="AN22" s="5">
        <f t="shared" si="3"/>
        <v>40500</v>
      </c>
      <c r="AO22" s="11"/>
      <c r="AP22" s="5">
        <v>70000</v>
      </c>
      <c r="AQ22" s="11"/>
      <c r="AR22" s="11"/>
      <c r="AS22" s="11"/>
      <c r="AT22" s="11"/>
      <c r="AU22" s="5">
        <f t="shared" si="4"/>
        <v>-4500</v>
      </c>
      <c r="AV22" s="11"/>
      <c r="AW22" s="5">
        <v>25000</v>
      </c>
      <c r="AX22" s="5"/>
      <c r="AY22" s="5"/>
      <c r="AZ22" s="5"/>
      <c r="BA22" s="5"/>
      <c r="BB22" s="5">
        <f t="shared" si="5"/>
        <v>-29500</v>
      </c>
      <c r="BC22" s="5"/>
      <c r="BD22" s="5"/>
      <c r="BE22" s="5"/>
      <c r="BF22" s="5"/>
      <c r="BG22" s="5"/>
      <c r="BH22" s="5"/>
      <c r="BI22" s="5">
        <f t="shared" si="6"/>
        <v>-29500</v>
      </c>
      <c r="BJ22" s="5"/>
      <c r="BK22" s="5"/>
      <c r="BL22" s="5"/>
      <c r="BM22" s="5"/>
      <c r="BN22" s="5"/>
      <c r="BO22" s="5"/>
      <c r="BP22" s="5">
        <f t="shared" si="7"/>
        <v>-29500</v>
      </c>
      <c r="BQ22" s="5"/>
      <c r="BR22" s="5"/>
      <c r="BS22" s="5"/>
      <c r="BT22" s="5"/>
      <c r="BU22" s="5"/>
      <c r="BV22" s="5"/>
      <c r="BW22" s="5">
        <f t="shared" si="8"/>
        <v>-29500</v>
      </c>
      <c r="BX22" s="5"/>
      <c r="BY22" s="5"/>
      <c r="BZ22" s="11"/>
      <c r="CA22" s="11"/>
      <c r="CB22" s="11"/>
      <c r="CC22" s="11"/>
      <c r="CD22" s="5">
        <f t="shared" si="9"/>
        <v>-29500</v>
      </c>
      <c r="CE22" s="5"/>
      <c r="CF22" s="7"/>
      <c r="CG22" s="8"/>
      <c r="CH22" s="8"/>
      <c r="CI22" s="8"/>
      <c r="CJ22" s="8"/>
      <c r="CK22" s="5">
        <f t="shared" si="25"/>
        <v>-29500</v>
      </c>
      <c r="CL22" s="7"/>
      <c r="CM22" s="7"/>
      <c r="CN22" s="11"/>
      <c r="CO22" s="11"/>
      <c r="CP22" s="11"/>
      <c r="CQ22" s="5">
        <f t="shared" si="11"/>
        <v>120500</v>
      </c>
      <c r="CR22" s="5"/>
      <c r="CS22" s="5">
        <v>150000</v>
      </c>
      <c r="CT22" s="5"/>
      <c r="CU22" s="5">
        <f t="shared" si="12"/>
        <v>-29500</v>
      </c>
      <c r="CV22" s="8"/>
      <c r="CW22" s="8"/>
      <c r="CX22" s="8"/>
      <c r="CY22" s="8"/>
      <c r="CZ22" s="7"/>
      <c r="DA22" s="8"/>
      <c r="DB22" s="8"/>
      <c r="DC22" s="8"/>
      <c r="DD22" s="8"/>
      <c r="DE22" s="8"/>
      <c r="DF22" s="7"/>
      <c r="DG22" s="11"/>
      <c r="DH22" s="11"/>
      <c r="DI22" s="11"/>
      <c r="DJ22" s="11"/>
      <c r="DK22" s="5">
        <f t="shared" si="13"/>
        <v>-29500</v>
      </c>
      <c r="DL22" s="5"/>
      <c r="DM22" s="5"/>
      <c r="DN22" s="5"/>
      <c r="DO22" s="5"/>
      <c r="DP22" s="5"/>
      <c r="DQ22" s="5"/>
      <c r="DR22" s="5">
        <f t="shared" si="14"/>
        <v>-29500</v>
      </c>
      <c r="DS22" s="8"/>
      <c r="DT22" s="7"/>
      <c r="DU22" s="11"/>
      <c r="DV22" s="11"/>
      <c r="DW22" s="11"/>
      <c r="DX22" s="5"/>
      <c r="DY22" s="5"/>
      <c r="DZ22" s="11"/>
      <c r="EA22" s="11"/>
      <c r="EB22" s="11"/>
      <c r="EC22" s="5">
        <f t="shared" si="15"/>
        <v>-29500</v>
      </c>
      <c r="ED22" s="5"/>
      <c r="EE22" s="5"/>
      <c r="EF22" s="11"/>
      <c r="EG22" s="11"/>
      <c r="EH22" s="11"/>
      <c r="EI22" s="5">
        <f t="shared" si="16"/>
        <v>-29500</v>
      </c>
      <c r="EJ22" s="29"/>
      <c r="EK22" s="29"/>
      <c r="EL22" s="11"/>
      <c r="EM22" s="11"/>
      <c r="EN22" s="11"/>
      <c r="EO22" s="5">
        <f t="shared" si="17"/>
        <v>-29500</v>
      </c>
      <c r="EP22" s="29"/>
      <c r="EQ22" s="29"/>
      <c r="ER22" s="11"/>
      <c r="ES22" s="11"/>
      <c r="ET22" s="11"/>
      <c r="EU22" s="5">
        <f t="shared" si="18"/>
        <v>-29500</v>
      </c>
      <c r="EV22" s="29"/>
      <c r="EW22" s="29"/>
      <c r="EX22" s="11"/>
      <c r="EY22" s="11"/>
      <c r="EZ22" s="11"/>
      <c r="FA22" s="5">
        <f t="shared" si="19"/>
        <v>-29500</v>
      </c>
      <c r="FB22" s="29"/>
      <c r="FC22" s="29"/>
      <c r="FD22" s="11"/>
      <c r="FE22" s="11"/>
      <c r="FF22" s="11"/>
      <c r="FG22" s="11"/>
      <c r="FH22" s="5">
        <f t="shared" si="20"/>
        <v>-29500</v>
      </c>
      <c r="FI22" s="29"/>
      <c r="FJ22" s="29"/>
      <c r="FK22" s="11"/>
      <c r="FL22" s="11"/>
      <c r="FM22" s="11"/>
      <c r="FN22" s="11"/>
      <c r="FO22" s="5">
        <f t="shared" si="21"/>
        <v>-29500</v>
      </c>
      <c r="FP22" s="29"/>
      <c r="FQ22" s="29"/>
      <c r="FR22" s="11"/>
      <c r="FS22" s="11"/>
      <c r="FT22" s="11"/>
      <c r="FU22" s="5">
        <f t="shared" si="22"/>
        <v>-29500</v>
      </c>
      <c r="FV22" s="29"/>
      <c r="FW22" s="29"/>
      <c r="FX22" s="11"/>
      <c r="FY22" s="11"/>
      <c r="FZ22" s="11"/>
      <c r="GA22" s="11"/>
      <c r="GB22" s="11"/>
      <c r="GC22" s="29"/>
      <c r="GD22" s="71"/>
      <c r="GE22" s="71"/>
      <c r="GF22" s="71"/>
      <c r="GG22" s="72"/>
      <c r="GM22" s="68"/>
      <c r="GN22" s="68"/>
    </row>
    <row r="23" spans="1:198" ht="15.5" customHeight="1">
      <c r="A23" s="18" t="s">
        <v>13</v>
      </c>
      <c r="B23" s="5">
        <v>206070</v>
      </c>
      <c r="C23" s="9">
        <v>45512</v>
      </c>
      <c r="D23" s="5">
        <v>206070</v>
      </c>
      <c r="E23" s="5"/>
      <c r="F23" s="5"/>
      <c r="G23" s="5"/>
      <c r="H23" s="5"/>
      <c r="I23" s="5">
        <f t="shared" si="23"/>
        <v>-206070</v>
      </c>
      <c r="J23" s="9"/>
      <c r="K23" s="9"/>
      <c r="L23" s="9"/>
      <c r="M23" s="5"/>
      <c r="N23" s="5"/>
      <c r="O23" s="9"/>
      <c r="P23" s="9"/>
      <c r="Q23" s="9"/>
      <c r="R23" s="9"/>
      <c r="S23" s="5"/>
      <c r="T23" s="20"/>
      <c r="U23" s="5"/>
      <c r="V23" s="4"/>
      <c r="W23" s="3"/>
      <c r="X23" s="3"/>
      <c r="Y23" s="3"/>
      <c r="Z23" s="5">
        <f t="shared" si="1"/>
        <v>-206070</v>
      </c>
      <c r="AA23" s="5"/>
      <c r="AB23" s="2"/>
      <c r="AC23" s="9"/>
      <c r="AD23" s="9"/>
      <c r="AE23" s="9"/>
      <c r="AF23" s="9"/>
      <c r="AG23" s="5">
        <f t="shared" si="2"/>
        <v>-206070</v>
      </c>
      <c r="AH23" s="5"/>
      <c r="AI23" s="5"/>
      <c r="AJ23" s="9"/>
      <c r="AK23" s="9"/>
      <c r="AL23" s="9"/>
      <c r="AM23" s="9"/>
      <c r="AN23" s="9"/>
      <c r="AO23" s="5"/>
      <c r="AP23" s="5"/>
      <c r="AQ23" s="19"/>
      <c r="AR23" s="19"/>
      <c r="AS23" s="19"/>
      <c r="AT23" s="19"/>
      <c r="AU23" s="5"/>
      <c r="AV23" s="5"/>
      <c r="AW23" s="5"/>
      <c r="AX23" s="5"/>
      <c r="AY23" s="5"/>
      <c r="AZ23" s="5"/>
      <c r="BA23" s="5"/>
      <c r="BB23" s="5">
        <f t="shared" si="5"/>
        <v>-206070</v>
      </c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>
        <f t="shared" si="8"/>
        <v>-206070</v>
      </c>
      <c r="BX23" s="5"/>
      <c r="BY23" s="5"/>
      <c r="BZ23" s="19"/>
      <c r="CA23" s="19"/>
      <c r="CB23" s="19"/>
      <c r="CC23" s="19"/>
      <c r="CD23" s="5"/>
      <c r="CE23" s="5"/>
      <c r="CF23" s="5"/>
      <c r="CG23" s="9">
        <v>45440</v>
      </c>
      <c r="CH23" t="s">
        <v>51</v>
      </c>
      <c r="CI23" t="s">
        <v>50</v>
      </c>
      <c r="CJ23" s="15">
        <v>180000</v>
      </c>
      <c r="CK23" s="5">
        <f>CM23-B23</f>
        <v>49176</v>
      </c>
      <c r="CL23" s="5">
        <v>202183</v>
      </c>
      <c r="CM23" s="5">
        <v>255246</v>
      </c>
      <c r="CN23" s="19"/>
      <c r="CO23" s="19"/>
      <c r="CP23" s="19"/>
      <c r="CQ23" s="5"/>
      <c r="CR23" s="5"/>
      <c r="CS23" s="5"/>
      <c r="CT23" s="5"/>
      <c r="CU23" s="5"/>
      <c r="CV23" s="19"/>
      <c r="CW23" s="19"/>
      <c r="CX23" s="19"/>
      <c r="CY23" s="19"/>
      <c r="CZ23" s="5"/>
      <c r="DA23" s="19"/>
      <c r="DB23" s="19"/>
      <c r="DC23" s="19"/>
      <c r="DD23" s="19"/>
      <c r="DE23" s="19"/>
      <c r="DF23" s="5"/>
      <c r="DG23" s="9">
        <v>45443</v>
      </c>
      <c r="DH23" t="s">
        <v>51</v>
      </c>
      <c r="DI23" t="s">
        <v>54</v>
      </c>
      <c r="DJ23" s="5">
        <v>150000</v>
      </c>
      <c r="DK23" s="5">
        <f t="shared" si="13"/>
        <v>46113</v>
      </c>
      <c r="DL23" s="24">
        <v>202246</v>
      </c>
      <c r="DM23" s="24">
        <v>252183</v>
      </c>
      <c r="DN23" s="5"/>
      <c r="DO23" s="5"/>
      <c r="DP23" s="5"/>
      <c r="DQ23" s="5"/>
      <c r="DR23" s="5"/>
      <c r="DS23" s="19"/>
      <c r="DT23" s="5"/>
      <c r="DU23" s="19"/>
      <c r="DV23" s="19"/>
      <c r="DW23" s="19"/>
      <c r="DX23" s="5"/>
      <c r="DY23" s="5"/>
      <c r="DZ23" s="19"/>
      <c r="EA23" s="19"/>
      <c r="EB23" s="19"/>
      <c r="EC23" s="5"/>
      <c r="ED23" s="5"/>
      <c r="EE23" s="5"/>
      <c r="EF23" s="28"/>
      <c r="EG23" s="28"/>
      <c r="EH23" s="28"/>
      <c r="EI23" s="5"/>
      <c r="EJ23" s="29"/>
      <c r="EK23" s="29"/>
      <c r="EL23" s="28"/>
      <c r="EM23" s="28"/>
      <c r="EN23" s="28"/>
      <c r="EO23" s="5"/>
      <c r="EP23" s="29"/>
      <c r="EQ23" s="29"/>
      <c r="ER23" s="28"/>
      <c r="ES23" s="28"/>
      <c r="ET23" s="28"/>
      <c r="EU23" s="5"/>
      <c r="EV23" s="29"/>
      <c r="EW23" s="29"/>
      <c r="EX23" s="28"/>
      <c r="EY23" s="28"/>
      <c r="EZ23" s="28"/>
      <c r="FA23" s="5"/>
      <c r="FB23" s="29"/>
      <c r="FC23" s="29"/>
      <c r="FD23" s="28"/>
      <c r="FE23" s="28"/>
      <c r="FF23" s="28"/>
      <c r="FG23" s="28"/>
      <c r="FH23" s="5"/>
      <c r="FI23" s="29"/>
      <c r="FJ23" s="29"/>
      <c r="FK23" s="28"/>
      <c r="FL23" s="28"/>
      <c r="FM23" s="28"/>
      <c r="FN23" s="28"/>
      <c r="FO23" s="5"/>
      <c r="FP23" s="29"/>
      <c r="FQ23" s="29"/>
      <c r="FR23" s="28"/>
      <c r="FS23" s="28"/>
      <c r="FT23" s="28"/>
      <c r="FU23" s="28"/>
      <c r="FV23" s="29"/>
      <c r="FW23" s="29"/>
      <c r="FX23" s="28"/>
      <c r="FY23" s="28"/>
      <c r="FZ23" s="28"/>
      <c r="GA23" s="28"/>
      <c r="GB23" s="28"/>
      <c r="GC23" s="29"/>
      <c r="GD23" s="68"/>
      <c r="GE23" s="68"/>
      <c r="GF23" s="68"/>
      <c r="GG23" s="69"/>
    </row>
    <row r="24" spans="1:198" ht="17.5" customHeight="1">
      <c r="A24" s="18" t="s">
        <v>8</v>
      </c>
      <c r="B24" s="5">
        <v>88072</v>
      </c>
      <c r="C24" s="9">
        <v>45512</v>
      </c>
      <c r="D24" s="5">
        <v>88072</v>
      </c>
      <c r="E24" s="5"/>
      <c r="F24" s="5"/>
      <c r="G24" s="5"/>
      <c r="H24" s="5"/>
      <c r="I24" s="5">
        <f t="shared" si="23"/>
        <v>-88072</v>
      </c>
      <c r="J24" s="9"/>
      <c r="K24" s="12"/>
      <c r="L24" s="12"/>
      <c r="M24" s="5"/>
      <c r="N24" s="5"/>
      <c r="O24" s="9"/>
      <c r="P24" s="9"/>
      <c r="Q24" s="9"/>
      <c r="R24" s="9"/>
      <c r="S24" s="5"/>
      <c r="T24" s="5"/>
      <c r="U24" s="5"/>
      <c r="V24" s="4"/>
      <c r="W24" s="4"/>
      <c r="X24" s="4"/>
      <c r="Y24" s="4"/>
      <c r="Z24" s="5">
        <f t="shared" si="1"/>
        <v>-88072</v>
      </c>
      <c r="AA24" s="5"/>
      <c r="AB24" s="21"/>
      <c r="AC24" s="9"/>
      <c r="AD24" s="9"/>
      <c r="AE24" s="9"/>
      <c r="AF24" s="9"/>
      <c r="AG24" s="5">
        <f t="shared" si="2"/>
        <v>-88072</v>
      </c>
      <c r="AH24" s="5"/>
      <c r="AI24" s="5"/>
      <c r="AJ24" s="9"/>
      <c r="AK24" s="9"/>
      <c r="AL24" s="9"/>
      <c r="AM24" s="9"/>
      <c r="AN24" s="5"/>
      <c r="AO24" s="5"/>
      <c r="AP24" s="5"/>
      <c r="AQ24" s="9"/>
      <c r="AR24" s="11"/>
      <c r="AS24" s="9"/>
      <c r="AT24" s="74"/>
      <c r="AU24" s="5"/>
      <c r="AV24" s="5"/>
      <c r="AW24" s="5"/>
      <c r="AX24" s="9">
        <v>45491</v>
      </c>
      <c r="AY24" s="11" t="s">
        <v>120</v>
      </c>
      <c r="AZ24" s="76" t="s">
        <v>136</v>
      </c>
      <c r="BA24" s="5">
        <v>261708</v>
      </c>
      <c r="BB24" s="5">
        <f t="shared" si="5"/>
        <v>47301</v>
      </c>
      <c r="BC24" s="5">
        <v>85373</v>
      </c>
      <c r="BD24" s="5">
        <v>135373</v>
      </c>
      <c r="BE24" s="9"/>
      <c r="BF24" s="9"/>
      <c r="BG24" s="9"/>
      <c r="BH24" s="9"/>
      <c r="BI24" s="5"/>
      <c r="BJ24" s="5"/>
      <c r="BK24" s="5"/>
      <c r="BL24" s="9"/>
      <c r="BM24" s="9"/>
      <c r="BN24" s="9"/>
      <c r="BO24" s="9"/>
      <c r="BP24" s="5"/>
      <c r="BQ24" s="5"/>
      <c r="BR24" s="5"/>
      <c r="BS24" s="9"/>
      <c r="BT24" s="9"/>
      <c r="BU24" s="9"/>
      <c r="BV24" s="9"/>
      <c r="BW24" s="5">
        <f t="shared" si="8"/>
        <v>-88072</v>
      </c>
      <c r="BX24" s="5"/>
      <c r="BY24" s="5"/>
      <c r="BZ24" s="19"/>
      <c r="CA24" s="19"/>
      <c r="CB24" s="19"/>
      <c r="CC24" s="19"/>
      <c r="CD24" s="5"/>
      <c r="CE24" s="5"/>
      <c r="CF24" s="5"/>
      <c r="CG24" s="9"/>
      <c r="CH24" s="9"/>
      <c r="CI24" s="9"/>
      <c r="CJ24" s="9"/>
      <c r="CK24" s="5"/>
      <c r="CL24" s="7"/>
      <c r="CM24" s="7"/>
      <c r="CN24" s="19"/>
      <c r="CO24" s="19"/>
      <c r="CP24" s="19"/>
      <c r="CQ24" s="5"/>
      <c r="CR24" s="5"/>
      <c r="CS24" s="5"/>
      <c r="CT24" s="5"/>
      <c r="CU24" s="5"/>
      <c r="CV24" s="9"/>
      <c r="CW24" s="9"/>
      <c r="CX24" s="9"/>
      <c r="CY24" s="9"/>
      <c r="CZ24" s="5"/>
      <c r="DA24" s="9"/>
      <c r="DB24" s="9"/>
      <c r="DC24" s="9"/>
      <c r="DD24" s="9"/>
      <c r="DE24" s="9"/>
      <c r="DF24" s="5"/>
      <c r="DG24" s="19"/>
      <c r="DH24" s="19"/>
      <c r="DI24" s="19"/>
      <c r="DJ24" s="19"/>
      <c r="DK24" s="5"/>
      <c r="DL24" s="5"/>
      <c r="DM24" s="5"/>
      <c r="DN24" s="5"/>
      <c r="DO24" s="5"/>
      <c r="DP24" s="5"/>
      <c r="DQ24" s="5"/>
      <c r="DR24" s="5"/>
      <c r="DS24" s="9"/>
      <c r="DT24" s="5"/>
      <c r="DU24" s="19"/>
      <c r="DV24" s="19"/>
      <c r="DW24" s="19"/>
      <c r="DX24" s="5"/>
      <c r="DY24" s="5"/>
      <c r="DZ24" s="19"/>
      <c r="EA24" s="19"/>
      <c r="EB24" s="19"/>
      <c r="EC24" s="5"/>
      <c r="ED24" s="5"/>
      <c r="EE24" s="5"/>
      <c r="EF24" s="28"/>
      <c r="EG24" s="28"/>
      <c r="EH24" s="28"/>
      <c r="EI24" s="5"/>
      <c r="EJ24" s="29"/>
      <c r="EK24" s="29"/>
      <c r="EL24" s="28"/>
      <c r="EM24" s="28"/>
      <c r="EN24" s="28"/>
      <c r="EO24" s="5"/>
      <c r="EP24" s="29"/>
      <c r="EQ24" s="29"/>
      <c r="ER24" s="28"/>
      <c r="ES24" s="28"/>
      <c r="ET24" s="28"/>
      <c r="EU24" s="5"/>
      <c r="EV24" s="29"/>
      <c r="EW24" s="29"/>
      <c r="EX24" s="28"/>
      <c r="EY24" s="28"/>
      <c r="EZ24" s="28"/>
      <c r="FA24" s="5"/>
      <c r="FB24" s="29"/>
      <c r="FC24" s="29"/>
      <c r="FD24" s="28"/>
      <c r="FE24" s="19"/>
      <c r="FF24" s="19"/>
      <c r="FG24" s="29"/>
      <c r="FH24" s="5"/>
      <c r="FI24" s="29"/>
      <c r="FJ24" s="29"/>
      <c r="FK24" s="28"/>
      <c r="FL24" s="9"/>
      <c r="FM24" s="41"/>
      <c r="FN24" s="43"/>
      <c r="FO24" s="5"/>
      <c r="FP24" s="29"/>
      <c r="FQ24" s="29"/>
      <c r="FR24" s="28"/>
      <c r="FS24" s="28"/>
      <c r="FT24" s="28"/>
      <c r="FU24" s="5"/>
      <c r="FV24" s="29"/>
      <c r="FW24" s="29"/>
      <c r="FX24" s="28"/>
      <c r="FY24" s="28"/>
      <c r="FZ24" s="28"/>
      <c r="GA24" s="28"/>
      <c r="GB24" s="28"/>
      <c r="GC24" s="29"/>
      <c r="GD24" s="70"/>
      <c r="GE24" s="70"/>
      <c r="GF24" s="70"/>
      <c r="GG24" s="69"/>
      <c r="GH24" s="68"/>
      <c r="GI24" s="68"/>
      <c r="GJ24" s="68"/>
      <c r="GK24" s="68"/>
      <c r="GL24" s="68"/>
      <c r="GM24" s="68"/>
      <c r="GN24" s="68"/>
      <c r="GO24" s="68"/>
      <c r="GP24" s="68"/>
    </row>
    <row r="25" spans="1:198" ht="67.5" customHeight="1">
      <c r="A25" s="18" t="s">
        <v>7</v>
      </c>
      <c r="B25" s="5">
        <v>209445</v>
      </c>
      <c r="C25" s="9">
        <v>45512</v>
      </c>
      <c r="D25" s="5">
        <v>208801</v>
      </c>
      <c r="E25" s="5">
        <v>207593</v>
      </c>
      <c r="F25" s="41" t="s">
        <v>66</v>
      </c>
      <c r="G25" s="41" t="s">
        <v>141</v>
      </c>
      <c r="H25" s="5">
        <v>320000</v>
      </c>
      <c r="I25" s="5">
        <f t="shared" si="23"/>
        <v>3148</v>
      </c>
      <c r="J25" s="9">
        <v>45436</v>
      </c>
      <c r="K25" s="9" t="s">
        <v>26</v>
      </c>
      <c r="L25" s="9"/>
      <c r="M25" s="5"/>
      <c r="N25" s="5">
        <v>212593</v>
      </c>
      <c r="O25" s="5"/>
      <c r="P25" s="9"/>
      <c r="Q25" s="9"/>
      <c r="R25" s="9"/>
      <c r="S25" s="5"/>
      <c r="T25" s="20"/>
      <c r="U25" s="5"/>
      <c r="V25" s="4"/>
      <c r="W25" s="3"/>
      <c r="X25" s="3"/>
      <c r="Y25" s="3"/>
      <c r="Z25" s="5">
        <f t="shared" si="1"/>
        <v>-209445</v>
      </c>
      <c r="AA25" s="5"/>
      <c r="AB25" s="2"/>
      <c r="AC25" s="9"/>
      <c r="AD25" s="9"/>
      <c r="AE25" s="9"/>
      <c r="AF25" s="9"/>
      <c r="AG25" s="5">
        <f t="shared" si="2"/>
        <v>-209445</v>
      </c>
      <c r="AH25" s="5"/>
      <c r="AI25" s="5"/>
      <c r="AJ25" s="9"/>
      <c r="AK25" s="9"/>
      <c r="AL25" s="9"/>
      <c r="AM25" s="9"/>
      <c r="AN25" s="5"/>
      <c r="AO25" s="5"/>
      <c r="AP25" s="5"/>
      <c r="AQ25" s="19"/>
      <c r="AR25" s="19"/>
      <c r="AS25" s="19"/>
      <c r="AT25" s="19"/>
      <c r="AU25" s="5"/>
      <c r="AV25" s="5"/>
      <c r="AW25" s="5"/>
      <c r="AX25" s="9"/>
      <c r="AY25" s="9"/>
      <c r="AZ25" s="9"/>
      <c r="BA25" s="9"/>
      <c r="BB25" s="5">
        <f t="shared" si="5"/>
        <v>-209445</v>
      </c>
      <c r="BC25" s="5"/>
      <c r="BD25" s="5"/>
      <c r="BE25" s="9"/>
      <c r="BF25" s="9"/>
      <c r="BG25" s="9"/>
      <c r="BH25" s="9"/>
      <c r="BI25" s="5"/>
      <c r="BJ25" s="5"/>
      <c r="BK25" s="5"/>
      <c r="BL25" s="9"/>
      <c r="BM25" s="9"/>
      <c r="BN25" s="9"/>
      <c r="BO25" s="9"/>
      <c r="BP25" s="5"/>
      <c r="BQ25" s="5"/>
      <c r="BR25" s="5"/>
      <c r="BS25" s="9"/>
      <c r="BT25" s="9"/>
      <c r="BU25" s="9"/>
      <c r="BV25" s="9"/>
      <c r="BW25" s="5">
        <f t="shared" si="8"/>
        <v>-209445</v>
      </c>
      <c r="BX25" s="5"/>
      <c r="BY25" s="5"/>
      <c r="BZ25" s="19"/>
      <c r="CA25" s="19"/>
      <c r="CB25" s="19"/>
      <c r="CC25" s="19"/>
      <c r="CD25" s="5"/>
      <c r="CE25" s="5"/>
      <c r="CF25" s="5"/>
      <c r="CG25" s="19"/>
      <c r="CH25" s="19"/>
      <c r="CI25" s="19"/>
      <c r="CJ25" s="45"/>
      <c r="CK25" s="5"/>
      <c r="CL25" s="5"/>
      <c r="CM25" s="5"/>
      <c r="CN25" s="19"/>
      <c r="CO25" s="19"/>
      <c r="CP25" s="19"/>
      <c r="CQ25" s="5"/>
      <c r="CR25" s="5"/>
      <c r="CS25" s="5"/>
      <c r="CT25" s="5"/>
      <c r="CU25" s="5"/>
      <c r="CV25" s="19"/>
      <c r="CW25" s="19"/>
      <c r="CX25" s="19"/>
      <c r="CY25" s="19"/>
      <c r="CZ25" s="5"/>
      <c r="DA25" s="19"/>
      <c r="DB25" s="19"/>
      <c r="DC25" s="19"/>
      <c r="DD25" s="5"/>
      <c r="DE25" s="5"/>
      <c r="DF25" s="5"/>
      <c r="DG25" s="19"/>
      <c r="DH25" s="19"/>
      <c r="DI25" s="19"/>
      <c r="DJ25" s="19"/>
      <c r="DK25" s="5"/>
      <c r="DL25" s="5"/>
      <c r="DM25" s="5"/>
      <c r="DN25" s="5"/>
      <c r="DO25" s="5"/>
      <c r="DP25" s="5"/>
      <c r="DQ25" s="5"/>
      <c r="DR25" s="5"/>
      <c r="DS25" s="19"/>
      <c r="DT25" s="5"/>
      <c r="DU25" s="19"/>
      <c r="DV25" s="19"/>
      <c r="DW25" s="19"/>
      <c r="DX25" s="5"/>
      <c r="DY25" s="5"/>
      <c r="DZ25" s="5"/>
      <c r="EA25" s="19"/>
      <c r="EB25" s="19"/>
      <c r="EC25" s="5"/>
      <c r="ED25" s="5"/>
      <c r="EE25" s="5"/>
      <c r="EF25" s="28"/>
      <c r="EG25" s="28"/>
      <c r="EH25" s="28"/>
      <c r="EI25" s="5"/>
      <c r="EJ25" s="29"/>
      <c r="EK25" s="29"/>
      <c r="EL25" s="28"/>
      <c r="EM25" s="28"/>
      <c r="EN25" s="28"/>
      <c r="EO25" s="5"/>
      <c r="EP25" s="29"/>
      <c r="EQ25" s="29"/>
      <c r="ER25" s="28"/>
      <c r="ES25" s="28"/>
      <c r="ET25" s="28"/>
      <c r="EU25" s="5"/>
      <c r="EV25" s="29"/>
      <c r="EW25" s="29"/>
      <c r="EX25" s="28"/>
      <c r="EY25" s="28"/>
      <c r="EZ25" s="28"/>
      <c r="FA25" s="5"/>
      <c r="FB25" s="29"/>
      <c r="FC25" s="29"/>
      <c r="FD25" s="28"/>
      <c r="FE25" s="28"/>
      <c r="FF25" s="28"/>
      <c r="FG25" s="28"/>
      <c r="FH25" s="5"/>
      <c r="FI25" s="29"/>
      <c r="FJ25" s="29"/>
      <c r="FK25" s="28"/>
      <c r="FL25" s="19"/>
      <c r="FM25" s="19"/>
      <c r="FN25" s="43"/>
      <c r="FO25" s="5"/>
      <c r="FP25" s="29"/>
      <c r="FQ25" s="29"/>
      <c r="FR25" s="28"/>
      <c r="FS25" s="28"/>
      <c r="FT25" s="28"/>
      <c r="FU25" s="5"/>
      <c r="FV25" s="29"/>
      <c r="FW25" s="28"/>
      <c r="FX25" s="28"/>
      <c r="FY25" s="28"/>
      <c r="FZ25" s="28"/>
      <c r="GA25" s="5"/>
      <c r="GB25" s="29"/>
      <c r="GC25" s="29"/>
      <c r="GD25" s="68"/>
      <c r="GE25" s="68"/>
      <c r="GF25" s="68"/>
      <c r="GG25" s="69"/>
      <c r="GH25" s="68"/>
      <c r="GI25" s="68"/>
      <c r="GJ25" s="68"/>
      <c r="GK25" s="68"/>
      <c r="GL25" s="68"/>
      <c r="GM25" s="68"/>
      <c r="GN25" s="68"/>
      <c r="GO25" s="68"/>
      <c r="GP25" s="68"/>
    </row>
    <row r="26" spans="1:198" ht="15.5" customHeight="1">
      <c r="A26" s="18" t="s">
        <v>10</v>
      </c>
      <c r="B26" s="5">
        <v>185451</v>
      </c>
      <c r="C26" s="9">
        <v>45512</v>
      </c>
      <c r="D26" s="5">
        <v>185451</v>
      </c>
      <c r="E26" s="5"/>
      <c r="F26" s="41"/>
      <c r="G26" s="41"/>
      <c r="H26" s="5"/>
      <c r="I26" s="5">
        <f t="shared" si="23"/>
        <v>-185451</v>
      </c>
      <c r="J26" s="9"/>
      <c r="K26" s="9"/>
      <c r="L26" s="9"/>
      <c r="M26" s="5"/>
      <c r="N26" s="5"/>
      <c r="O26" s="9"/>
      <c r="P26" s="9"/>
      <c r="Q26" s="9"/>
      <c r="R26" s="9"/>
      <c r="S26" s="5"/>
      <c r="T26" s="5"/>
      <c r="U26" s="5"/>
      <c r="V26" s="4"/>
      <c r="W26" s="3"/>
      <c r="X26" s="3"/>
      <c r="Y26" s="3"/>
      <c r="Z26" s="5">
        <f t="shared" si="1"/>
        <v>-185451</v>
      </c>
      <c r="AA26" s="5"/>
      <c r="AB26" s="21"/>
      <c r="AC26" s="9"/>
      <c r="AD26" s="9"/>
      <c r="AE26" s="9"/>
      <c r="AF26" s="9"/>
      <c r="AG26" s="5">
        <f t="shared" si="2"/>
        <v>-185451</v>
      </c>
      <c r="AH26" s="5"/>
      <c r="AI26" s="5"/>
      <c r="AJ26" s="9"/>
      <c r="AK26" s="9"/>
      <c r="AL26" s="9"/>
      <c r="AM26" s="9"/>
      <c r="AN26" s="5"/>
      <c r="AO26" s="5"/>
      <c r="AP26" s="5"/>
      <c r="AQ26" s="9"/>
      <c r="AR26" s="11"/>
      <c r="AS26"/>
      <c r="AT26" s="5"/>
      <c r="AU26" s="5"/>
      <c r="AV26" s="5"/>
      <c r="AW26" s="5"/>
      <c r="AX26" s="9"/>
      <c r="AY26" s="9"/>
      <c r="AZ26" s="9"/>
      <c r="BA26" s="9"/>
      <c r="BB26" s="5">
        <f t="shared" si="5"/>
        <v>-185451</v>
      </c>
      <c r="BC26" s="5"/>
      <c r="BD26" s="5"/>
      <c r="BE26" s="9"/>
      <c r="BF26" s="9"/>
      <c r="BG26" s="9"/>
      <c r="BH26" s="9"/>
      <c r="BI26" s="5"/>
      <c r="BJ26" s="5"/>
      <c r="BK26" s="5"/>
      <c r="BL26" s="9"/>
      <c r="BM26" s="38"/>
      <c r="BN26"/>
      <c r="BO26" s="5"/>
      <c r="BP26" s="5"/>
      <c r="BQ26" s="5"/>
      <c r="BR26" s="5"/>
      <c r="BS26" s="9">
        <v>45503</v>
      </c>
      <c r="BT26" s="41" t="s">
        <v>130</v>
      </c>
      <c r="BU26" s="76" t="s">
        <v>143</v>
      </c>
      <c r="BV26" s="5">
        <v>1910000</v>
      </c>
      <c r="BW26" s="5">
        <f t="shared" si="8"/>
        <v>39099</v>
      </c>
      <c r="BX26" s="5">
        <v>184550</v>
      </c>
      <c r="BY26" s="5">
        <v>224550</v>
      </c>
      <c r="BZ26" s="19"/>
      <c r="CA26" s="19"/>
      <c r="CB26" s="19"/>
      <c r="CC26" s="19"/>
      <c r="CD26" s="5"/>
      <c r="CE26" s="5"/>
      <c r="CF26" s="5"/>
      <c r="CG26" s="9"/>
      <c r="CH26" s="9"/>
      <c r="CI26" s="9"/>
      <c r="CJ26" s="9"/>
      <c r="CK26" s="5"/>
      <c r="CL26" s="5"/>
      <c r="CM26" s="5"/>
      <c r="CN26" s="19"/>
      <c r="CO26" s="19"/>
      <c r="CP26" s="19"/>
      <c r="CQ26" s="5"/>
      <c r="CR26" s="5"/>
      <c r="CS26" s="5"/>
      <c r="CT26" s="5"/>
      <c r="CU26" s="5"/>
      <c r="CV26" s="9"/>
      <c r="CW26" s="9"/>
      <c r="CX26" s="9"/>
      <c r="CY26" s="9"/>
      <c r="CZ26" s="5"/>
      <c r="DA26" s="9"/>
      <c r="DB26" s="9"/>
      <c r="DC26" s="9"/>
      <c r="DD26" s="9"/>
      <c r="DE26" s="9"/>
      <c r="DF26" s="5"/>
      <c r="DG26" s="19"/>
      <c r="DH26" s="19"/>
      <c r="DI26" s="19"/>
      <c r="DJ26" s="19"/>
      <c r="DK26" s="5"/>
      <c r="DL26" s="5"/>
      <c r="DM26" s="5"/>
      <c r="DN26" s="5"/>
      <c r="DO26" s="5"/>
      <c r="DP26" s="5"/>
      <c r="DQ26" s="5"/>
      <c r="DR26" s="5"/>
      <c r="DS26" s="9"/>
      <c r="DT26" s="5"/>
      <c r="DU26" s="19"/>
      <c r="DV26" s="19"/>
      <c r="DW26" s="19"/>
      <c r="DX26" s="5"/>
      <c r="DY26" s="5"/>
      <c r="DZ26" s="19"/>
      <c r="EA26" s="19"/>
      <c r="EB26" s="19"/>
      <c r="EC26" s="5"/>
      <c r="ED26" s="5"/>
      <c r="EE26" s="5"/>
      <c r="EF26" s="28"/>
      <c r="EG26" s="28"/>
      <c r="EH26" s="28"/>
      <c r="EI26" s="5"/>
      <c r="EJ26" s="29"/>
      <c r="EK26" s="29"/>
      <c r="EL26" s="28"/>
      <c r="EM26" s="28"/>
      <c r="EN26" s="28"/>
      <c r="EO26" s="5"/>
      <c r="EP26" s="29"/>
      <c r="EQ26" s="29"/>
      <c r="ER26" s="28"/>
      <c r="ES26" s="28"/>
      <c r="ET26" s="28"/>
      <c r="EU26" s="5"/>
      <c r="EV26" s="29"/>
      <c r="EW26" s="29"/>
      <c r="EX26" s="28"/>
      <c r="EY26" s="28"/>
      <c r="EZ26" s="28"/>
      <c r="FA26" s="5"/>
      <c r="FB26" s="29"/>
      <c r="FC26" s="29"/>
      <c r="FD26" s="28"/>
      <c r="FE26" s="19"/>
      <c r="FF26" s="19"/>
      <c r="FG26" s="40"/>
      <c r="FH26" s="5"/>
      <c r="FI26" s="29"/>
      <c r="FJ26" s="29"/>
      <c r="FK26" s="28"/>
      <c r="FL26" s="19"/>
      <c r="FM26" s="19"/>
      <c r="FN26" s="43"/>
      <c r="FO26" s="5"/>
      <c r="FP26" s="29"/>
      <c r="FQ26" s="29"/>
      <c r="FR26" s="28"/>
      <c r="FS26" s="28"/>
      <c r="FT26" s="28"/>
      <c r="FU26" s="5"/>
      <c r="FV26" s="29"/>
      <c r="FW26" s="28"/>
      <c r="FX26" s="41"/>
      <c r="FY26"/>
      <c r="FZ26" s="39"/>
      <c r="GA26" s="5"/>
      <c r="GB26" s="40"/>
      <c r="GC26" s="40"/>
      <c r="GD26" s="70"/>
      <c r="GE26" s="70"/>
      <c r="GF26" s="70"/>
      <c r="GG26" s="69"/>
      <c r="GK26" s="68"/>
      <c r="GL26" s="68"/>
      <c r="GM26" s="68"/>
      <c r="GN26" s="68"/>
      <c r="GO26" s="51"/>
      <c r="GP26" s="51"/>
    </row>
    <row r="27" spans="1:198" ht="15" customHeight="1">
      <c r="A27" s="18" t="s">
        <v>17</v>
      </c>
      <c r="B27" s="5">
        <v>101564</v>
      </c>
      <c r="C27" s="9">
        <v>45512</v>
      </c>
      <c r="D27" s="5">
        <v>101564</v>
      </c>
      <c r="E27" s="5">
        <v>99755</v>
      </c>
      <c r="F27" s="22" t="s">
        <v>120</v>
      </c>
      <c r="G27" s="76" t="s">
        <v>144</v>
      </c>
      <c r="H27" s="22">
        <v>181144</v>
      </c>
      <c r="I27" s="5">
        <f t="shared" si="23"/>
        <v>3191</v>
      </c>
      <c r="J27" s="13">
        <v>45504</v>
      </c>
      <c r="K27" s="12"/>
      <c r="L27" s="12" t="s">
        <v>26</v>
      </c>
      <c r="M27" s="5"/>
      <c r="N27" s="5">
        <v>104755</v>
      </c>
      <c r="O27" s="9"/>
      <c r="P27" s="9"/>
      <c r="Q27" s="9"/>
      <c r="R27" s="9"/>
      <c r="S27" s="5"/>
      <c r="T27" s="5"/>
      <c r="U27" s="5"/>
      <c r="V27" s="4"/>
      <c r="W27" s="3"/>
      <c r="X27" s="3"/>
      <c r="Y27" s="3"/>
      <c r="Z27" s="5">
        <f t="shared" si="1"/>
        <v>-101564</v>
      </c>
      <c r="AA27" s="5"/>
      <c r="AB27" s="21"/>
      <c r="AC27" s="9"/>
      <c r="AD27" s="9"/>
      <c r="AE27" s="9"/>
      <c r="AF27" s="9"/>
      <c r="AG27" s="5">
        <f t="shared" si="2"/>
        <v>-101564</v>
      </c>
      <c r="AH27" s="5"/>
      <c r="AI27" s="5"/>
      <c r="AJ27" s="7"/>
      <c r="AK27" s="7"/>
      <c r="AL27" s="7"/>
      <c r="AM27" s="7"/>
      <c r="AN27" s="5"/>
      <c r="AO27" s="7"/>
      <c r="AP27" s="5"/>
      <c r="AQ27" s="9"/>
      <c r="AR27" s="9"/>
      <c r="AS27" s="9"/>
      <c r="AT27" s="9"/>
      <c r="AU27" s="5"/>
      <c r="AV27" s="5"/>
      <c r="AW27" s="5"/>
      <c r="AX27" s="5"/>
      <c r="AY27" s="5"/>
      <c r="AZ27" s="5"/>
      <c r="BA27" s="5"/>
      <c r="BB27" s="5">
        <f t="shared" si="5"/>
        <v>-101564</v>
      </c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9"/>
      <c r="CA27" s="9"/>
      <c r="CB27" s="9"/>
      <c r="CC27" s="9"/>
      <c r="CD27" s="5"/>
      <c r="CE27" s="5"/>
      <c r="CF27" s="5"/>
      <c r="CG27" s="9"/>
      <c r="CH27" s="9"/>
      <c r="CI27" s="9"/>
      <c r="CJ27" s="9"/>
      <c r="CK27" s="5"/>
      <c r="CL27" s="5"/>
      <c r="CM27" s="5"/>
      <c r="CN27" s="9"/>
      <c r="CO27" s="9"/>
      <c r="CP27" s="9"/>
      <c r="CQ27" s="5"/>
      <c r="CR27" s="5"/>
      <c r="CS27" s="5"/>
      <c r="CT27" s="5"/>
      <c r="CU27" s="5"/>
      <c r="CV27" s="9"/>
      <c r="CW27" s="9"/>
      <c r="CX27" s="9"/>
      <c r="CY27" s="9"/>
      <c r="CZ27" s="5"/>
      <c r="DA27" s="9"/>
      <c r="DB27" s="9"/>
      <c r="DC27" s="9"/>
      <c r="DD27" s="9"/>
      <c r="DE27" s="9"/>
      <c r="DF27" s="5"/>
      <c r="DG27" s="9"/>
      <c r="DH27" s="9"/>
      <c r="DI27" s="9"/>
      <c r="DJ27" s="9"/>
      <c r="DK27" s="5"/>
      <c r="DL27" s="5"/>
      <c r="DM27" s="5"/>
      <c r="DN27" s="9"/>
      <c r="DO27" s="5"/>
      <c r="DP27"/>
      <c r="DQ27" s="5"/>
      <c r="DR27" s="5"/>
      <c r="DS27" s="15"/>
      <c r="DT27" s="15"/>
      <c r="DU27" s="9"/>
      <c r="DV27" s="9"/>
      <c r="DW27" s="9"/>
      <c r="DX27" s="5"/>
      <c r="DY27" s="5"/>
      <c r="DZ27" s="9"/>
      <c r="EA27" s="9"/>
      <c r="EB27" s="9"/>
      <c r="EC27" s="5"/>
      <c r="ED27" s="5"/>
      <c r="EE27" s="5"/>
      <c r="EF27" s="30"/>
      <c r="EG27" s="30"/>
      <c r="EH27" s="30"/>
      <c r="EI27" s="5"/>
      <c r="EJ27" s="29"/>
      <c r="EK27" s="29"/>
      <c r="EL27" s="30"/>
      <c r="EM27" s="30"/>
      <c r="EN27" s="30"/>
      <c r="EO27" s="5"/>
      <c r="EP27" s="29"/>
      <c r="EQ27" s="29"/>
      <c r="ER27" s="30"/>
      <c r="ES27" s="30"/>
      <c r="ET27" s="30"/>
      <c r="EU27" s="5"/>
      <c r="EV27" s="29"/>
      <c r="EW27" s="29"/>
      <c r="EX27" s="30"/>
      <c r="EY27" s="30"/>
      <c r="EZ27" s="30"/>
      <c r="FA27" s="5"/>
      <c r="FB27" s="29"/>
      <c r="FC27" s="29"/>
      <c r="FD27" s="30"/>
      <c r="FE27" s="19"/>
      <c r="FF27" s="19"/>
      <c r="FG27" s="40"/>
      <c r="FH27" s="5"/>
      <c r="FI27" s="5"/>
      <c r="FJ27" s="5"/>
      <c r="FK27" s="30"/>
      <c r="FL27" s="9"/>
      <c r="FM27" s="41"/>
      <c r="FN27" s="29"/>
      <c r="FO27" s="5"/>
      <c r="FP27" s="29"/>
      <c r="FQ27" s="29"/>
      <c r="FR27" s="30"/>
      <c r="FS27" s="30"/>
      <c r="FT27" s="30"/>
      <c r="FU27" s="5"/>
      <c r="FV27" s="29"/>
      <c r="FW27" s="29"/>
      <c r="FX27" s="30"/>
      <c r="FY27" s="30"/>
      <c r="FZ27" s="30"/>
      <c r="GA27" s="30"/>
      <c r="GB27" s="30"/>
      <c r="GC27" s="29"/>
      <c r="GD27" s="70"/>
      <c r="GE27" s="70"/>
      <c r="GF27" s="70"/>
      <c r="GG27" s="69"/>
      <c r="GM27" s="68"/>
      <c r="GN27" s="68"/>
    </row>
    <row r="28" spans="1:198" ht="15.5" customHeight="1">
      <c r="A28" s="18" t="s">
        <v>16</v>
      </c>
      <c r="B28" s="5">
        <v>91523</v>
      </c>
      <c r="C28" s="9">
        <v>45512</v>
      </c>
      <c r="D28" s="5">
        <v>91523</v>
      </c>
      <c r="E28" s="25">
        <v>88752</v>
      </c>
      <c r="F28" s="22" t="s">
        <v>120</v>
      </c>
      <c r="G28" s="78" t="s">
        <v>145</v>
      </c>
      <c r="H28" s="22">
        <v>181144</v>
      </c>
      <c r="I28" s="5">
        <f t="shared" si="23"/>
        <v>2229</v>
      </c>
      <c r="J28" s="13">
        <v>45504</v>
      </c>
      <c r="K28" s="16"/>
      <c r="L28" s="16" t="s">
        <v>26</v>
      </c>
      <c r="M28" s="17"/>
      <c r="N28" s="25">
        <v>93752</v>
      </c>
      <c r="O28" s="9"/>
      <c r="P28" s="9"/>
      <c r="Q28" s="9"/>
      <c r="R28" s="9"/>
      <c r="S28" s="5"/>
      <c r="T28" s="5"/>
      <c r="U28" s="5"/>
      <c r="V28" s="26"/>
      <c r="W28" s="11"/>
      <c r="X28"/>
      <c r="Y28" s="25"/>
      <c r="Z28" s="5">
        <f t="shared" si="1"/>
        <v>-91523</v>
      </c>
      <c r="AA28" s="25"/>
      <c r="AB28" s="27"/>
      <c r="AC28" s="13"/>
      <c r="AD28" s="13"/>
      <c r="AE28" s="13"/>
      <c r="AF28" s="13"/>
      <c r="AG28" s="5">
        <f t="shared" si="2"/>
        <v>-91523</v>
      </c>
      <c r="AH28" s="25"/>
      <c r="AI28" s="25"/>
      <c r="AJ28" s="11"/>
      <c r="AK28" s="11"/>
      <c r="AL28" s="11"/>
      <c r="AM28" s="11"/>
      <c r="AN28" s="5"/>
      <c r="AO28" s="11"/>
      <c r="AP28" s="5"/>
      <c r="AQ28" s="9"/>
      <c r="AR28" s="9"/>
      <c r="AS28" s="9"/>
      <c r="AT28" s="9"/>
      <c r="AU28" s="5"/>
      <c r="AV28" s="5"/>
      <c r="AW28" s="5"/>
      <c r="AX28" s="5"/>
      <c r="AY28" s="5"/>
      <c r="AZ28" s="5"/>
      <c r="BA28" s="5"/>
      <c r="BB28" s="5">
        <f t="shared" si="5"/>
        <v>-91523</v>
      </c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9"/>
      <c r="CA28" s="9"/>
      <c r="CB28" s="9"/>
      <c r="CC28" s="9"/>
      <c r="CD28" s="5"/>
      <c r="CE28" s="5"/>
      <c r="CF28" s="5"/>
      <c r="CG28" s="9"/>
      <c r="CH28" s="9"/>
      <c r="CI28" s="9"/>
      <c r="CJ28" s="9"/>
      <c r="CK28" s="5"/>
      <c r="CL28" s="5"/>
      <c r="CM28" s="5"/>
      <c r="CN28" s="9"/>
      <c r="CO28" s="9"/>
      <c r="CP28" s="9"/>
      <c r="CQ28" s="5"/>
      <c r="CR28" s="5"/>
      <c r="CS28" s="5"/>
      <c r="CT28" s="5"/>
      <c r="CU28" s="5"/>
      <c r="CV28" s="9"/>
      <c r="CW28" s="9"/>
      <c r="CX28" s="9"/>
      <c r="CY28" s="9"/>
      <c r="CZ28" s="5"/>
      <c r="DA28" s="9"/>
      <c r="DB28" s="9"/>
      <c r="DC28" s="9"/>
      <c r="DD28" s="9"/>
      <c r="DE28" s="9"/>
      <c r="DF28" s="5"/>
      <c r="DG28" s="9"/>
      <c r="DH28" s="9"/>
      <c r="DI28" s="9"/>
      <c r="DJ28" s="9"/>
      <c r="DK28" s="5"/>
      <c r="DL28" s="5"/>
      <c r="DM28" s="5"/>
      <c r="DN28" s="5"/>
      <c r="DO28" s="5"/>
      <c r="DP28" s="5"/>
      <c r="DQ28" s="5"/>
      <c r="DR28" s="5"/>
      <c r="DS28" s="9"/>
      <c r="DT28" s="5"/>
      <c r="DU28" s="9"/>
      <c r="DV28" s="9"/>
      <c r="DW28" s="9"/>
      <c r="DX28" s="5"/>
      <c r="DY28" s="5"/>
      <c r="DZ28" s="9"/>
      <c r="EA28" s="9"/>
      <c r="EB28" s="9"/>
      <c r="EC28" s="5"/>
      <c r="ED28" s="5"/>
      <c r="EE28" s="5"/>
      <c r="EF28" s="30"/>
      <c r="EG28" s="30"/>
      <c r="EH28" s="30"/>
      <c r="EI28" s="5"/>
      <c r="EJ28" s="29"/>
      <c r="EK28" s="29"/>
      <c r="EL28" s="30"/>
      <c r="EM28" s="30"/>
      <c r="EN28" s="30"/>
      <c r="EO28" s="5"/>
      <c r="EP28" s="29"/>
      <c r="EQ28" s="29"/>
      <c r="ER28" s="30"/>
      <c r="ES28" s="30"/>
      <c r="ET28" s="30"/>
      <c r="EU28" s="5"/>
      <c r="EV28" s="29"/>
      <c r="EW28" s="29"/>
      <c r="EX28" s="30"/>
      <c r="EY28" s="30"/>
      <c r="EZ28" s="30"/>
      <c r="FA28" s="5"/>
      <c r="FB28" s="29"/>
      <c r="FC28" s="29"/>
      <c r="FD28" s="30"/>
      <c r="FE28" s="19"/>
      <c r="FF28" s="19"/>
      <c r="FG28" s="40"/>
      <c r="FH28" s="5"/>
      <c r="FI28" s="5"/>
      <c r="FJ28" s="5"/>
      <c r="FK28" s="30"/>
      <c r="FL28" s="9"/>
      <c r="FM28"/>
      <c r="FN28" s="29"/>
      <c r="FO28" s="5"/>
      <c r="FP28" s="29"/>
      <c r="FQ28" s="29"/>
      <c r="FR28" s="30"/>
      <c r="FS28" s="30"/>
      <c r="FT28" s="30"/>
      <c r="FU28" s="5"/>
      <c r="FV28" s="29"/>
      <c r="FW28" s="29"/>
      <c r="FX28" s="30"/>
      <c r="FY28" s="30"/>
      <c r="FZ28" s="30"/>
      <c r="GA28" s="30"/>
      <c r="GB28" s="30"/>
      <c r="GC28" s="29"/>
      <c r="GD28" s="70"/>
      <c r="GE28" s="70"/>
      <c r="GF28" s="70"/>
      <c r="GG28" s="69"/>
      <c r="GM28" s="68"/>
      <c r="GN28" s="68"/>
    </row>
    <row r="29" spans="1:198" ht="23.5" customHeight="1">
      <c r="A29" s="18" t="s">
        <v>13</v>
      </c>
      <c r="B29" s="5">
        <v>206070</v>
      </c>
      <c r="C29" s="9">
        <v>45512</v>
      </c>
      <c r="D29" s="5">
        <v>206070</v>
      </c>
      <c r="E29" s="5">
        <v>205728</v>
      </c>
      <c r="F29" t="s">
        <v>51</v>
      </c>
      <c r="G29" s="22" t="s">
        <v>146</v>
      </c>
      <c r="H29" s="5">
        <v>349000</v>
      </c>
      <c r="I29" s="5">
        <f t="shared" si="23"/>
        <v>9658</v>
      </c>
      <c r="J29" s="9">
        <v>45505</v>
      </c>
      <c r="K29" s="9"/>
      <c r="L29" s="9"/>
      <c r="M29" s="5" t="s">
        <v>26</v>
      </c>
      <c r="N29" s="5">
        <v>215728</v>
      </c>
      <c r="O29" s="9"/>
      <c r="P29"/>
      <c r="Q29"/>
      <c r="R29" s="5"/>
      <c r="S29" s="5"/>
      <c r="T29" s="5"/>
      <c r="U29" s="5"/>
      <c r="V29" s="4"/>
      <c r="W29" s="4"/>
      <c r="X29" s="4"/>
      <c r="Y29" s="4"/>
      <c r="Z29" s="5">
        <f t="shared" si="1"/>
        <v>-206070</v>
      </c>
      <c r="AA29" s="5"/>
      <c r="AB29" s="21"/>
      <c r="AC29" s="9"/>
      <c r="AD29" s="9"/>
      <c r="AE29" s="9"/>
      <c r="AF29" s="9"/>
      <c r="AG29" s="5">
        <f t="shared" si="2"/>
        <v>-206070</v>
      </c>
      <c r="AH29" s="5"/>
      <c r="AI29" s="5"/>
      <c r="AJ29" s="9"/>
      <c r="AK29" s="9"/>
      <c r="AL29" s="9"/>
      <c r="AM29" s="9"/>
      <c r="AN29" s="5"/>
      <c r="AO29" s="5"/>
      <c r="AP29" s="5"/>
      <c r="AQ29" s="9"/>
      <c r="AR29" s="9"/>
      <c r="AS29" s="9"/>
      <c r="AT29" s="9"/>
      <c r="AU29" s="5"/>
      <c r="AV29" s="5"/>
      <c r="AW29" s="5"/>
      <c r="AX29" s="9"/>
      <c r="AY29" s="9"/>
      <c r="AZ29" s="9"/>
      <c r="BA29" s="9"/>
      <c r="BB29" s="5">
        <f t="shared" si="5"/>
        <v>-206070</v>
      </c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9"/>
      <c r="BT29" s="9"/>
      <c r="BU29" s="9"/>
      <c r="BV29" s="9"/>
      <c r="BW29" s="5"/>
      <c r="BX29" s="5"/>
      <c r="BY29" s="5"/>
      <c r="BZ29" s="9"/>
      <c r="CA29" s="9"/>
      <c r="CB29" s="9"/>
      <c r="CC29" s="5"/>
      <c r="CD29" s="5"/>
      <c r="CE29" s="24"/>
      <c r="CF29" s="24"/>
      <c r="CG29" s="9"/>
      <c r="CH29" s="9"/>
      <c r="CI29"/>
      <c r="CJ29" s="15"/>
      <c r="CK29" s="5"/>
      <c r="CL29" s="5"/>
      <c r="CM29" s="5"/>
      <c r="CN29" s="9"/>
      <c r="CO29" s="9"/>
      <c r="CP29" s="9"/>
      <c r="CQ29" s="5"/>
      <c r="CR29" s="24"/>
      <c r="CS29" s="24"/>
      <c r="CT29" s="24"/>
      <c r="CU29" s="5"/>
      <c r="CV29" s="9"/>
      <c r="CW29" s="9"/>
      <c r="CX29" s="9"/>
      <c r="CY29" s="9"/>
      <c r="CZ29" s="5"/>
      <c r="DA29" s="9"/>
      <c r="DB29" s="9"/>
      <c r="DC29" s="9"/>
      <c r="DD29" s="9"/>
      <c r="DE29" s="9"/>
      <c r="DF29" s="5"/>
      <c r="DG29" s="9"/>
      <c r="DH29"/>
      <c r="DI29"/>
      <c r="DJ29" s="5"/>
      <c r="DK29" s="5"/>
      <c r="DL29" s="24"/>
      <c r="DM29" s="24"/>
      <c r="DN29" s="9"/>
      <c r="DO29"/>
      <c r="DP29"/>
      <c r="DQ29" s="5"/>
      <c r="DR29" s="5"/>
      <c r="DS29" s="24"/>
      <c r="DT29" s="24"/>
      <c r="DU29" s="9"/>
      <c r="DV29" s="9"/>
      <c r="DW29" s="9"/>
      <c r="DX29" s="24"/>
      <c r="DY29" s="24"/>
      <c r="DZ29" s="9"/>
      <c r="EA29" s="9"/>
      <c r="EB29" s="9"/>
      <c r="EC29" s="5"/>
      <c r="ED29" s="24"/>
      <c r="EE29" s="24"/>
      <c r="EF29" s="30"/>
      <c r="EG29" s="30"/>
      <c r="EH29" s="30"/>
      <c r="EI29" s="5"/>
      <c r="EJ29" s="31"/>
      <c r="EK29" s="31"/>
      <c r="EL29" s="30"/>
      <c r="EM29" s="30"/>
      <c r="EN29" s="30"/>
      <c r="EO29" s="5"/>
      <c r="EP29" s="31"/>
      <c r="EQ29" s="31"/>
      <c r="ER29" s="30"/>
      <c r="ES29" s="30"/>
      <c r="ET29" s="30"/>
      <c r="EU29" s="5"/>
      <c r="EV29" s="31"/>
      <c r="EW29" s="31"/>
      <c r="EX29" s="30"/>
      <c r="EY29" s="30"/>
      <c r="EZ29" s="30"/>
      <c r="FA29" s="5"/>
      <c r="FB29" s="31"/>
      <c r="FC29" s="31"/>
      <c r="FD29" s="30"/>
      <c r="FE29" s="30"/>
      <c r="FF29" s="30"/>
      <c r="FG29" s="30"/>
      <c r="FH29" s="5"/>
      <c r="FI29" s="31"/>
      <c r="FJ29" s="31"/>
      <c r="FK29" s="30"/>
      <c r="FL29" s="30"/>
      <c r="FM29" s="30"/>
      <c r="FN29" s="30"/>
      <c r="FO29" s="5"/>
      <c r="FP29" s="31"/>
      <c r="FQ29" s="31"/>
      <c r="FR29" s="30"/>
      <c r="FS29" s="30"/>
      <c r="FT29" s="30"/>
      <c r="FU29" s="5"/>
      <c r="FV29" s="31"/>
      <c r="FW29" s="31"/>
      <c r="FX29" s="30"/>
      <c r="FY29" s="30"/>
      <c r="FZ29" s="30"/>
      <c r="GA29" s="30"/>
      <c r="GB29" s="30"/>
      <c r="GC29" s="31"/>
      <c r="GD29" s="70"/>
      <c r="GE29" s="70"/>
      <c r="GF29" s="70"/>
      <c r="GG29" s="69"/>
      <c r="GM29" s="68"/>
      <c r="GN29" s="68"/>
    </row>
    <row r="30" spans="1:198" ht="17.5" customHeight="1">
      <c r="A30" s="18" t="s">
        <v>8</v>
      </c>
      <c r="B30" s="5">
        <v>88072</v>
      </c>
      <c r="C30" s="9">
        <v>45512</v>
      </c>
      <c r="D30" s="5">
        <v>88072</v>
      </c>
      <c r="E30" s="5"/>
      <c r="F30" s="5"/>
      <c r="G30" s="5"/>
      <c r="H30" s="5"/>
      <c r="I30" s="5"/>
      <c r="J30" s="9"/>
      <c r="K30" s="12"/>
      <c r="L30" s="12"/>
      <c r="M30" s="5"/>
      <c r="N30" s="5"/>
      <c r="O30" s="9"/>
      <c r="P30" s="9"/>
      <c r="Q30" s="9"/>
      <c r="R30" s="9"/>
      <c r="S30" s="5"/>
      <c r="T30" s="5"/>
      <c r="U30" s="5"/>
      <c r="V30" s="4"/>
      <c r="W30" s="4"/>
      <c r="X30" s="4"/>
      <c r="Y30" s="4"/>
      <c r="Z30" s="5">
        <f t="shared" si="1"/>
        <v>-88072</v>
      </c>
      <c r="AA30" s="5"/>
      <c r="AB30" s="21"/>
      <c r="AC30" s="9"/>
      <c r="AD30" s="9"/>
      <c r="AE30" s="9"/>
      <c r="AF30" s="9"/>
      <c r="AG30" s="5">
        <f t="shared" si="2"/>
        <v>-88072</v>
      </c>
      <c r="AH30" s="5"/>
      <c r="AI30" s="5"/>
      <c r="AJ30" s="9"/>
      <c r="AK30" s="9"/>
      <c r="AL30" s="9"/>
      <c r="AM30" s="9"/>
      <c r="AN30" s="5"/>
      <c r="AO30" s="5"/>
      <c r="AP30" s="5"/>
      <c r="AQ30" s="9"/>
      <c r="AR30" s="11"/>
      <c r="AS30" s="9"/>
      <c r="AT30" s="74"/>
      <c r="AU30" s="5"/>
      <c r="AV30" s="5"/>
      <c r="AW30" s="5"/>
      <c r="AX30" s="9">
        <v>45506</v>
      </c>
      <c r="AY30" s="41" t="s">
        <v>134</v>
      </c>
      <c r="AZ30" s="41" t="s">
        <v>147</v>
      </c>
      <c r="BA30" s="5">
        <v>188132</v>
      </c>
      <c r="BB30" s="5">
        <f t="shared" si="5"/>
        <v>152060</v>
      </c>
      <c r="BC30" s="5">
        <v>87248</v>
      </c>
      <c r="BD30" s="5">
        <v>240132</v>
      </c>
      <c r="BE30" s="9"/>
      <c r="BF30" s="9"/>
      <c r="BG30" s="9"/>
      <c r="BH30" s="9"/>
      <c r="BI30" s="5"/>
      <c r="BJ30" s="5"/>
      <c r="BK30" s="5"/>
      <c r="BL30" s="9"/>
      <c r="BM30" s="9"/>
      <c r="BN30" s="9"/>
      <c r="BO30" s="9"/>
      <c r="BP30" s="5"/>
      <c r="BQ30" s="5"/>
      <c r="BR30" s="5"/>
      <c r="BS30" s="9"/>
      <c r="BT30" s="9"/>
      <c r="BU30" s="9"/>
      <c r="BV30" s="9"/>
      <c r="BW30" s="5"/>
      <c r="BX30" s="5"/>
      <c r="BY30" s="5"/>
      <c r="BZ30" s="19"/>
      <c r="CA30" s="19"/>
      <c r="CB30" s="19"/>
      <c r="CC30" s="19"/>
      <c r="CD30" s="5"/>
      <c r="CE30" s="5"/>
      <c r="CF30" s="5"/>
      <c r="CG30" s="9"/>
      <c r="CH30" s="9"/>
      <c r="CI30" s="9"/>
      <c r="CJ30" s="9"/>
      <c r="CK30" s="5"/>
      <c r="CL30" s="7"/>
      <c r="CM30" s="7"/>
      <c r="CN30" s="19"/>
      <c r="CO30" s="19"/>
      <c r="CP30" s="19"/>
      <c r="CQ30" s="5"/>
      <c r="CR30" s="5"/>
      <c r="CS30" s="5"/>
      <c r="CT30" s="5"/>
      <c r="CU30" s="5"/>
      <c r="CV30" s="9"/>
      <c r="CW30" s="9"/>
      <c r="CX30" s="9"/>
      <c r="CY30" s="9"/>
      <c r="CZ30" s="5"/>
      <c r="DA30" s="9"/>
      <c r="DB30" s="9"/>
      <c r="DC30" s="9"/>
      <c r="DD30" s="9"/>
      <c r="DE30" s="9"/>
      <c r="DF30" s="5"/>
      <c r="DG30" s="19"/>
      <c r="DH30" s="19"/>
      <c r="DI30" s="19"/>
      <c r="DJ30" s="19"/>
      <c r="DK30" s="5"/>
      <c r="DL30" s="5"/>
      <c r="DM30" s="5"/>
      <c r="DN30" s="5"/>
      <c r="DO30" s="5"/>
      <c r="DP30" s="5"/>
      <c r="DQ30" s="5"/>
      <c r="DR30" s="5"/>
      <c r="DS30" s="9"/>
      <c r="DT30" s="5"/>
      <c r="DU30" s="19"/>
      <c r="DV30" s="19"/>
      <c r="DW30" s="19"/>
      <c r="DX30" s="5"/>
      <c r="DY30" s="5"/>
      <c r="DZ30" s="19"/>
      <c r="EA30" s="19"/>
      <c r="EB30" s="19"/>
      <c r="EC30" s="5"/>
      <c r="ED30" s="5"/>
      <c r="EE30" s="5"/>
      <c r="EF30" s="28"/>
      <c r="EG30" s="28"/>
      <c r="EH30" s="28"/>
      <c r="EI30" s="5"/>
      <c r="EJ30" s="29"/>
      <c r="EK30" s="29"/>
      <c r="EL30" s="28"/>
      <c r="EM30" s="28"/>
      <c r="EN30" s="28"/>
      <c r="EO30" s="5"/>
      <c r="EP30" s="29"/>
      <c r="EQ30" s="29"/>
      <c r="ER30" s="28"/>
      <c r="ES30" s="28"/>
      <c r="ET30" s="28"/>
      <c r="EU30" s="5"/>
      <c r="EV30" s="29"/>
      <c r="EW30" s="29"/>
      <c r="EX30" s="28"/>
      <c r="EY30" s="28"/>
      <c r="EZ30" s="28"/>
      <c r="FA30" s="5"/>
      <c r="FB30" s="29"/>
      <c r="FC30" s="29"/>
      <c r="FD30" s="28"/>
      <c r="FE30" s="19"/>
      <c r="FF30" s="19"/>
      <c r="FG30" s="29"/>
      <c r="FH30" s="5"/>
      <c r="FI30" s="29"/>
      <c r="FJ30" s="29"/>
      <c r="FK30" s="28"/>
      <c r="FL30" s="9"/>
      <c r="FM30" s="41"/>
      <c r="FN30" s="43"/>
      <c r="FO30" s="5"/>
      <c r="FP30" s="29"/>
      <c r="FQ30" s="29"/>
      <c r="FR30" s="28"/>
      <c r="FS30" s="28"/>
      <c r="FT30" s="28"/>
      <c r="FU30" s="5"/>
      <c r="FV30" s="29"/>
      <c r="FW30" s="29"/>
      <c r="FX30" s="28"/>
      <c r="FY30" s="28"/>
      <c r="FZ30" s="28"/>
      <c r="GA30" s="28"/>
      <c r="GB30" s="28"/>
      <c r="GC30" s="29"/>
      <c r="GD30" s="70"/>
      <c r="GE30" s="70"/>
      <c r="GF30" s="70"/>
      <c r="GG30" s="69"/>
      <c r="GH30" s="68"/>
      <c r="GI30" s="68"/>
      <c r="GJ30" s="68"/>
      <c r="GK30" s="68"/>
      <c r="GL30" s="68"/>
      <c r="GM30" s="68"/>
      <c r="GN30" s="68"/>
      <c r="GO30" s="68"/>
      <c r="GP30" s="68"/>
    </row>
    <row r="31" spans="1:198" ht="16">
      <c r="A31" s="80" t="s">
        <v>12</v>
      </c>
      <c r="B31" s="5">
        <v>174109</v>
      </c>
      <c r="C31" s="9">
        <v>45512</v>
      </c>
      <c r="D31" s="5">
        <v>174109</v>
      </c>
      <c r="E31" s="81"/>
      <c r="F31" s="81"/>
      <c r="G31" s="81"/>
      <c r="H31" s="81"/>
      <c r="I31" s="81"/>
      <c r="J31" s="82"/>
      <c r="K31" s="82"/>
      <c r="L31" s="82"/>
      <c r="M31" s="81"/>
      <c r="N31" s="81"/>
      <c r="O31" s="82"/>
      <c r="P31" s="82"/>
      <c r="Q31" s="82"/>
      <c r="R31" s="82"/>
      <c r="S31" s="81"/>
      <c r="T31" s="81"/>
      <c r="U31" s="81"/>
      <c r="V31" s="83">
        <v>45507</v>
      </c>
      <c r="W31" s="84" t="s">
        <v>150</v>
      </c>
      <c r="X31" t="s">
        <v>151</v>
      </c>
      <c r="Y31" s="85">
        <v>800000</v>
      </c>
      <c r="Z31" s="81">
        <f t="shared" si="1"/>
        <v>79483</v>
      </c>
      <c r="AA31" s="81">
        <v>173592</v>
      </c>
      <c r="AB31" s="86">
        <v>253592</v>
      </c>
      <c r="AC31" s="82"/>
      <c r="AD31" s="82"/>
      <c r="AE31" s="82"/>
      <c r="AF31" s="82"/>
      <c r="AG31" s="81">
        <f t="shared" si="2"/>
        <v>-174109</v>
      </c>
      <c r="AH31" s="81"/>
      <c r="AI31" s="81"/>
      <c r="AJ31" s="82"/>
      <c r="AK31" s="82"/>
      <c r="AL31" s="82"/>
      <c r="AM31" s="82"/>
      <c r="AN31" s="81"/>
      <c r="AO31" s="81"/>
      <c r="AP31" s="81"/>
      <c r="AQ31" s="82"/>
      <c r="AR31" s="87"/>
      <c r="AS31" s="38"/>
      <c r="AT31" s="81"/>
      <c r="AU31" s="81"/>
      <c r="AV31" s="81"/>
      <c r="AW31" s="81"/>
      <c r="AX31" s="82"/>
      <c r="AY31"/>
      <c r="AZ31"/>
      <c r="BA31" s="81"/>
      <c r="BB31" s="81"/>
      <c r="BC31" s="81"/>
      <c r="BD31" s="81"/>
      <c r="BE31" s="82"/>
      <c r="BF31" s="82"/>
      <c r="BG31" s="82"/>
      <c r="BH31" s="82"/>
      <c r="BI31" s="81"/>
      <c r="BJ31" s="81"/>
      <c r="BK31" s="81"/>
      <c r="BL31" s="82"/>
      <c r="BM31" s="82"/>
      <c r="BN31" s="82"/>
      <c r="BO31" s="82"/>
      <c r="BP31" s="81"/>
      <c r="BQ31" s="81"/>
      <c r="BR31" s="81"/>
      <c r="BS31" s="82"/>
      <c r="BT31" s="82"/>
      <c r="BU31" s="82"/>
      <c r="BV31" s="82"/>
      <c r="BW31" s="81"/>
      <c r="BX31" s="81"/>
      <c r="BY31" s="81"/>
      <c r="BZ31" s="82"/>
      <c r="CA31" s="82"/>
      <c r="CB31" s="82"/>
      <c r="CC31" s="82"/>
      <c r="CD31" s="81"/>
      <c r="CE31" s="81"/>
      <c r="CF31" s="81"/>
      <c r="CG31" s="82"/>
      <c r="CH31" s="82"/>
      <c r="CI31" s="82"/>
      <c r="CJ31" s="82"/>
      <c r="CK31" s="81"/>
      <c r="CL31" s="81"/>
      <c r="CM31" s="81"/>
      <c r="CN31" s="82"/>
      <c r="CO31" s="82"/>
      <c r="CP31" s="82"/>
      <c r="CQ31" s="81"/>
      <c r="CR31" s="81"/>
      <c r="CS31" s="81"/>
      <c r="CT31" s="81"/>
      <c r="CU31" s="81"/>
      <c r="CV31" s="82"/>
      <c r="CW31" s="82"/>
      <c r="CX31" s="82"/>
      <c r="CY31" s="82"/>
      <c r="CZ31" s="81"/>
      <c r="DA31" s="82"/>
      <c r="DB31" s="82"/>
      <c r="DC31" s="82"/>
      <c r="DD31" s="82"/>
      <c r="DE31" s="82"/>
      <c r="DF31" s="81"/>
      <c r="DG31" s="82"/>
      <c r="DH31" s="82"/>
      <c r="DI31" s="82"/>
      <c r="DJ31" s="82"/>
      <c r="DK31" s="81"/>
      <c r="DL31" s="81"/>
      <c r="DM31" s="81"/>
      <c r="DN31" s="82"/>
      <c r="DO31" s="82"/>
      <c r="DP31" s="82"/>
      <c r="DQ31" s="82"/>
      <c r="DR31" s="81"/>
      <c r="DS31" s="81"/>
      <c r="DT31" s="81"/>
      <c r="DU31" s="82"/>
      <c r="DV31" s="82"/>
      <c r="DW31" s="82"/>
      <c r="DX31" s="81"/>
      <c r="DY31" s="81"/>
      <c r="DZ31" s="82"/>
      <c r="EA31" s="82"/>
      <c r="EB31" s="82"/>
      <c r="EC31" s="81"/>
      <c r="ED31" s="81"/>
      <c r="EE31" s="81"/>
      <c r="EF31" s="88"/>
      <c r="EG31" s="88"/>
      <c r="EH31" s="88"/>
      <c r="EI31" s="81"/>
      <c r="EJ31" s="89"/>
      <c r="EK31" s="89"/>
      <c r="EL31" s="88"/>
      <c r="EM31" s="88"/>
      <c r="EN31" s="88"/>
      <c r="EO31" s="81"/>
      <c r="EP31" s="89"/>
      <c r="EQ31" s="89"/>
      <c r="ER31" s="88"/>
      <c r="ES31" s="88"/>
      <c r="ET31" s="88"/>
      <c r="EU31" s="81"/>
      <c r="EV31" s="89"/>
      <c r="EW31" s="89"/>
      <c r="EX31" s="88"/>
      <c r="EY31" s="88"/>
      <c r="EZ31" s="88"/>
      <c r="FA31" s="81"/>
      <c r="FB31" s="89"/>
      <c r="FC31" s="89"/>
      <c r="FD31" s="88"/>
      <c r="FE31" s="88"/>
      <c r="FF31" s="88"/>
      <c r="FG31" s="88"/>
      <c r="FH31" s="81"/>
      <c r="FI31" s="89"/>
      <c r="FJ31" s="89"/>
      <c r="FK31" s="88"/>
      <c r="FL31" s="88"/>
      <c r="FM31" s="88"/>
      <c r="FN31" s="88"/>
      <c r="FO31" s="81"/>
      <c r="FP31" s="89"/>
      <c r="FQ31" s="89"/>
      <c r="FR31" s="88"/>
      <c r="FS31" s="88"/>
      <c r="FT31" s="88"/>
      <c r="FU31" s="81"/>
      <c r="FV31" s="89"/>
      <c r="FW31" s="89"/>
      <c r="FX31" s="88"/>
      <c r="FY31" s="88"/>
      <c r="FZ31" s="88"/>
      <c r="GA31" s="88"/>
      <c r="GB31" s="88"/>
      <c r="GC31" s="29"/>
      <c r="GD31" s="70"/>
      <c r="GE31" s="70"/>
      <c r="GF31" s="70"/>
      <c r="GG31" s="69"/>
      <c r="GM31" s="68"/>
      <c r="GN31" s="68"/>
      <c r="GO31" s="51"/>
      <c r="GP31" s="51"/>
    </row>
    <row r="32" spans="1:198" ht="16">
      <c r="A32" s="18" t="s">
        <v>7</v>
      </c>
      <c r="B32" s="5">
        <v>209445</v>
      </c>
      <c r="C32" s="9">
        <v>45512</v>
      </c>
      <c r="D32" s="5">
        <v>209445</v>
      </c>
      <c r="E32" s="5"/>
      <c r="F32" s="5"/>
      <c r="G32" s="5"/>
      <c r="H32" s="5"/>
      <c r="I32" s="5"/>
      <c r="J32" s="9"/>
      <c r="K32" s="9"/>
      <c r="L32" s="9"/>
      <c r="M32" s="5"/>
      <c r="N32" s="5"/>
      <c r="O32" s="9"/>
      <c r="P32" s="9"/>
      <c r="Q32" s="9"/>
      <c r="R32" s="9"/>
      <c r="S32" s="5"/>
      <c r="T32" s="5"/>
      <c r="U32" s="5"/>
      <c r="V32" s="4"/>
      <c r="W32" s="3"/>
      <c r="X32" s="41"/>
      <c r="Y32" s="15"/>
      <c r="Z32" s="5"/>
      <c r="AA32" s="5"/>
      <c r="AB32" s="21"/>
      <c r="AC32" s="9">
        <v>45509</v>
      </c>
      <c r="AD32" s="9" t="s">
        <v>161</v>
      </c>
      <c r="AE32" s="9" t="s">
        <v>162</v>
      </c>
      <c r="AF32" s="5">
        <v>580000</v>
      </c>
      <c r="AG32" s="5">
        <f t="shared" si="2"/>
        <v>39795</v>
      </c>
      <c r="AH32" s="5">
        <v>209240</v>
      </c>
      <c r="AI32" s="5">
        <v>249240</v>
      </c>
      <c r="AJ32" s="9"/>
      <c r="AK32" s="9"/>
      <c r="AL32" s="9"/>
      <c r="AM32" s="9"/>
      <c r="AN32" s="5"/>
      <c r="AO32" s="5"/>
      <c r="AP32" s="5"/>
      <c r="AQ32" s="9"/>
      <c r="AR32" s="19"/>
      <c r="AS32" s="11"/>
      <c r="AT32" s="5"/>
      <c r="AU32" s="5"/>
      <c r="AV32" s="5"/>
      <c r="AW32" s="5"/>
      <c r="AX32" s="9"/>
      <c r="AY32" s="41"/>
      <c r="AZ32" s="41"/>
      <c r="BA32" s="5"/>
      <c r="BB32" s="5"/>
      <c r="BC32" s="5"/>
      <c r="BD32" s="5"/>
      <c r="BE32" s="9"/>
      <c r="BF32" s="9"/>
      <c r="BG32" s="9"/>
      <c r="BH32" s="9"/>
      <c r="BI32" s="5"/>
      <c r="BJ32" s="5"/>
      <c r="BK32" s="5"/>
      <c r="BL32" s="9"/>
      <c r="BM32" s="9"/>
      <c r="BN32" s="9"/>
      <c r="BO32" s="9"/>
      <c r="BP32" s="5"/>
      <c r="BQ32" s="5"/>
      <c r="BR32" s="5"/>
      <c r="BS32" s="9"/>
      <c r="BT32" s="9"/>
      <c r="BU32" s="9"/>
      <c r="BV32" s="9"/>
      <c r="BW32" s="5"/>
      <c r="BX32" s="5"/>
      <c r="BY32" s="5"/>
      <c r="BZ32" s="9"/>
      <c r="CA32" s="9"/>
      <c r="CB32" s="9"/>
      <c r="CC32" s="9"/>
      <c r="CD32" s="5"/>
      <c r="CE32" s="5"/>
      <c r="CF32" s="5"/>
      <c r="CG32" s="9"/>
      <c r="CH32" s="9"/>
      <c r="CI32" s="9"/>
      <c r="CJ32" s="9"/>
      <c r="CK32" s="5"/>
      <c r="CL32" s="5"/>
      <c r="CM32" s="5"/>
      <c r="CN32" s="9"/>
      <c r="CO32" s="9"/>
      <c r="CP32" s="9"/>
      <c r="CQ32" s="5"/>
      <c r="CR32" s="5"/>
      <c r="CS32" s="5"/>
      <c r="CT32" s="5"/>
      <c r="CU32" s="5"/>
      <c r="CV32" s="9"/>
      <c r="CW32" s="9"/>
      <c r="CX32" s="9"/>
      <c r="CY32" s="9"/>
      <c r="CZ32" s="5"/>
      <c r="DA32" s="9"/>
      <c r="DB32" s="9"/>
      <c r="DC32" s="9"/>
      <c r="DD32" s="9"/>
      <c r="DE32" s="9"/>
      <c r="DF32" s="5"/>
      <c r="DG32" s="9"/>
      <c r="DH32" s="9"/>
      <c r="DI32" s="9"/>
      <c r="DJ32" s="9"/>
      <c r="DK32" s="5"/>
      <c r="DL32" s="5"/>
      <c r="DM32" s="5"/>
      <c r="DN32" s="9"/>
      <c r="DO32" s="9"/>
      <c r="DP32" s="9"/>
      <c r="DQ32" s="9"/>
      <c r="DR32" s="5"/>
      <c r="DS32" s="5"/>
      <c r="DT32" s="5"/>
      <c r="DU32" s="9"/>
      <c r="DV32" s="9"/>
      <c r="DW32" s="9"/>
      <c r="DX32" s="5"/>
      <c r="DY32" s="5"/>
      <c r="DZ32" s="9"/>
      <c r="EA32" s="9"/>
      <c r="EB32" s="9"/>
      <c r="EC32" s="5"/>
      <c r="ED32" s="5"/>
      <c r="EE32" s="5"/>
      <c r="EF32" s="30"/>
      <c r="EG32" s="30"/>
      <c r="EH32" s="30"/>
      <c r="EI32" s="5"/>
      <c r="EJ32" s="29"/>
      <c r="EK32" s="29"/>
      <c r="EL32" s="30"/>
      <c r="EM32" s="30"/>
      <c r="EN32" s="30"/>
      <c r="EO32" s="5"/>
      <c r="EP32" s="29"/>
      <c r="EQ32" s="29"/>
      <c r="ER32" s="30"/>
      <c r="ES32" s="30"/>
      <c r="ET32" s="30"/>
      <c r="EU32" s="5"/>
      <c r="EV32" s="29"/>
      <c r="EW32" s="29"/>
      <c r="EX32" s="30"/>
      <c r="EY32" s="30"/>
      <c r="EZ32" s="30"/>
      <c r="FA32" s="5"/>
      <c r="FB32" s="29"/>
      <c r="FC32" s="29"/>
      <c r="FD32" s="30"/>
      <c r="FE32" s="30"/>
      <c r="FF32" s="30"/>
      <c r="FG32" s="30"/>
      <c r="FH32" s="5"/>
      <c r="FI32" s="29"/>
      <c r="FJ32" s="29"/>
      <c r="FK32" s="30"/>
      <c r="FL32" s="30"/>
      <c r="FM32" s="30"/>
      <c r="FN32" s="30"/>
      <c r="FO32" s="5"/>
      <c r="FP32" s="29"/>
      <c r="FQ32" s="29"/>
      <c r="FR32" s="30"/>
      <c r="FS32" s="30"/>
      <c r="FT32" s="30"/>
      <c r="FU32" s="5"/>
      <c r="FV32" s="29"/>
      <c r="FW32" s="29"/>
      <c r="FX32" s="30"/>
      <c r="FY32" s="30"/>
      <c r="FZ32" s="30"/>
      <c r="GA32" s="30"/>
      <c r="GB32" s="30"/>
      <c r="GC32" s="29"/>
      <c r="GD32" s="70"/>
      <c r="GE32" s="70"/>
      <c r="GF32" s="70"/>
      <c r="GG32" s="69"/>
      <c r="GM32" s="68"/>
      <c r="GN32" s="68"/>
      <c r="GO32" s="51"/>
      <c r="GP32" s="51"/>
    </row>
    <row r="33" spans="1:185" ht="25" customHeight="1">
      <c r="A33" s="109" t="s">
        <v>112</v>
      </c>
      <c r="B33" s="109"/>
      <c r="C33" s="109"/>
      <c r="D33" s="109"/>
      <c r="E33" s="54" t="s">
        <v>26</v>
      </c>
      <c r="F33" s="55"/>
      <c r="G33" s="109" t="s">
        <v>113</v>
      </c>
      <c r="H33" s="109"/>
      <c r="I33" s="109"/>
      <c r="J33" s="109"/>
      <c r="K33" s="109"/>
      <c r="L33" s="109"/>
      <c r="M33" s="54" t="s">
        <v>26</v>
      </c>
      <c r="N33" s="56"/>
      <c r="O33" s="109" t="s">
        <v>114</v>
      </c>
      <c r="P33" s="109"/>
      <c r="Q33" s="109"/>
      <c r="R33" s="109"/>
      <c r="S33" s="109"/>
      <c r="T33" s="109"/>
      <c r="U33" s="109"/>
      <c r="V33" s="57"/>
      <c r="W33" s="58"/>
      <c r="X33" s="110" t="s">
        <v>115</v>
      </c>
      <c r="Y33" s="110"/>
      <c r="Z33" s="110"/>
      <c r="AA33" s="110"/>
      <c r="AB33" s="110"/>
      <c r="AC33" s="110"/>
      <c r="AD33" s="110"/>
      <c r="AE33" s="59"/>
      <c r="AF33" s="59"/>
      <c r="AG33" s="58"/>
      <c r="AH33" s="59" t="s">
        <v>116</v>
      </c>
      <c r="AI33" s="59"/>
      <c r="AJ33" s="59"/>
      <c r="AK33" s="57"/>
      <c r="AL33" s="58"/>
      <c r="AM33" s="57"/>
      <c r="AN33" s="57"/>
      <c r="AO33" s="111" t="s">
        <v>117</v>
      </c>
      <c r="AP33" s="111"/>
      <c r="AQ33" s="111"/>
      <c r="AR33" s="111"/>
      <c r="AS33" s="111"/>
      <c r="AT33" s="111"/>
      <c r="AU33" s="111"/>
      <c r="AV33" s="111"/>
      <c r="AW33" s="111"/>
      <c r="AX33" s="111"/>
      <c r="AY33" s="53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  <c r="EM33" s="60"/>
      <c r="EN33" s="60"/>
      <c r="EO33" s="60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0"/>
      <c r="FB33" s="60"/>
      <c r="FC33" s="60"/>
      <c r="FD33" s="60"/>
      <c r="FE33" s="60"/>
      <c r="FF33" s="60"/>
      <c r="FG33" s="60"/>
      <c r="FH33" s="60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</row>
    <row r="34" spans="1:185">
      <c r="A34" s="53"/>
      <c r="B34" s="53"/>
      <c r="C34" s="53"/>
      <c r="D34" s="103" t="s">
        <v>118</v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0"/>
      <c r="FB34" s="60"/>
      <c r="FC34" s="60"/>
      <c r="FD34" s="60"/>
      <c r="FE34" s="60"/>
      <c r="FF34" s="60"/>
      <c r="FG34" s="60"/>
      <c r="FH34" s="60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</row>
    <row r="35" spans="1:185">
      <c r="A35" s="53"/>
      <c r="B35" s="53"/>
      <c r="C35" s="5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</row>
  </sheetData>
  <autoFilter ref="A8:GC35" xr:uid="{FDC8FF32-8718-437E-B3E1-2A9310E98C88}"/>
  <mergeCells count="49">
    <mergeCell ref="D34:AY35"/>
    <mergeCell ref="B5:D5"/>
    <mergeCell ref="E5:AF5"/>
    <mergeCell ref="AG5:AZ5"/>
    <mergeCell ref="A6:AZ6"/>
    <mergeCell ref="A33:D33"/>
    <mergeCell ref="G33:L33"/>
    <mergeCell ref="O33:U33"/>
    <mergeCell ref="X33:AD33"/>
    <mergeCell ref="AO33:AX33"/>
    <mergeCell ref="C7:D7"/>
    <mergeCell ref="A1:AF1"/>
    <mergeCell ref="AG1:AZ3"/>
    <mergeCell ref="A2:AF2"/>
    <mergeCell ref="A3:AF3"/>
    <mergeCell ref="B4:D4"/>
    <mergeCell ref="E4:AF4"/>
    <mergeCell ref="AG4:AZ4"/>
    <mergeCell ref="FR7:FV7"/>
    <mergeCell ref="FW7:GC7"/>
    <mergeCell ref="O7:U7"/>
    <mergeCell ref="V7:AB7"/>
    <mergeCell ref="AC7:AI7"/>
    <mergeCell ref="AJ7:AP7"/>
    <mergeCell ref="AQ7:AW7"/>
    <mergeCell ref="BL7:BR7"/>
    <mergeCell ref="BS7:BY7"/>
    <mergeCell ref="EL7:EQ7"/>
    <mergeCell ref="ER7:EW7"/>
    <mergeCell ref="EX7:FC7"/>
    <mergeCell ref="FD7:FJ7"/>
    <mergeCell ref="BZ7:CF7"/>
    <mergeCell ref="CT7:CZ7"/>
    <mergeCell ref="GM7:GN7"/>
    <mergeCell ref="GK7:GL7"/>
    <mergeCell ref="GO7:GP7"/>
    <mergeCell ref="FK7:FQ7"/>
    <mergeCell ref="A7:B7"/>
    <mergeCell ref="E7:N7"/>
    <mergeCell ref="AX7:BD7"/>
    <mergeCell ref="BE7:BK7"/>
    <mergeCell ref="EF7:EK7"/>
    <mergeCell ref="DU7:DY7"/>
    <mergeCell ref="DZ7:EE7"/>
    <mergeCell ref="CN7:CS7"/>
    <mergeCell ref="DA7:DF7"/>
    <mergeCell ref="DG7:DM7"/>
    <mergeCell ref="DN7:DT7"/>
    <mergeCell ref="CG7:CM7"/>
  </mergeCells>
  <conditionalFormatting sqref="AN9:AN22">
    <cfRule type="cellIs" dxfId="35" priority="126" operator="between">
      <formula>-1000000000</formula>
      <formula>0</formula>
    </cfRule>
    <cfRule type="cellIs" dxfId="34" priority="125" operator="between">
      <formula>1</formula>
      <formula>5000</formula>
    </cfRule>
    <cfRule type="cellIs" dxfId="33" priority="124" operator="between">
      <formula>5001</formula>
      <formula>1000000000</formula>
    </cfRule>
  </conditionalFormatting>
  <conditionalFormatting sqref="AN24:AN32">
    <cfRule type="cellIs" dxfId="32" priority="1" operator="between">
      <formula>5001</formula>
      <formula>1000000000</formula>
    </cfRule>
    <cfRule type="cellIs" dxfId="31" priority="2" operator="between">
      <formula>1</formula>
      <formula>5000</formula>
    </cfRule>
    <cfRule type="cellIs" dxfId="30" priority="3" operator="between">
      <formula>-1000000000</formula>
      <formula>0</formula>
    </cfRule>
  </conditionalFormatting>
  <conditionalFormatting sqref="CK8:CK32">
    <cfRule type="cellIs" dxfId="29" priority="66" operator="between">
      <formula>-1000000000</formula>
      <formula>0</formula>
    </cfRule>
    <cfRule type="cellIs" dxfId="28" priority="65" operator="between">
      <formula>1</formula>
      <formula>5000</formula>
    </cfRule>
    <cfRule type="cellIs" dxfId="27" priority="64" operator="between">
      <formula>5001</formula>
      <formula>1000000000</formula>
    </cfRule>
  </conditionalFormatting>
  <conditionalFormatting sqref="CU1:CU6 S1:S1048576 Z1:Z1048576 AU1:AU1048576 BB1:BB1048576 BI1:BI1048576 BP1:BP1048576 BW1:BW1048576 CD1:CD1048576 CQ1:CQ1048576 DK1:DK1048576 EC1:EC1048576 EI1:EI1048576 EO1:EO1048576 EU1:EU1048576 FA1:FA1048576 FH1:FH1048576 FO1:FO1048576 AG7 CT7 DN7:DQ7 I8:I1048576 CU8:CU1048576 DR8:DR1048576 FU8:FU1048576 AG9:AG1048576">
    <cfRule type="cellIs" dxfId="26" priority="129" operator="between">
      <formula>-1000000000</formula>
      <formula>0</formula>
    </cfRule>
    <cfRule type="cellIs" dxfId="25" priority="128" operator="between">
      <formula>1</formula>
      <formula>5000</formula>
    </cfRule>
    <cfRule type="cellIs" dxfId="24" priority="127" operator="between">
      <formula>5001</formula>
      <formula>1000000000</formula>
    </cfRule>
  </conditionalFormatting>
  <conditionalFormatting sqref="DD8:DD9">
    <cfRule type="cellIs" dxfId="23" priority="63" operator="between">
      <formula>-1000000000</formula>
      <formula>0</formula>
    </cfRule>
    <cfRule type="cellIs" dxfId="22" priority="62" operator="between">
      <formula>1</formula>
      <formula>5000</formula>
    </cfRule>
    <cfRule type="cellIs" dxfId="21" priority="61" operator="between">
      <formula>5001</formula>
      <formula>1000000000</formula>
    </cfRule>
  </conditionalFormatting>
  <conditionalFormatting sqref="DD25">
    <cfRule type="cellIs" dxfId="20" priority="31" operator="between">
      <formula>5001</formula>
      <formula>1000000000</formula>
    </cfRule>
    <cfRule type="cellIs" dxfId="19" priority="33" operator="between">
      <formula>-1000000000</formula>
      <formula>0</formula>
    </cfRule>
    <cfRule type="cellIs" dxfId="18" priority="32" operator="between">
      <formula>1</formula>
      <formula>5000</formula>
    </cfRule>
  </conditionalFormatting>
  <conditionalFormatting sqref="DX8:DX9">
    <cfRule type="cellIs" dxfId="17" priority="60" operator="between">
      <formula>-1000000000</formula>
      <formula>0</formula>
    </cfRule>
    <cfRule type="cellIs" dxfId="16" priority="58" operator="between">
      <formula>5001</formula>
      <formula>1000000000</formula>
    </cfRule>
    <cfRule type="cellIs" dxfId="15" priority="59" operator="between">
      <formula>1</formula>
      <formula>5000</formula>
    </cfRule>
  </conditionalFormatting>
  <conditionalFormatting sqref="DX25">
    <cfRule type="cellIs" dxfId="14" priority="30" operator="between">
      <formula>-1000000000</formula>
      <formula>0</formula>
    </cfRule>
    <cfRule type="cellIs" dxfId="13" priority="29" operator="between">
      <formula>1</formula>
      <formula>5000</formula>
    </cfRule>
    <cfRule type="cellIs" dxfId="12" priority="28" operator="between">
      <formula>5001</formula>
      <formula>1000000000</formula>
    </cfRule>
  </conditionalFormatting>
  <conditionalFormatting sqref="GA9">
    <cfRule type="cellIs" dxfId="11" priority="45" operator="between">
      <formula>-1000000000</formula>
      <formula>0</formula>
    </cfRule>
    <cfRule type="cellIs" dxfId="10" priority="44" operator="between">
      <formula>1</formula>
      <formula>5000</formula>
    </cfRule>
    <cfRule type="cellIs" dxfId="9" priority="43" operator="between">
      <formula>5001</formula>
      <formula>1000000000</formula>
    </cfRule>
  </conditionalFormatting>
  <conditionalFormatting sqref="GA11">
    <cfRule type="cellIs" dxfId="8" priority="42" operator="between">
      <formula>-1000000000</formula>
      <formula>0</formula>
    </cfRule>
    <cfRule type="cellIs" dxfId="7" priority="41" operator="between">
      <formula>1</formula>
      <formula>5000</formula>
    </cfRule>
    <cfRule type="cellIs" dxfId="6" priority="40" operator="between">
      <formula>5001</formula>
      <formula>1000000000</formula>
    </cfRule>
  </conditionalFormatting>
  <conditionalFormatting sqref="GA25:GA26">
    <cfRule type="cellIs" dxfId="5" priority="21" operator="between">
      <formula>-1000000000</formula>
      <formula>0</formula>
    </cfRule>
    <cfRule type="cellIs" dxfId="4" priority="20" operator="between">
      <formula>1</formula>
      <formula>5000</formula>
    </cfRule>
    <cfRule type="cellIs" dxfId="3" priority="19" operator="between">
      <formula>5001</formula>
      <formula>1000000000</formula>
    </cfRule>
  </conditionalFormatting>
  <conditionalFormatting sqref="GA8:GB8">
    <cfRule type="cellIs" dxfId="2" priority="50" operator="between">
      <formula>1</formula>
      <formula>5000</formula>
    </cfRule>
    <cfRule type="cellIs" dxfId="1" priority="51" operator="between">
      <formula>-1000000000</formula>
      <formula>0</formula>
    </cfRule>
    <cfRule type="cellIs" dxfId="0" priority="49" operator="between">
      <formula>5001</formula>
      <formula>1000000000</formula>
    </cfRule>
  </conditionalFormatting>
  <pageMargins left="0.7" right="0.7" top="0.75" bottom="0.75" header="0.3" footer="0.3"/>
  <pageSetup paperSize="9" scale="14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b9f481-5c33-4925-879b-2dd432867501" xsi:nil="true"/>
    <lcf76f155ced4ddcb4097134ff3c332f xmlns="4232a7e7-4811-49cf-a4a5-a5b9f0e72bc2">
      <Terms xmlns="http://schemas.microsoft.com/office/infopath/2007/PartnerControls"/>
    </lcf76f155ced4ddcb4097134ff3c332f>
    <_Flow_SignoffStatus xmlns="4232a7e7-4811-49cf-a4a5-a5b9f0e72bc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820DF497F8F740B2F65D10969D0D17" ma:contentTypeVersion="17" ma:contentTypeDescription="Crear nuevo documento." ma:contentTypeScope="" ma:versionID="414befc712984a7e62f83ce5a85defbe">
  <xsd:schema xmlns:xsd="http://www.w3.org/2001/XMLSchema" xmlns:xs="http://www.w3.org/2001/XMLSchema" xmlns:p="http://schemas.microsoft.com/office/2006/metadata/properties" xmlns:ns2="4232a7e7-4811-49cf-a4a5-a5b9f0e72bc2" xmlns:ns3="78b9f481-5c33-4925-879b-2dd432867501" targetNamespace="http://schemas.microsoft.com/office/2006/metadata/properties" ma:root="true" ma:fieldsID="87893cbb79fe3d484a767a60062294f8" ns2:_="" ns3:_="">
    <xsd:import namespace="4232a7e7-4811-49cf-a4a5-a5b9f0e72bc2"/>
    <xsd:import namespace="78b9f481-5c33-4925-879b-2dd4328675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2a7e7-4811-49cf-a4a5-a5b9f0e72b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_Flow_SignoffStatus" ma:index="17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0d20a46-9cae-456a-b559-02d2fddbe5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9f481-5c33-4925-879b-2dd43286750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48db964-4af4-44ae-a065-3e7d0fed3bbc}" ma:internalName="TaxCatchAll" ma:showField="CatchAllData" ma:web="78b9f481-5c33-4925-879b-2dd4328675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23E651-D1E3-4F32-BC23-7DD3D96684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38B71D-B260-4CBA-8723-9A9F38644AF4}">
  <ds:schemaRefs>
    <ds:schemaRef ds:uri="http://schemas.microsoft.com/office/2006/metadata/properties"/>
    <ds:schemaRef ds:uri="http://schemas.microsoft.com/office/infopath/2007/PartnerControls"/>
    <ds:schemaRef ds:uri="78b9f481-5c33-4925-879b-2dd432867501"/>
    <ds:schemaRef ds:uri="4232a7e7-4811-49cf-a4a5-a5b9f0e72bc2"/>
  </ds:schemaRefs>
</ds:datastoreItem>
</file>

<file path=customXml/itemProps3.xml><?xml version="1.0" encoding="utf-8"?>
<ds:datastoreItem xmlns:ds="http://schemas.openxmlformats.org/officeDocument/2006/customXml" ds:itemID="{32073EC6-2FF1-4CDE-A117-E360C9EBBF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2a7e7-4811-49cf-a4a5-a5b9f0e72bc2"/>
    <ds:schemaRef ds:uri="78b9f481-5c33-4925-879b-2dd4328675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CRONOGRAMA MANTENIMIENTO</vt:lpstr>
      <vt:lpstr>'CRONOGRAMA MANTENIMIENTO'!Área_de_impresión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Daniel Quiroz</cp:lastModifiedBy>
  <cp:revision/>
  <dcterms:created xsi:type="dcterms:W3CDTF">2022-06-06T14:55:09Z</dcterms:created>
  <dcterms:modified xsi:type="dcterms:W3CDTF">2024-08-14T01:17:43Z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0x0101000F820DF497F8F740B2F65D10969D0D17</vt:lpwstr>
  </property>
  <property fmtid="{D5CDD505-2E9C-101B-9397-08002B2CF9AE}" pid="3" name="MediaServiceImageTags">
    <vt:lpwstr/>
  </property>
</Properties>
</file>