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8ae7848618020af/Escritorio/XXX Reunión Nacional Académica de Física y Matemáticas/"/>
    </mc:Choice>
  </mc:AlternateContent>
  <xr:revisionPtr revIDLastSave="7" documentId="8_{131EB2EC-7CFD-40F8-9581-52ED65679B20}" xr6:coauthVersionLast="47" xr6:coauthVersionMax="47" xr10:uidLastSave="{2157992B-5D1B-4E38-9226-A4FA522DBF8A}"/>
  <bookViews>
    <workbookView xWindow="-120" yWindow="-120" windowWidth="29040" windowHeight="15720" xr2:uid="{0FD3AFA1-1C09-430E-A425-95D42B6C34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1" i="1" l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V8" i="1"/>
  <c r="V7" i="1"/>
  <c r="V6" i="1"/>
  <c r="V4" i="1"/>
  <c r="V2" i="1"/>
  <c r="O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G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<sst xmlns="http://schemas.openxmlformats.org/spreadsheetml/2006/main" count="19" uniqueCount="11">
  <si>
    <t>Backtracking</t>
  </si>
  <si>
    <t>Montecarlo</t>
  </si>
  <si>
    <t>Tiempo Backtracking</t>
  </si>
  <si>
    <t>Tiempo Montecarlo</t>
  </si>
  <si>
    <t>Error relativo Porcentual</t>
  </si>
  <si>
    <t>Cláusulas</t>
  </si>
  <si>
    <t>Variables</t>
  </si>
  <si>
    <t>Tamaño</t>
  </si>
  <si>
    <t>Tiempo DP</t>
  </si>
  <si>
    <t>Error relativo porcentual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</si>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</sst>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959AC-8C4C-4829-AAA7-77FBAA369BCA}">
  <dimension ref="A1:V51"/>
  <sheetViews>
    <sheetView tabSelected="1" workbookViewId="0">
      <selection activeCell="L17" sqref="L17"/>
    </sheetView>
  </sheetViews>
  <sheetFormatPr baseColWidth="10" defaultRowHeight="15" x14ac:dyDescent="0.25"/>
  <cols>
    <col min="1" max="1" width="9.85546875" bestFit="1" customWidth="1"/>
    <col min="2" max="2" width="9.42578125" bestFit="1" customWidth="1"/>
    <col min="3" max="3" width="12.42578125" bestFit="1" customWidth="1"/>
    <col min="4" max="4" width="19.5703125" bestFit="1" customWidth="1"/>
    <col min="5" max="5" width="16.7109375" bestFit="1" customWidth="1"/>
    <col min="6" max="6" width="18.140625" bestFit="1" customWidth="1"/>
    <col min="7" max="7" width="22.5703125" bestFit="1" customWidth="1"/>
    <col min="11" max="11" width="12" bestFit="1" customWidth="1"/>
    <col min="13" max="13" width="12" bestFit="1" customWidth="1"/>
    <col min="15" max="15" width="22.5703125" bestFit="1" customWidth="1"/>
  </cols>
  <sheetData>
    <row r="1" spans="1:22" x14ac:dyDescent="0.25">
      <c r="A1" t="s">
        <v>5</v>
      </c>
      <c r="B1" t="s">
        <v>6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J1" t="s">
        <v>7</v>
      </c>
      <c r="K1" t="s">
        <v>10</v>
      </c>
      <c r="L1" t="s">
        <v>8</v>
      </c>
      <c r="M1" t="s">
        <v>1</v>
      </c>
      <c r="N1" t="s">
        <v>3</v>
      </c>
      <c r="O1" t="s">
        <v>9</v>
      </c>
      <c r="Q1" t="s">
        <v>7</v>
      </c>
      <c r="R1" t="s">
        <v>10</v>
      </c>
      <c r="S1" t="s">
        <v>8</v>
      </c>
      <c r="T1" t="s">
        <v>1</v>
      </c>
      <c r="U1" t="s">
        <v>3</v>
      </c>
      <c r="V1" t="s">
        <v>9</v>
      </c>
    </row>
    <row r="2" spans="1:22" x14ac:dyDescent="0.25">
      <c r="A2">
        <v>1</v>
      </c>
      <c r="B2">
        <v>3</v>
      </c>
      <c r="C2">
        <v>7</v>
      </c>
      <c r="D2" s="1">
        <v>0</v>
      </c>
      <c r="E2" s="2">
        <v>6.9927609999999998</v>
      </c>
      <c r="F2" s="1">
        <v>0.112</v>
      </c>
      <c r="G2" s="3">
        <f>ABS(E2-C2)/C2*100</f>
        <v>0.10341428571428882</v>
      </c>
      <c r="J2">
        <v>1</v>
      </c>
      <c r="K2">
        <v>1</v>
      </c>
      <c r="L2">
        <v>0</v>
      </c>
      <c r="M2">
        <v>2</v>
      </c>
      <c r="N2">
        <v>7.1999999999999995E-2</v>
      </c>
      <c r="O2" s="2">
        <f>ABS(K2-M2)/K2*100</f>
        <v>100</v>
      </c>
      <c r="Q2">
        <v>1</v>
      </c>
      <c r="R2">
        <v>1</v>
      </c>
      <c r="S2">
        <v>0</v>
      </c>
      <c r="T2">
        <v>2</v>
      </c>
      <c r="U2">
        <v>7.1999999999999995E-2</v>
      </c>
      <c r="V2" s="2">
        <f>ABS(R2-T2)/R2*100</f>
        <v>100</v>
      </c>
    </row>
    <row r="3" spans="1:22" x14ac:dyDescent="0.25">
      <c r="A3">
        <v>2</v>
      </c>
      <c r="B3">
        <v>5</v>
      </c>
      <c r="C3">
        <v>25</v>
      </c>
      <c r="D3" s="1">
        <v>0</v>
      </c>
      <c r="E3" s="2">
        <v>25.053089</v>
      </c>
      <c r="F3" s="1">
        <v>0.17199999999999999</v>
      </c>
      <c r="G3" s="3">
        <f t="shared" ref="G3:G19" si="0">ABS(E3-C3)/C3*100</f>
        <v>0.21235599999999979</v>
      </c>
      <c r="J3">
        <v>2</v>
      </c>
      <c r="K3">
        <v>0</v>
      </c>
      <c r="L3">
        <v>0</v>
      </c>
      <c r="M3">
        <v>0</v>
      </c>
      <c r="N3">
        <v>9.4E-2</v>
      </c>
      <c r="O3" s="2">
        <v>0</v>
      </c>
      <c r="Q3">
        <v>2</v>
      </c>
      <c r="R3">
        <v>0</v>
      </c>
      <c r="S3">
        <v>0</v>
      </c>
      <c r="T3">
        <v>0</v>
      </c>
      <c r="U3">
        <v>9.4E-2</v>
      </c>
      <c r="V3" s="2">
        <v>0</v>
      </c>
    </row>
    <row r="4" spans="1:22" x14ac:dyDescent="0.25">
      <c r="A4">
        <v>3</v>
      </c>
      <c r="B4">
        <v>7</v>
      </c>
      <c r="C4">
        <v>89</v>
      </c>
      <c r="D4" s="1">
        <v>0</v>
      </c>
      <c r="E4" s="2">
        <v>89.196911</v>
      </c>
      <c r="F4" s="1">
        <v>0.216</v>
      </c>
      <c r="G4" s="3">
        <f t="shared" si="0"/>
        <v>0.22124831460674163</v>
      </c>
      <c r="J4">
        <v>3</v>
      </c>
      <c r="K4">
        <v>3</v>
      </c>
      <c r="L4">
        <v>0</v>
      </c>
      <c r="M4">
        <v>3.4155410000000002</v>
      </c>
      <c r="N4">
        <v>0.11700000000000001</v>
      </c>
      <c r="O4" s="2">
        <f>ABS(K4-M4)/K4*100</f>
        <v>13.851366666666673</v>
      </c>
      <c r="Q4">
        <v>3</v>
      </c>
      <c r="R4">
        <v>3</v>
      </c>
      <c r="S4">
        <v>0</v>
      </c>
      <c r="T4">
        <v>3.4155410000000002</v>
      </c>
      <c r="U4">
        <v>0.11700000000000001</v>
      </c>
      <c r="V4" s="2">
        <f>ABS(R4-T4)/R4*100</f>
        <v>13.851366666666673</v>
      </c>
    </row>
    <row r="5" spans="1:22" x14ac:dyDescent="0.25">
      <c r="A5">
        <v>4</v>
      </c>
      <c r="B5">
        <v>8</v>
      </c>
      <c r="C5">
        <v>141</v>
      </c>
      <c r="D5" s="1">
        <v>0</v>
      </c>
      <c r="E5" s="2">
        <v>140.09266400000001</v>
      </c>
      <c r="F5" s="1">
        <v>0.24099999999999999</v>
      </c>
      <c r="G5" s="3">
        <f t="shared" si="0"/>
        <v>0.64350070921984859</v>
      </c>
      <c r="J5">
        <v>4</v>
      </c>
      <c r="K5">
        <v>0</v>
      </c>
      <c r="L5">
        <v>0</v>
      </c>
      <c r="M5">
        <v>0</v>
      </c>
      <c r="N5">
        <v>0.126</v>
      </c>
      <c r="O5" s="2">
        <v>0</v>
      </c>
      <c r="Q5">
        <v>4</v>
      </c>
      <c r="R5">
        <v>0</v>
      </c>
      <c r="S5">
        <v>0</v>
      </c>
      <c r="T5">
        <v>0</v>
      </c>
      <c r="U5">
        <v>0.126</v>
      </c>
      <c r="V5" s="2">
        <v>0</v>
      </c>
    </row>
    <row r="6" spans="1:22" x14ac:dyDescent="0.25">
      <c r="A6">
        <v>5</v>
      </c>
      <c r="B6">
        <v>11</v>
      </c>
      <c r="C6">
        <v>1151</v>
      </c>
      <c r="D6" s="1">
        <v>0</v>
      </c>
      <c r="E6" s="2">
        <v>1150.27027</v>
      </c>
      <c r="F6" s="1">
        <v>0.32100000000000001</v>
      </c>
      <c r="G6" s="3">
        <f t="shared" si="0"/>
        <v>6.3399652476109278E-2</v>
      </c>
      <c r="J6">
        <v>5</v>
      </c>
      <c r="K6">
        <v>1</v>
      </c>
      <c r="L6">
        <v>0</v>
      </c>
      <c r="M6">
        <v>0.99871299999999996</v>
      </c>
      <c r="N6">
        <v>0.23300000000000001</v>
      </c>
      <c r="O6" s="2">
        <f t="shared" ref="O6:O51" si="1">ABS(K6-M6)/K6*100</f>
        <v>0.12870000000000381</v>
      </c>
      <c r="Q6">
        <v>5</v>
      </c>
      <c r="R6">
        <v>1</v>
      </c>
      <c r="S6">
        <v>0</v>
      </c>
      <c r="T6">
        <v>0.99871299999999996</v>
      </c>
      <c r="U6">
        <v>0.23300000000000001</v>
      </c>
      <c r="V6" s="2">
        <f>ABS(R6-T6)/R6*100</f>
        <v>0.12870000000000381</v>
      </c>
    </row>
    <row r="7" spans="1:22" x14ac:dyDescent="0.25">
      <c r="A7">
        <v>6</v>
      </c>
      <c r="B7">
        <v>10</v>
      </c>
      <c r="C7">
        <v>547</v>
      </c>
      <c r="D7" s="1">
        <v>1E-3</v>
      </c>
      <c r="E7" s="2">
        <v>545.17374500000005</v>
      </c>
      <c r="F7" s="1">
        <v>0.29899999999999999</v>
      </c>
      <c r="G7" s="3">
        <f t="shared" si="0"/>
        <v>0.33386745886653502</v>
      </c>
      <c r="J7">
        <v>6</v>
      </c>
      <c r="K7">
        <v>3</v>
      </c>
      <c r="L7">
        <v>0</v>
      </c>
      <c r="M7">
        <v>3.0038610000000001</v>
      </c>
      <c r="N7">
        <v>0.18</v>
      </c>
      <c r="O7" s="2">
        <f t="shared" si="1"/>
        <v>0.12870000000000381</v>
      </c>
      <c r="Q7">
        <v>6</v>
      </c>
      <c r="R7">
        <v>3</v>
      </c>
      <c r="S7">
        <v>0</v>
      </c>
      <c r="T7">
        <v>3.0038610000000001</v>
      </c>
      <c r="U7">
        <v>0.18</v>
      </c>
      <c r="V7" s="2">
        <f>ABS(R7-T7)/R7*100</f>
        <v>0.12870000000000381</v>
      </c>
    </row>
    <row r="8" spans="1:22" x14ac:dyDescent="0.25">
      <c r="A8">
        <v>7</v>
      </c>
      <c r="B8">
        <v>13</v>
      </c>
      <c r="C8">
        <v>3201</v>
      </c>
      <c r="D8" s="1">
        <v>1E-3</v>
      </c>
      <c r="E8" s="2">
        <v>3184.926641</v>
      </c>
      <c r="F8" s="1">
        <v>0.38700000000000001</v>
      </c>
      <c r="G8" s="3">
        <f t="shared" si="0"/>
        <v>0.50213555139019006</v>
      </c>
      <c r="J8">
        <v>7</v>
      </c>
      <c r="K8">
        <v>2</v>
      </c>
      <c r="L8">
        <v>0</v>
      </c>
      <c r="M8">
        <v>2.0176500000000002</v>
      </c>
      <c r="N8">
        <v>0.71499999999999997</v>
      </c>
      <c r="O8" s="2">
        <f t="shared" si="1"/>
        <v>0.88250000000000828</v>
      </c>
      <c r="Q8">
        <v>7</v>
      </c>
      <c r="R8">
        <v>2</v>
      </c>
      <c r="S8">
        <v>0</v>
      </c>
      <c r="T8">
        <v>2.0176500000000002</v>
      </c>
      <c r="U8">
        <v>0.71499999999999997</v>
      </c>
      <c r="V8" s="2">
        <f>ABS(R8-T8)/R8*100</f>
        <v>0.88250000000000828</v>
      </c>
    </row>
    <row r="9" spans="1:22" x14ac:dyDescent="0.25">
      <c r="A9">
        <v>8</v>
      </c>
      <c r="B9">
        <v>15</v>
      </c>
      <c r="C9">
        <v>11950</v>
      </c>
      <c r="D9" s="1">
        <v>4.0000000000000001E-3</v>
      </c>
      <c r="E9" s="2">
        <v>12063.629344000001</v>
      </c>
      <c r="F9" s="1">
        <v>0.44</v>
      </c>
      <c r="G9" s="3">
        <f t="shared" si="0"/>
        <v>0.95087317154812434</v>
      </c>
      <c r="J9">
        <f>J8+1</f>
        <v>8</v>
      </c>
      <c r="K9">
        <v>1</v>
      </c>
      <c r="L9">
        <v>1E-3</v>
      </c>
      <c r="M9">
        <v>0.98455599999999999</v>
      </c>
      <c r="N9">
        <v>0.48799999999999999</v>
      </c>
      <c r="O9" s="2">
        <f t="shared" si="1"/>
        <v>1.5444000000000013</v>
      </c>
      <c r="Q9">
        <f>Q8+1</f>
        <v>8</v>
      </c>
      <c r="R9">
        <v>1</v>
      </c>
      <c r="S9">
        <v>1E-3</v>
      </c>
      <c r="T9">
        <v>0.98455599999999999</v>
      </c>
      <c r="U9">
        <v>0.48799999999999999</v>
      </c>
      <c r="V9" s="2">
        <f>ABS(R9-T9)/R9*100</f>
        <v>1.5444000000000013</v>
      </c>
    </row>
    <row r="10" spans="1:22" x14ac:dyDescent="0.25">
      <c r="A10">
        <v>9</v>
      </c>
      <c r="B10">
        <v>17</v>
      </c>
      <c r="C10">
        <v>49375</v>
      </c>
      <c r="D10" s="1">
        <v>1.2999999999999999E-2</v>
      </c>
      <c r="E10" s="2">
        <v>49787.222650999996</v>
      </c>
      <c r="F10" s="1">
        <v>0.76400000000000001</v>
      </c>
      <c r="G10" s="3">
        <f t="shared" si="0"/>
        <v>0.83488131848100544</v>
      </c>
      <c r="J10">
        <f t="shared" ref="J10:J51" si="2">J9+1</f>
        <v>9</v>
      </c>
      <c r="K10">
        <v>2</v>
      </c>
      <c r="L10">
        <v>0</v>
      </c>
      <c r="M10">
        <v>2.09009</v>
      </c>
      <c r="N10">
        <v>0.79600000000000004</v>
      </c>
      <c r="O10" s="2">
        <f t="shared" si="1"/>
        <v>4.5045000000000002</v>
      </c>
      <c r="Q10">
        <f t="shared" ref="Q10:Q51" si="3">Q9+1</f>
        <v>9</v>
      </c>
      <c r="R10">
        <v>2</v>
      </c>
      <c r="S10">
        <v>0</v>
      </c>
      <c r="T10">
        <v>2.09009</v>
      </c>
      <c r="U10">
        <v>0.79600000000000004</v>
      </c>
      <c r="V10" s="2">
        <f>ABS(R10-T10)/R10*100</f>
        <v>4.5045000000000002</v>
      </c>
    </row>
    <row r="11" spans="1:22" x14ac:dyDescent="0.25">
      <c r="A11">
        <v>10</v>
      </c>
      <c r="B11">
        <v>19</v>
      </c>
      <c r="C11">
        <v>174293</v>
      </c>
      <c r="D11" s="1">
        <v>4.5999999999999999E-2</v>
      </c>
      <c r="E11" s="2">
        <v>173977.20463299999</v>
      </c>
      <c r="F11" s="1">
        <v>0.56799999999999995</v>
      </c>
      <c r="G11" s="3">
        <f t="shared" si="0"/>
        <v>0.18118648884350683</v>
      </c>
      <c r="J11">
        <f t="shared" si="2"/>
        <v>10</v>
      </c>
      <c r="K11">
        <v>1</v>
      </c>
      <c r="L11">
        <v>1E-3</v>
      </c>
      <c r="M11">
        <v>0.93899600000000005</v>
      </c>
      <c r="N11">
        <v>0.72199999999999998</v>
      </c>
      <c r="O11" s="2">
        <f t="shared" si="1"/>
        <v>6.1003999999999952</v>
      </c>
      <c r="Q11">
        <f t="shared" si="3"/>
        <v>10</v>
      </c>
      <c r="R11">
        <v>1</v>
      </c>
      <c r="S11">
        <v>1E-3</v>
      </c>
      <c r="T11">
        <v>0.93899600000000005</v>
      </c>
      <c r="U11">
        <v>0.72199999999999998</v>
      </c>
      <c r="V11" s="2">
        <f>ABS(R11-T11)/R11*100</f>
        <v>6.1003999999999952</v>
      </c>
    </row>
    <row r="12" spans="1:22" x14ac:dyDescent="0.25">
      <c r="A12">
        <v>11</v>
      </c>
      <c r="B12">
        <v>26</v>
      </c>
      <c r="C12">
        <v>14696178</v>
      </c>
      <c r="D12" s="1">
        <v>3.36</v>
      </c>
      <c r="E12" s="2">
        <v>14858200.46332</v>
      </c>
      <c r="F12" s="1">
        <v>0.76800000000000002</v>
      </c>
      <c r="G12" s="3">
        <f t="shared" si="0"/>
        <v>1.1024802728981651</v>
      </c>
      <c r="J12">
        <f t="shared" si="2"/>
        <v>11</v>
      </c>
      <c r="K12">
        <v>3</v>
      </c>
      <c r="L12">
        <v>2E-3</v>
      </c>
      <c r="M12">
        <v>3.0579149999999999</v>
      </c>
      <c r="N12">
        <v>1.264</v>
      </c>
      <c r="O12" s="2">
        <f t="shared" si="1"/>
        <v>1.9304999999999979</v>
      </c>
      <c r="Q12">
        <f t="shared" si="3"/>
        <v>11</v>
      </c>
      <c r="R12">
        <v>3</v>
      </c>
      <c r="S12">
        <v>2E-3</v>
      </c>
      <c r="T12">
        <v>3.0579149999999999</v>
      </c>
      <c r="U12">
        <v>1.264</v>
      </c>
      <c r="V12" s="2">
        <f>ABS(R12-T12)/R12*100</f>
        <v>1.9304999999999979</v>
      </c>
    </row>
    <row r="13" spans="1:22" x14ac:dyDescent="0.25">
      <c r="A13">
        <v>12</v>
      </c>
      <c r="B13">
        <v>23</v>
      </c>
      <c r="C13">
        <v>1447446</v>
      </c>
      <c r="D13" s="1">
        <v>0.32300000000000001</v>
      </c>
      <c r="E13" s="2">
        <v>1475951.6911200001</v>
      </c>
      <c r="F13" s="1">
        <v>0.67</v>
      </c>
      <c r="G13" s="3">
        <f t="shared" si="0"/>
        <v>1.9693785550549099</v>
      </c>
      <c r="J13">
        <f t="shared" si="2"/>
        <v>12</v>
      </c>
      <c r="K13">
        <v>1</v>
      </c>
      <c r="L13">
        <v>2E-3</v>
      </c>
      <c r="M13">
        <v>0.98841699999999999</v>
      </c>
      <c r="N13">
        <v>1.7529999999999999</v>
      </c>
      <c r="O13" s="2">
        <f t="shared" si="1"/>
        <v>1.158300000000001</v>
      </c>
      <c r="Q13">
        <f t="shared" si="3"/>
        <v>12</v>
      </c>
      <c r="R13">
        <v>1</v>
      </c>
      <c r="S13">
        <v>2E-3</v>
      </c>
      <c r="T13">
        <v>0.98841699999999999</v>
      </c>
      <c r="U13">
        <v>1.7529999999999999</v>
      </c>
      <c r="V13" s="2">
        <f>ABS(R13-T13)/R13*100</f>
        <v>1.158300000000001</v>
      </c>
    </row>
    <row r="14" spans="1:22" x14ac:dyDescent="0.25">
      <c r="A14">
        <v>13</v>
      </c>
      <c r="B14">
        <v>24</v>
      </c>
      <c r="C14">
        <v>3024700</v>
      </c>
      <c r="D14" s="1">
        <v>0.72899999999999998</v>
      </c>
      <c r="E14" s="2">
        <v>2989521.214929</v>
      </c>
      <c r="F14" s="1">
        <v>1.0489999999999999</v>
      </c>
      <c r="G14" s="3">
        <f t="shared" si="0"/>
        <v>1.1630503875095046</v>
      </c>
      <c r="J14">
        <f t="shared" si="2"/>
        <v>13</v>
      </c>
      <c r="K14">
        <v>5</v>
      </c>
      <c r="L14">
        <v>5.0000000000000001E-3</v>
      </c>
      <c r="M14">
        <v>5.1185879999999999</v>
      </c>
      <c r="N14">
        <v>2.6259999999999999</v>
      </c>
      <c r="O14" s="2">
        <f t="shared" si="1"/>
        <v>2.3717599999999983</v>
      </c>
      <c r="Q14">
        <f t="shared" si="3"/>
        <v>13</v>
      </c>
      <c r="R14">
        <v>5</v>
      </c>
      <c r="S14">
        <v>5.0000000000000001E-3</v>
      </c>
      <c r="T14">
        <v>5.1185879999999999</v>
      </c>
      <c r="U14">
        <v>2.6259999999999999</v>
      </c>
      <c r="V14" s="2">
        <f>ABS(R14-T14)/R14*100</f>
        <v>2.3717599999999983</v>
      </c>
    </row>
    <row r="15" spans="1:22" x14ac:dyDescent="0.25">
      <c r="A15">
        <v>14</v>
      </c>
      <c r="B15">
        <v>27</v>
      </c>
      <c r="C15">
        <v>27806100</v>
      </c>
      <c r="D15" s="1">
        <v>7.2569999999999997</v>
      </c>
      <c r="E15" s="2">
        <v>27955279.073359001</v>
      </c>
      <c r="F15" s="1">
        <v>0.79600000000000004</v>
      </c>
      <c r="G15" s="3">
        <f t="shared" si="0"/>
        <v>0.53649765108735648</v>
      </c>
      <c r="J15">
        <f t="shared" si="2"/>
        <v>14</v>
      </c>
      <c r="K15">
        <v>50</v>
      </c>
      <c r="L15">
        <v>6.0000000000000001E-3</v>
      </c>
      <c r="M15">
        <v>55.021878999999998</v>
      </c>
      <c r="N15">
        <v>0.60699999999999998</v>
      </c>
      <c r="O15" s="2">
        <f t="shared" si="1"/>
        <v>10.043757999999997</v>
      </c>
      <c r="Q15">
        <f t="shared" si="3"/>
        <v>14</v>
      </c>
      <c r="R15">
        <v>50</v>
      </c>
      <c r="S15">
        <v>6.0000000000000001E-3</v>
      </c>
      <c r="T15">
        <v>55.021878999999998</v>
      </c>
      <c r="U15">
        <v>0.60699999999999998</v>
      </c>
      <c r="V15" s="2">
        <f>ABS(R15-T15)/R15*100</f>
        <v>10.043757999999997</v>
      </c>
    </row>
    <row r="16" spans="1:22" x14ac:dyDescent="0.25">
      <c r="A16">
        <v>15</v>
      </c>
      <c r="B16">
        <v>34</v>
      </c>
      <c r="C16">
        <v>2521163876</v>
      </c>
      <c r="D16" s="1">
        <v>746.95699999999999</v>
      </c>
      <c r="E16" s="2">
        <v>2526298934.3629298</v>
      </c>
      <c r="F16" s="1">
        <v>1.0069999999999999</v>
      </c>
      <c r="G16" s="3">
        <f t="shared" si="0"/>
        <v>0.20367808740290794</v>
      </c>
      <c r="J16">
        <f t="shared" si="2"/>
        <v>15</v>
      </c>
      <c r="K16">
        <v>51</v>
      </c>
      <c r="L16">
        <v>8.9999999999999993E-3</v>
      </c>
      <c r="M16">
        <v>52.809708000000001</v>
      </c>
      <c r="N16">
        <v>1.512</v>
      </c>
      <c r="O16" s="2">
        <f t="shared" si="1"/>
        <v>3.5484470588235304</v>
      </c>
      <c r="Q16">
        <f t="shared" si="3"/>
        <v>15</v>
      </c>
      <c r="R16">
        <v>51</v>
      </c>
      <c r="S16">
        <v>8.9999999999999993E-3</v>
      </c>
      <c r="T16">
        <v>52.809708000000001</v>
      </c>
      <c r="U16">
        <v>1.512</v>
      </c>
      <c r="V16" s="2">
        <f>ABS(R16-T16)/R16*100</f>
        <v>3.5484470588235304</v>
      </c>
    </row>
    <row r="17" spans="1:22" x14ac:dyDescent="0.25">
      <c r="A17">
        <v>16</v>
      </c>
      <c r="B17">
        <v>30</v>
      </c>
      <c r="C17">
        <v>149334850</v>
      </c>
      <c r="D17" s="1">
        <v>39.29</v>
      </c>
      <c r="E17" s="2">
        <v>153650796.725869</v>
      </c>
      <c r="F17" s="1">
        <v>0.873</v>
      </c>
      <c r="G17" s="3">
        <f t="shared" si="0"/>
        <v>2.8901135440715948</v>
      </c>
      <c r="J17">
        <f t="shared" si="2"/>
        <v>16</v>
      </c>
      <c r="K17">
        <v>50</v>
      </c>
      <c r="L17">
        <v>0.01</v>
      </c>
      <c r="M17">
        <v>45.749586000000001</v>
      </c>
      <c r="N17">
        <v>1.623</v>
      </c>
      <c r="O17" s="2">
        <f t="shared" si="1"/>
        <v>8.5008279999999985</v>
      </c>
      <c r="Q17">
        <f t="shared" si="3"/>
        <v>16</v>
      </c>
      <c r="R17">
        <v>50</v>
      </c>
      <c r="S17">
        <v>0.01</v>
      </c>
      <c r="T17">
        <v>45.749586000000001</v>
      </c>
      <c r="U17">
        <v>1.623</v>
      </c>
      <c r="V17" s="2">
        <f>ABS(R17-T17)/R17*100</f>
        <v>8.5008279999999985</v>
      </c>
    </row>
    <row r="18" spans="1:22" x14ac:dyDescent="0.25">
      <c r="A18">
        <v>17</v>
      </c>
      <c r="B18">
        <v>33</v>
      </c>
      <c r="C18">
        <v>1079651166</v>
      </c>
      <c r="D18" s="1">
        <v>338.90499999999997</v>
      </c>
      <c r="E18" s="2">
        <v>1080651359.5469699</v>
      </c>
      <c r="F18" s="1">
        <v>1.4570000000000001</v>
      </c>
      <c r="G18" s="3">
        <f t="shared" si="0"/>
        <v>9.2640435954467415E-2</v>
      </c>
      <c r="J18">
        <f t="shared" si="2"/>
        <v>17</v>
      </c>
      <c r="K18">
        <v>107</v>
      </c>
      <c r="L18">
        <v>2.3E-2</v>
      </c>
      <c r="M18">
        <v>115.97426</v>
      </c>
      <c r="N18">
        <v>2.2490000000000001</v>
      </c>
      <c r="O18" s="2">
        <f t="shared" si="1"/>
        <v>8.3871588785046729</v>
      </c>
      <c r="Q18">
        <f t="shared" si="3"/>
        <v>17</v>
      </c>
      <c r="R18">
        <v>107</v>
      </c>
      <c r="S18">
        <v>2.3E-2</v>
      </c>
      <c r="T18">
        <v>115.97426</v>
      </c>
      <c r="U18">
        <v>2.2490000000000001</v>
      </c>
      <c r="V18" s="2">
        <f>ABS(R18-T18)/R18*100</f>
        <v>8.3871588785046729</v>
      </c>
    </row>
    <row r="19" spans="1:22" x14ac:dyDescent="0.25">
      <c r="A19">
        <v>18</v>
      </c>
      <c r="B19">
        <v>38</v>
      </c>
      <c r="C19">
        <v>26495314062</v>
      </c>
      <c r="D19" s="2">
        <v>8758.2999999999993</v>
      </c>
      <c r="E19" s="2">
        <v>26941661004.766998</v>
      </c>
      <c r="F19" s="1">
        <v>1.6619999999999999</v>
      </c>
      <c r="G19" s="3">
        <f t="shared" si="0"/>
        <v>1.6846259747007721</v>
      </c>
      <c r="J19">
        <f t="shared" si="2"/>
        <v>18</v>
      </c>
      <c r="K19">
        <v>68</v>
      </c>
      <c r="L19">
        <v>2.7E-2</v>
      </c>
      <c r="M19">
        <v>60.999448000000001</v>
      </c>
      <c r="N19">
        <v>1.8260000000000001</v>
      </c>
      <c r="O19" s="2">
        <f t="shared" si="1"/>
        <v>10.294929411764704</v>
      </c>
      <c r="Q19">
        <f t="shared" si="3"/>
        <v>18</v>
      </c>
      <c r="R19">
        <v>68</v>
      </c>
      <c r="S19">
        <v>2.7E-2</v>
      </c>
      <c r="T19">
        <v>60.999448000000001</v>
      </c>
      <c r="U19">
        <v>1.8260000000000001</v>
      </c>
      <c r="V19" s="2">
        <f>ABS(R19-T19)/R19*100</f>
        <v>10.294929411764704</v>
      </c>
    </row>
    <row r="20" spans="1:22" x14ac:dyDescent="0.25">
      <c r="J20">
        <f t="shared" si="2"/>
        <v>19</v>
      </c>
      <c r="K20">
        <v>340</v>
      </c>
      <c r="L20">
        <v>3.3000000000000002E-2</v>
      </c>
      <c r="M20">
        <v>253.03474900000001</v>
      </c>
      <c r="N20">
        <v>0.56399999999999995</v>
      </c>
      <c r="O20" s="2">
        <f t="shared" si="1"/>
        <v>25.578014999999997</v>
      </c>
      <c r="Q20">
        <f t="shared" si="3"/>
        <v>19</v>
      </c>
      <c r="R20">
        <v>340</v>
      </c>
      <c r="S20">
        <v>3.3000000000000002E-2</v>
      </c>
      <c r="T20">
        <v>253.03474900000001</v>
      </c>
      <c r="U20">
        <v>0.56399999999999995</v>
      </c>
      <c r="V20" s="2">
        <f>ABS(R20-T20)/R20*100</f>
        <v>25.578014999999997</v>
      </c>
    </row>
    <row r="21" spans="1:22" x14ac:dyDescent="0.25">
      <c r="J21">
        <f t="shared" si="2"/>
        <v>20</v>
      </c>
      <c r="K21">
        <v>419</v>
      </c>
      <c r="L21">
        <v>4.1000000000000002E-2</v>
      </c>
      <c r="M21">
        <v>430.15907299999998</v>
      </c>
      <c r="N21">
        <v>1.4350000000000001</v>
      </c>
      <c r="O21" s="2">
        <f t="shared" si="1"/>
        <v>2.6632632458233836</v>
      </c>
      <c r="Q21">
        <f t="shared" si="3"/>
        <v>20</v>
      </c>
      <c r="R21">
        <v>419</v>
      </c>
      <c r="S21">
        <v>4.1000000000000002E-2</v>
      </c>
      <c r="T21">
        <v>430.15907299999998</v>
      </c>
      <c r="U21">
        <v>1.4350000000000001</v>
      </c>
      <c r="V21" s="2">
        <f>ABS(R21-T21)/R21*100</f>
        <v>2.6632632458233836</v>
      </c>
    </row>
    <row r="22" spans="1:22" x14ac:dyDescent="0.25">
      <c r="J22">
        <f t="shared" si="2"/>
        <v>21</v>
      </c>
      <c r="K22">
        <v>1518</v>
      </c>
      <c r="L22">
        <v>5.6000000000000001E-2</v>
      </c>
      <c r="M22">
        <v>1341.0841700000001</v>
      </c>
      <c r="N22">
        <v>1.5129999999999999</v>
      </c>
      <c r="O22" s="2">
        <f t="shared" si="1"/>
        <v>11.654534255599467</v>
      </c>
      <c r="Q22">
        <f t="shared" si="3"/>
        <v>21</v>
      </c>
      <c r="R22">
        <v>1518</v>
      </c>
      <c r="S22">
        <v>5.6000000000000001E-2</v>
      </c>
      <c r="T22">
        <v>1341.0841700000001</v>
      </c>
      <c r="U22">
        <v>1.5129999999999999</v>
      </c>
      <c r="V22" s="2">
        <f>ABS(R22-T22)/R22*100</f>
        <v>11.654534255599467</v>
      </c>
    </row>
    <row r="23" spans="1:22" x14ac:dyDescent="0.25">
      <c r="J23">
        <f t="shared" si="2"/>
        <v>22</v>
      </c>
      <c r="K23">
        <v>1349</v>
      </c>
      <c r="L23">
        <v>5.1999999999999998E-2</v>
      </c>
      <c r="M23">
        <v>1265.1737450000001</v>
      </c>
      <c r="N23">
        <v>2.8610000000000002</v>
      </c>
      <c r="O23" s="2">
        <f t="shared" si="1"/>
        <v>6.2139551519644138</v>
      </c>
      <c r="Q23">
        <f t="shared" si="3"/>
        <v>22</v>
      </c>
      <c r="R23">
        <v>1349</v>
      </c>
      <c r="S23">
        <v>5.1999999999999998E-2</v>
      </c>
      <c r="T23">
        <v>1265.1737450000001</v>
      </c>
      <c r="U23">
        <v>2.8610000000000002</v>
      </c>
      <c r="V23" s="2">
        <f>ABS(R23-T23)/R23*100</f>
        <v>6.2139551519644138</v>
      </c>
    </row>
    <row r="24" spans="1:22" x14ac:dyDescent="0.25">
      <c r="J24">
        <f t="shared" si="2"/>
        <v>23</v>
      </c>
      <c r="K24">
        <v>3229</v>
      </c>
      <c r="L24">
        <v>8.5999999999999993E-2</v>
      </c>
      <c r="M24">
        <v>3458.1415699999998</v>
      </c>
      <c r="N24">
        <v>2.0169999999999999</v>
      </c>
      <c r="O24" s="2">
        <f t="shared" si="1"/>
        <v>7.0963632703623336</v>
      </c>
      <c r="Q24">
        <f t="shared" si="3"/>
        <v>23</v>
      </c>
      <c r="R24">
        <v>3229</v>
      </c>
      <c r="S24">
        <v>8.5999999999999993E-2</v>
      </c>
      <c r="T24">
        <v>3458.1415699999998</v>
      </c>
      <c r="U24">
        <v>2.0169999999999999</v>
      </c>
      <c r="V24" s="2">
        <f>ABS(R24-T24)/R24*100</f>
        <v>7.0963632703623336</v>
      </c>
    </row>
    <row r="25" spans="1:22" x14ac:dyDescent="0.25">
      <c r="J25">
        <f t="shared" si="2"/>
        <v>24</v>
      </c>
      <c r="K25">
        <v>3543</v>
      </c>
      <c r="L25">
        <v>9.0999999999999998E-2</v>
      </c>
      <c r="M25">
        <v>5336.7328889999999</v>
      </c>
      <c r="N25">
        <v>3.8250000000000002</v>
      </c>
      <c r="O25" s="2">
        <f t="shared" si="1"/>
        <v>50.627515918712952</v>
      </c>
      <c r="Q25">
        <f t="shared" si="3"/>
        <v>24</v>
      </c>
      <c r="R25">
        <v>3543</v>
      </c>
      <c r="S25">
        <v>9.0999999999999998E-2</v>
      </c>
      <c r="T25">
        <v>5336.7328889999999</v>
      </c>
      <c r="U25">
        <v>3.8250000000000002</v>
      </c>
      <c r="V25" s="2">
        <f>ABS(R25-T25)/R25*100</f>
        <v>50.627515918712952</v>
      </c>
    </row>
    <row r="26" spans="1:22" x14ac:dyDescent="0.25">
      <c r="J26">
        <f t="shared" si="2"/>
        <v>25</v>
      </c>
      <c r="K26">
        <v>2597</v>
      </c>
      <c r="L26">
        <v>0.14499999999999999</v>
      </c>
      <c r="M26">
        <v>3700.6208019999999</v>
      </c>
      <c r="N26">
        <v>10.004</v>
      </c>
      <c r="O26" s="2">
        <f t="shared" si="1"/>
        <v>42.495987755102036</v>
      </c>
      <c r="Q26">
        <f t="shared" si="3"/>
        <v>25</v>
      </c>
      <c r="R26">
        <v>2597</v>
      </c>
      <c r="S26">
        <v>0.14499999999999999</v>
      </c>
      <c r="T26">
        <v>3700.6208019999999</v>
      </c>
      <c r="U26">
        <v>10.004</v>
      </c>
      <c r="V26" s="2">
        <f>ABS(R26-T26)/R26*100</f>
        <v>42.495987755102036</v>
      </c>
    </row>
    <row r="27" spans="1:22" x14ac:dyDescent="0.25">
      <c r="J27">
        <f t="shared" si="2"/>
        <v>26</v>
      </c>
      <c r="K27">
        <v>16986</v>
      </c>
      <c r="L27">
        <v>0.16600000000000001</v>
      </c>
      <c r="M27">
        <v>19433.068726000001</v>
      </c>
      <c r="N27">
        <v>5.5869999999999997</v>
      </c>
      <c r="O27" s="2">
        <f t="shared" si="1"/>
        <v>14.406386000235496</v>
      </c>
      <c r="Q27">
        <f t="shared" si="3"/>
        <v>26</v>
      </c>
      <c r="R27">
        <v>16986</v>
      </c>
      <c r="S27">
        <v>0.16600000000000001</v>
      </c>
      <c r="T27">
        <v>19433.068726000001</v>
      </c>
      <c r="U27">
        <v>5.5869999999999997</v>
      </c>
      <c r="V27" s="2">
        <f>ABS(R27-T27)/R27*100</f>
        <v>14.406386000235496</v>
      </c>
    </row>
    <row r="28" spans="1:22" x14ac:dyDescent="0.25">
      <c r="J28">
        <f t="shared" si="2"/>
        <v>27</v>
      </c>
      <c r="K28">
        <v>41499</v>
      </c>
      <c r="L28">
        <v>0.217</v>
      </c>
      <c r="M28">
        <v>47682.992706999998</v>
      </c>
      <c r="N28">
        <v>3.4620000000000002</v>
      </c>
      <c r="O28" s="2">
        <f t="shared" si="1"/>
        <v>14.901546319188409</v>
      </c>
      <c r="Q28">
        <f t="shared" si="3"/>
        <v>27</v>
      </c>
      <c r="R28">
        <v>41499</v>
      </c>
      <c r="S28">
        <v>0.217</v>
      </c>
      <c r="T28">
        <v>47682.992706999998</v>
      </c>
      <c r="U28">
        <v>3.4620000000000002</v>
      </c>
      <c r="V28" s="2">
        <f>ABS(R28-T28)/R28*100</f>
        <v>14.901546319188409</v>
      </c>
    </row>
    <row r="29" spans="1:22" x14ac:dyDescent="0.25">
      <c r="J29">
        <f t="shared" si="2"/>
        <v>28</v>
      </c>
      <c r="K29">
        <v>87927</v>
      </c>
      <c r="L29">
        <v>0.222</v>
      </c>
      <c r="M29">
        <v>113359.567568</v>
      </c>
      <c r="N29">
        <v>1.6180000000000001</v>
      </c>
      <c r="O29" s="2">
        <f t="shared" si="1"/>
        <v>28.924639266664393</v>
      </c>
      <c r="Q29">
        <f t="shared" si="3"/>
        <v>28</v>
      </c>
      <c r="R29">
        <v>87927</v>
      </c>
      <c r="S29">
        <v>0.222</v>
      </c>
      <c r="T29">
        <v>113359.567568</v>
      </c>
      <c r="U29">
        <v>1.6180000000000001</v>
      </c>
      <c r="V29" s="2">
        <f>ABS(R29-T29)/R29*100</f>
        <v>28.924639266664393</v>
      </c>
    </row>
    <row r="30" spans="1:22" x14ac:dyDescent="0.25">
      <c r="J30">
        <f t="shared" si="2"/>
        <v>29</v>
      </c>
      <c r="K30">
        <v>24641</v>
      </c>
      <c r="L30">
        <v>0.27</v>
      </c>
      <c r="M30">
        <v>32388.081524000001</v>
      </c>
      <c r="N30">
        <v>6.62</v>
      </c>
      <c r="O30" s="2">
        <f t="shared" si="1"/>
        <v>31.43980164766041</v>
      </c>
      <c r="Q30">
        <f t="shared" si="3"/>
        <v>29</v>
      </c>
      <c r="R30">
        <v>24641</v>
      </c>
      <c r="S30">
        <v>0.27</v>
      </c>
      <c r="T30">
        <v>32388.081524000001</v>
      </c>
      <c r="U30">
        <v>6.62</v>
      </c>
      <c r="V30" s="2">
        <f>ABS(R30-T30)/R30*100</f>
        <v>31.43980164766041</v>
      </c>
    </row>
    <row r="31" spans="1:22" x14ac:dyDescent="0.25">
      <c r="J31">
        <f t="shared" si="2"/>
        <v>30</v>
      </c>
      <c r="K31">
        <v>111686</v>
      </c>
      <c r="L31">
        <v>0.28299999999999997</v>
      </c>
      <c r="M31">
        <v>129552.081863</v>
      </c>
      <c r="N31">
        <v>5.9880000000000004</v>
      </c>
      <c r="O31" s="2">
        <f t="shared" si="1"/>
        <v>15.996706716150635</v>
      </c>
      <c r="Q31">
        <f t="shared" si="3"/>
        <v>30</v>
      </c>
      <c r="R31">
        <v>111686</v>
      </c>
      <c r="S31">
        <v>0.28299999999999997</v>
      </c>
      <c r="T31">
        <v>129552.081863</v>
      </c>
      <c r="U31">
        <v>5.9880000000000004</v>
      </c>
      <c r="V31" s="2">
        <f>ABS(R31-T31)/R31*100</f>
        <v>15.996706716150635</v>
      </c>
    </row>
    <row r="32" spans="1:22" x14ac:dyDescent="0.25">
      <c r="J32">
        <f t="shared" si="2"/>
        <v>31</v>
      </c>
      <c r="K32">
        <v>151963</v>
      </c>
      <c r="L32">
        <v>0.31</v>
      </c>
      <c r="M32">
        <v>259104.79175800001</v>
      </c>
      <c r="N32">
        <v>6.8719999999999999</v>
      </c>
      <c r="O32" s="2">
        <f t="shared" si="1"/>
        <v>70.505183339365502</v>
      </c>
      <c r="Q32">
        <f t="shared" si="3"/>
        <v>31</v>
      </c>
      <c r="R32">
        <v>151963</v>
      </c>
      <c r="S32">
        <v>0.31</v>
      </c>
      <c r="T32">
        <v>259104.79175800001</v>
      </c>
      <c r="U32">
        <v>6.8719999999999999</v>
      </c>
      <c r="V32" s="2">
        <f>ABS(R32-T32)/R32*100</f>
        <v>70.505183339365502</v>
      </c>
    </row>
    <row r="33" spans="10:22" x14ac:dyDescent="0.25">
      <c r="J33">
        <f t="shared" si="2"/>
        <v>32</v>
      </c>
      <c r="K33">
        <v>377631</v>
      </c>
      <c r="L33">
        <v>0.46899999999999997</v>
      </c>
      <c r="M33">
        <v>518215.16602300003</v>
      </c>
      <c r="N33">
        <v>1.83</v>
      </c>
      <c r="O33" s="2">
        <f t="shared" si="1"/>
        <v>37.227919853772605</v>
      </c>
      <c r="Q33">
        <f t="shared" si="3"/>
        <v>32</v>
      </c>
      <c r="R33">
        <v>377631</v>
      </c>
      <c r="S33">
        <v>0.46899999999999997</v>
      </c>
      <c r="T33">
        <v>518215.16602300003</v>
      </c>
      <c r="U33">
        <v>1.83</v>
      </c>
      <c r="V33" s="2">
        <f>ABS(R33-T33)/R33*100</f>
        <v>37.227919853772605</v>
      </c>
    </row>
    <row r="34" spans="10:22" x14ac:dyDescent="0.25">
      <c r="J34">
        <f t="shared" si="2"/>
        <v>33</v>
      </c>
      <c r="K34">
        <v>2080796</v>
      </c>
      <c r="L34">
        <v>0.41899999999999998</v>
      </c>
      <c r="M34">
        <v>1554645.498069</v>
      </c>
      <c r="N34">
        <v>3.782</v>
      </c>
      <c r="O34" s="2">
        <f t="shared" si="1"/>
        <v>25.286020442705581</v>
      </c>
      <c r="Q34">
        <f t="shared" si="3"/>
        <v>33</v>
      </c>
      <c r="R34">
        <v>2080796</v>
      </c>
      <c r="S34">
        <v>0.41899999999999998</v>
      </c>
      <c r="T34">
        <v>1554645.498069</v>
      </c>
      <c r="U34">
        <v>3.782</v>
      </c>
      <c r="V34" s="2">
        <f>ABS(R34-T34)/R34*100</f>
        <v>25.286020442705581</v>
      </c>
    </row>
    <row r="35" spans="10:22" x14ac:dyDescent="0.25">
      <c r="J35">
        <f t="shared" si="2"/>
        <v>34</v>
      </c>
      <c r="K35">
        <v>3664234</v>
      </c>
      <c r="L35">
        <v>0.54</v>
      </c>
      <c r="M35">
        <v>4367813.5421949998</v>
      </c>
      <c r="N35">
        <v>6.8129999999999997</v>
      </c>
      <c r="O35" s="2">
        <f t="shared" si="1"/>
        <v>19.201272140234487</v>
      </c>
      <c r="Q35">
        <f t="shared" si="3"/>
        <v>34</v>
      </c>
      <c r="R35">
        <v>3664234</v>
      </c>
      <c r="S35">
        <v>0.54</v>
      </c>
      <c r="T35">
        <v>4367813.5421949998</v>
      </c>
      <c r="U35">
        <v>6.8129999999999997</v>
      </c>
      <c r="V35" s="2">
        <f>ABS(R35-T35)/R35*100</f>
        <v>19.201272140234487</v>
      </c>
    </row>
    <row r="36" spans="10:22" x14ac:dyDescent="0.25">
      <c r="J36">
        <f t="shared" si="2"/>
        <v>35</v>
      </c>
      <c r="K36">
        <v>6008599</v>
      </c>
      <c r="L36">
        <v>0.66</v>
      </c>
      <c r="M36">
        <v>8291442.6563710002</v>
      </c>
      <c r="N36">
        <v>0.995</v>
      </c>
      <c r="O36" s="2">
        <f t="shared" si="1"/>
        <v>37.992944051866338</v>
      </c>
      <c r="Q36">
        <f t="shared" si="3"/>
        <v>35</v>
      </c>
      <c r="R36">
        <v>6008599</v>
      </c>
      <c r="S36">
        <v>0.66</v>
      </c>
      <c r="T36">
        <v>8291442.6563710002</v>
      </c>
      <c r="U36">
        <v>0.995</v>
      </c>
      <c r="V36" s="2">
        <f>ABS(R36-T36)/R36*100</f>
        <v>37.992944051866338</v>
      </c>
    </row>
    <row r="37" spans="10:22" x14ac:dyDescent="0.25">
      <c r="J37">
        <f t="shared" si="2"/>
        <v>36</v>
      </c>
      <c r="K37">
        <v>8516509</v>
      </c>
      <c r="L37">
        <v>0.65500000000000003</v>
      </c>
      <c r="M37">
        <v>13680792.849306</v>
      </c>
      <c r="N37">
        <v>7.1849999999999996</v>
      </c>
      <c r="O37" s="2">
        <f t="shared" si="1"/>
        <v>60.638506332888277</v>
      </c>
      <c r="Q37">
        <f t="shared" si="3"/>
        <v>36</v>
      </c>
      <c r="R37">
        <v>8516509</v>
      </c>
      <c r="S37">
        <v>0.65500000000000003</v>
      </c>
      <c r="T37">
        <v>13680792.849306</v>
      </c>
      <c r="U37">
        <v>7.1849999999999996</v>
      </c>
      <c r="V37" s="2">
        <f>ABS(R37-T37)/R37*100</f>
        <v>60.638506332888277</v>
      </c>
    </row>
    <row r="38" spans="10:22" x14ac:dyDescent="0.25">
      <c r="J38">
        <f t="shared" si="2"/>
        <v>37</v>
      </c>
      <c r="K38">
        <v>20854612</v>
      </c>
      <c r="L38">
        <v>0.79600000000000004</v>
      </c>
      <c r="M38">
        <v>24701490.583985001</v>
      </c>
      <c r="N38">
        <v>16.77</v>
      </c>
      <c r="O38" s="2">
        <f t="shared" si="1"/>
        <v>18.446176720933483</v>
      </c>
      <c r="Q38">
        <f t="shared" si="3"/>
        <v>37</v>
      </c>
      <c r="R38">
        <v>20854612</v>
      </c>
      <c r="S38">
        <v>0.79600000000000004</v>
      </c>
      <c r="T38">
        <v>24701490.583985001</v>
      </c>
      <c r="U38">
        <v>16.77</v>
      </c>
      <c r="V38" s="2">
        <f>ABS(R38-T38)/R38*100</f>
        <v>18.446176720933483</v>
      </c>
    </row>
    <row r="39" spans="10:22" x14ac:dyDescent="0.25">
      <c r="J39">
        <f t="shared" si="2"/>
        <v>38</v>
      </c>
      <c r="K39">
        <v>43343263</v>
      </c>
      <c r="L39">
        <v>0.89</v>
      </c>
      <c r="M39">
        <v>37067361.185338996</v>
      </c>
      <c r="N39">
        <v>13.445</v>
      </c>
      <c r="O39" s="2">
        <f t="shared" si="1"/>
        <v>14.479532412363611</v>
      </c>
      <c r="Q39">
        <f t="shared" si="3"/>
        <v>38</v>
      </c>
      <c r="R39">
        <v>43343263</v>
      </c>
      <c r="S39">
        <v>0.89</v>
      </c>
      <c r="T39">
        <v>37067361.185338996</v>
      </c>
      <c r="U39">
        <v>13.445</v>
      </c>
      <c r="V39" s="2">
        <f>ABS(R39-T39)/R39*100</f>
        <v>14.479532412363611</v>
      </c>
    </row>
    <row r="40" spans="10:22" x14ac:dyDescent="0.25">
      <c r="J40">
        <f t="shared" si="2"/>
        <v>39</v>
      </c>
      <c r="K40">
        <v>38070087</v>
      </c>
      <c r="L40">
        <v>1.052</v>
      </c>
      <c r="M40">
        <v>33165770.625482999</v>
      </c>
      <c r="N40">
        <v>1.109</v>
      </c>
      <c r="O40" s="2">
        <f t="shared" si="1"/>
        <v>12.882335610415078</v>
      </c>
      <c r="Q40">
        <f t="shared" si="3"/>
        <v>39</v>
      </c>
      <c r="R40">
        <v>38070087</v>
      </c>
      <c r="S40">
        <v>1.052</v>
      </c>
      <c r="T40">
        <v>33165770.625482999</v>
      </c>
      <c r="U40">
        <v>1.109</v>
      </c>
      <c r="V40" s="2">
        <f>ABS(R40-T40)/R40*100</f>
        <v>12.882335610415078</v>
      </c>
    </row>
    <row r="41" spans="10:22" x14ac:dyDescent="0.25">
      <c r="J41">
        <f t="shared" si="2"/>
        <v>40</v>
      </c>
      <c r="K41">
        <v>128551429</v>
      </c>
      <c r="L41">
        <v>1.03</v>
      </c>
      <c r="M41">
        <v>176884110.002574</v>
      </c>
      <c r="N41">
        <v>8.5579999999999998</v>
      </c>
      <c r="O41" s="2">
        <f t="shared" si="1"/>
        <v>37.597933666356987</v>
      </c>
      <c r="Q41">
        <f t="shared" si="3"/>
        <v>40</v>
      </c>
      <c r="R41">
        <v>128551429</v>
      </c>
      <c r="S41">
        <v>1.03</v>
      </c>
      <c r="T41">
        <v>176884110.002574</v>
      </c>
      <c r="U41">
        <v>8.5579999999999998</v>
      </c>
      <c r="V41" s="2">
        <f>ABS(R41-T41)/R41*100</f>
        <v>37.597933666356987</v>
      </c>
    </row>
    <row r="42" spans="10:22" x14ac:dyDescent="0.25">
      <c r="J42">
        <f t="shared" si="2"/>
        <v>41</v>
      </c>
      <c r="K42">
        <v>302341612</v>
      </c>
      <c r="L42">
        <v>1.07</v>
      </c>
      <c r="M42">
        <v>265326165.00386101</v>
      </c>
      <c r="N42">
        <v>1.165</v>
      </c>
      <c r="O42" s="2">
        <f t="shared" si="1"/>
        <v>12.242921757041829</v>
      </c>
      <c r="Q42">
        <f t="shared" si="3"/>
        <v>41</v>
      </c>
      <c r="R42">
        <v>302341612</v>
      </c>
      <c r="S42">
        <v>1.07</v>
      </c>
      <c r="T42">
        <v>265326165.00386101</v>
      </c>
      <c r="U42">
        <v>1.165</v>
      </c>
      <c r="V42" s="2">
        <f>ABS(R42-T42)/R42*100</f>
        <v>12.242921757041829</v>
      </c>
    </row>
    <row r="43" spans="10:22" x14ac:dyDescent="0.25">
      <c r="J43">
        <f t="shared" si="2"/>
        <v>42</v>
      </c>
      <c r="K43">
        <v>332751206</v>
      </c>
      <c r="L43">
        <v>1.7310000000000001</v>
      </c>
      <c r="M43">
        <v>364819808.80123198</v>
      </c>
      <c r="N43">
        <v>26.193999999999999</v>
      </c>
      <c r="O43" s="2">
        <f t="shared" si="1"/>
        <v>9.6374114422389141</v>
      </c>
      <c r="Q43">
        <f t="shared" si="3"/>
        <v>42</v>
      </c>
      <c r="R43">
        <v>332751206</v>
      </c>
      <c r="S43">
        <v>1.7310000000000001</v>
      </c>
      <c r="T43">
        <v>364819808.80123198</v>
      </c>
      <c r="U43">
        <v>26.193999999999999</v>
      </c>
      <c r="V43" s="2">
        <f>ABS(R43-T43)/R43*100</f>
        <v>9.6374114422389141</v>
      </c>
    </row>
    <row r="44" spans="10:22" x14ac:dyDescent="0.25">
      <c r="J44">
        <f t="shared" si="2"/>
        <v>43</v>
      </c>
      <c r="K44">
        <v>236706263</v>
      </c>
      <c r="L44">
        <v>1.5049999999999999</v>
      </c>
      <c r="M44">
        <v>549594480.90888596</v>
      </c>
      <c r="N44">
        <v>13.992000000000001</v>
      </c>
      <c r="O44" s="2">
        <f t="shared" si="1"/>
        <v>132.18417372796171</v>
      </c>
      <c r="Q44">
        <f t="shared" si="3"/>
        <v>43</v>
      </c>
      <c r="R44">
        <v>236706263</v>
      </c>
      <c r="S44">
        <v>1.5049999999999999</v>
      </c>
      <c r="T44">
        <v>549594480.90888596</v>
      </c>
      <c r="U44">
        <v>13.992000000000001</v>
      </c>
      <c r="V44" s="2">
        <f>ABS(R44-T44)/R44*100</f>
        <v>132.18417372796171</v>
      </c>
    </row>
    <row r="45" spans="10:22" x14ac:dyDescent="0.25">
      <c r="J45">
        <f t="shared" si="2"/>
        <v>44</v>
      </c>
      <c r="K45">
        <v>1523169245</v>
      </c>
      <c r="L45">
        <v>1.895</v>
      </c>
      <c r="M45">
        <v>1857275151.9454</v>
      </c>
      <c r="N45">
        <v>16.175000000000001</v>
      </c>
      <c r="O45" s="2">
        <f t="shared" si="1"/>
        <v>21.934916821761327</v>
      </c>
      <c r="Q45">
        <f t="shared" si="3"/>
        <v>44</v>
      </c>
      <c r="R45">
        <v>1523169245</v>
      </c>
      <c r="S45">
        <v>1.895</v>
      </c>
      <c r="T45">
        <v>1857275151.9454</v>
      </c>
      <c r="U45">
        <v>16.175000000000001</v>
      </c>
      <c r="V45" s="2">
        <f>ABS(R45-T45)/R45*100</f>
        <v>21.934916821761327</v>
      </c>
    </row>
    <row r="46" spans="10:22" x14ac:dyDescent="0.25">
      <c r="J46">
        <f t="shared" si="2"/>
        <v>45</v>
      </c>
      <c r="K46">
        <v>2032280060</v>
      </c>
      <c r="L46">
        <v>2.0419999999999998</v>
      </c>
      <c r="M46">
        <v>3077754702.9509501</v>
      </c>
      <c r="N46">
        <v>14.012</v>
      </c>
      <c r="O46" s="2">
        <f t="shared" si="1"/>
        <v>51.443433586163813</v>
      </c>
      <c r="Q46">
        <f t="shared" si="3"/>
        <v>45</v>
      </c>
      <c r="R46">
        <v>2032280060</v>
      </c>
      <c r="S46">
        <v>2.0419999999999998</v>
      </c>
      <c r="T46">
        <v>3077754702.9509501</v>
      </c>
      <c r="U46">
        <v>14.012</v>
      </c>
      <c r="V46" s="2">
        <f>ABS(R46-T46)/R46*100</f>
        <v>51.443433586163813</v>
      </c>
    </row>
    <row r="47" spans="10:22" x14ac:dyDescent="0.25">
      <c r="J47">
        <f t="shared" si="2"/>
        <v>46</v>
      </c>
      <c r="K47">
        <v>1204876612</v>
      </c>
      <c r="L47">
        <v>2.4510000000000001</v>
      </c>
      <c r="M47">
        <v>2849761016.6855102</v>
      </c>
      <c r="N47">
        <v>84.016000000000005</v>
      </c>
      <c r="O47" s="2">
        <f t="shared" si="1"/>
        <v>136.51890893251982</v>
      </c>
      <c r="Q47">
        <f t="shared" si="3"/>
        <v>46</v>
      </c>
      <c r="R47">
        <v>1204876612</v>
      </c>
      <c r="S47">
        <v>2.4510000000000001</v>
      </c>
      <c r="T47">
        <v>2849761016.6855102</v>
      </c>
      <c r="U47">
        <v>84.016000000000005</v>
      </c>
      <c r="V47" s="2">
        <f>ABS(R47-T47)/R47*100</f>
        <v>136.51890893251982</v>
      </c>
    </row>
    <row r="48" spans="10:22" x14ac:dyDescent="0.25">
      <c r="J48">
        <f t="shared" si="2"/>
        <v>47</v>
      </c>
      <c r="K48">
        <v>7933099118</v>
      </c>
      <c r="L48">
        <v>2.496</v>
      </c>
      <c r="M48">
        <v>8490309230.8176003</v>
      </c>
      <c r="N48">
        <v>2.6779999999999999</v>
      </c>
      <c r="O48" s="2">
        <f t="shared" si="1"/>
        <v>7.0238642493865315</v>
      </c>
      <c r="Q48">
        <f t="shared" si="3"/>
        <v>47</v>
      </c>
      <c r="R48">
        <v>7933099118</v>
      </c>
      <c r="S48">
        <v>2.496</v>
      </c>
      <c r="T48">
        <v>8490309230.8176003</v>
      </c>
      <c r="U48">
        <v>2.6779999999999999</v>
      </c>
      <c r="V48" s="2">
        <f>ABS(R48-T48)/R48*100</f>
        <v>7.0238642493865315</v>
      </c>
    </row>
    <row r="49" spans="10:22" x14ac:dyDescent="0.25">
      <c r="J49">
        <f t="shared" si="2"/>
        <v>48</v>
      </c>
      <c r="K49">
        <v>5265742246</v>
      </c>
      <c r="L49">
        <v>3.0569999999999999</v>
      </c>
      <c r="M49">
        <v>8490181181.5116501</v>
      </c>
      <c r="N49">
        <v>9.5660000000000007</v>
      </c>
      <c r="O49" s="2">
        <f t="shared" si="1"/>
        <v>61.23427210971105</v>
      </c>
      <c r="Q49">
        <f t="shared" si="3"/>
        <v>48</v>
      </c>
      <c r="R49">
        <v>5265742246</v>
      </c>
      <c r="S49">
        <v>3.0569999999999999</v>
      </c>
      <c r="T49">
        <v>8490181181.5116501</v>
      </c>
      <c r="U49">
        <v>9.5660000000000007</v>
      </c>
      <c r="V49" s="2">
        <f>ABS(R49-T49)/R49*100</f>
        <v>61.23427210971105</v>
      </c>
    </row>
    <row r="50" spans="10:22" x14ac:dyDescent="0.25">
      <c r="J50">
        <f t="shared" si="2"/>
        <v>49</v>
      </c>
      <c r="K50">
        <v>41476364378</v>
      </c>
      <c r="L50">
        <v>3.4809999999999999</v>
      </c>
      <c r="M50">
        <v>33961749120.494202</v>
      </c>
      <c r="N50">
        <v>1.395</v>
      </c>
      <c r="O50" s="2">
        <f t="shared" si="1"/>
        <v>18.117825345105995</v>
      </c>
      <c r="Q50">
        <f t="shared" si="3"/>
        <v>49</v>
      </c>
      <c r="R50">
        <v>41476364378</v>
      </c>
      <c r="S50">
        <v>3.4809999999999999</v>
      </c>
      <c r="T50">
        <v>33961749120.494202</v>
      </c>
      <c r="U50">
        <v>1.395</v>
      </c>
      <c r="V50" s="2">
        <f>ABS(R50-T50)/R50*100</f>
        <v>18.117825345105995</v>
      </c>
    </row>
    <row r="51" spans="10:22" x14ac:dyDescent="0.25">
      <c r="J51">
        <f t="shared" si="2"/>
        <v>50</v>
      </c>
      <c r="K51">
        <v>37580126054</v>
      </c>
      <c r="L51">
        <v>3.3</v>
      </c>
      <c r="M51">
        <v>60539395829.524902</v>
      </c>
      <c r="N51">
        <v>48.805999999999997</v>
      </c>
      <c r="O51" s="2">
        <f t="shared" si="1"/>
        <v>61.094179786768265</v>
      </c>
      <c r="Q51">
        <f t="shared" si="3"/>
        <v>50</v>
      </c>
      <c r="R51">
        <v>37580126054</v>
      </c>
      <c r="S51">
        <v>3.3</v>
      </c>
      <c r="T51">
        <v>60539395829.524902</v>
      </c>
      <c r="U51">
        <v>48.805999999999997</v>
      </c>
      <c r="V51" s="2">
        <f>ABS(R51-T51)/R51*100</f>
        <v>61.094179786768265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 LOPEZ LUIS DANIEL</dc:creator>
  <cp:lastModifiedBy>Daniel Ramos</cp:lastModifiedBy>
  <dcterms:created xsi:type="dcterms:W3CDTF">2025-06-29T06:08:38Z</dcterms:created>
  <dcterms:modified xsi:type="dcterms:W3CDTF">2025-06-29T08:57:16Z</dcterms:modified>
</cp:coreProperties>
</file>