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xr:revisionPtr revIDLastSave="0" documentId="8_{129A3B64-B8DC-4986-9103-2AC00EA119B0}" xr6:coauthVersionLast="47" xr6:coauthVersionMax="47" xr10:uidLastSave="{00000000-0000-0000-0000-000000000000}"/>
  <bookViews>
    <workbookView xWindow="-120" yWindow="-120" windowWidth="29040" windowHeight="15840" activeTab="8" xr2:uid="{BDA53D62-BF50-4AE3-AF92-88E6A2667095}"/>
  </bookViews>
  <sheets>
    <sheet name="Planilha1" sheetId="1" r:id="rId1"/>
    <sheet name="Planilha2" sheetId="7" r:id="rId2"/>
    <sheet name="Planilha6" sheetId="6" r:id="rId3"/>
    <sheet name="Planilha4" sheetId="4" r:id="rId4"/>
    <sheet name="Planilha5" sheetId="5" r:id="rId5"/>
    <sheet name="Planilha7" sheetId="9" r:id="rId6"/>
    <sheet name="Planilha8" sheetId="12" r:id="rId7"/>
    <sheet name="Planilha9" sheetId="13" r:id="rId8"/>
    <sheet name="Planilha10" sheetId="14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E3" i="1" s="1"/>
  <c r="AD4" i="1"/>
  <c r="AE4" i="1" s="1"/>
  <c r="AD5" i="1"/>
  <c r="AE5" i="1" s="1"/>
  <c r="AD6" i="1"/>
  <c r="AE6" i="1" s="1"/>
  <c r="AD7" i="1"/>
  <c r="AE7" i="1" s="1"/>
  <c r="AD8" i="1"/>
  <c r="AE8" i="1" s="1"/>
  <c r="AD9" i="1"/>
  <c r="AE9" i="1" s="1"/>
  <c r="AD10" i="1"/>
  <c r="AE10" i="1" s="1"/>
  <c r="AD11" i="1"/>
  <c r="AE11" i="1" s="1"/>
  <c r="AD12" i="1"/>
  <c r="AE12" i="1" s="1"/>
  <c r="AD13" i="1"/>
  <c r="AE13" i="1" s="1"/>
  <c r="AD14" i="1"/>
  <c r="AE14" i="1" s="1"/>
  <c r="AD15" i="1"/>
  <c r="AE15" i="1" s="1"/>
  <c r="AD16" i="1"/>
  <c r="AE16" i="1" s="1"/>
  <c r="AD17" i="1"/>
  <c r="AE17" i="1" s="1"/>
  <c r="AD18" i="1"/>
  <c r="AE18" i="1" s="1"/>
  <c r="AD19" i="1"/>
  <c r="AE19" i="1" s="1"/>
  <c r="AD20" i="1"/>
  <c r="AE20" i="1" s="1"/>
  <c r="AD21" i="1"/>
  <c r="AE21" i="1" s="1"/>
  <c r="AD22" i="1"/>
  <c r="AE22" i="1" s="1"/>
  <c r="AD23" i="1"/>
  <c r="AE23" i="1" s="1"/>
  <c r="AD24" i="1"/>
  <c r="AE24" i="1" s="1"/>
  <c r="AD25" i="1"/>
  <c r="AE25" i="1" s="1"/>
  <c r="AD26" i="1"/>
  <c r="AE26" i="1" s="1"/>
  <c r="AD27" i="1"/>
  <c r="AE27" i="1" s="1"/>
  <c r="AD28" i="1"/>
  <c r="AE28" i="1" s="1"/>
  <c r="AD29" i="1"/>
  <c r="AE29" i="1" s="1"/>
  <c r="AD30" i="1"/>
  <c r="AE30" i="1" s="1"/>
  <c r="AD31" i="1"/>
  <c r="AE31" i="1" s="1"/>
  <c r="AD32" i="1"/>
  <c r="AE32" i="1" s="1"/>
  <c r="AD33" i="1"/>
  <c r="AE33" i="1" s="1"/>
  <c r="AD34" i="1"/>
  <c r="AE34" i="1" s="1"/>
  <c r="AD35" i="1"/>
  <c r="AE35" i="1" s="1"/>
  <c r="AD36" i="1"/>
  <c r="AE36" i="1" s="1"/>
  <c r="AD37" i="1"/>
  <c r="AE37" i="1" s="1"/>
  <c r="AD38" i="1"/>
  <c r="AE38" i="1" s="1"/>
  <c r="AD39" i="1"/>
  <c r="AE39" i="1" s="1"/>
  <c r="AD40" i="1"/>
  <c r="AE40" i="1" s="1"/>
  <c r="AD41" i="1"/>
  <c r="AE41" i="1" s="1"/>
  <c r="AD42" i="1"/>
  <c r="AE42" i="1" s="1"/>
  <c r="AD43" i="1"/>
  <c r="AE43" i="1" s="1"/>
  <c r="AD44" i="1"/>
  <c r="AE44" i="1" s="1"/>
  <c r="AD45" i="1"/>
  <c r="AE45" i="1" s="1"/>
  <c r="AD46" i="1"/>
  <c r="AE46" i="1" s="1"/>
  <c r="AD47" i="1"/>
  <c r="AE47" i="1" s="1"/>
  <c r="AD48" i="1"/>
  <c r="AE48" i="1" s="1"/>
  <c r="AD49" i="1"/>
  <c r="AE49" i="1" s="1"/>
  <c r="AD50" i="1"/>
  <c r="AE50" i="1" s="1"/>
  <c r="AD51" i="1"/>
  <c r="AE51" i="1" s="1"/>
  <c r="AD52" i="1"/>
  <c r="AE52" i="1" s="1"/>
  <c r="AD53" i="1"/>
  <c r="AE53" i="1" s="1"/>
  <c r="AD54" i="1"/>
  <c r="AE54" i="1" s="1"/>
  <c r="AD55" i="1"/>
  <c r="AE55" i="1" s="1"/>
  <c r="AD56" i="1"/>
  <c r="AE56" i="1" s="1"/>
  <c r="AD57" i="1"/>
  <c r="AE57" i="1" s="1"/>
  <c r="AD58" i="1"/>
  <c r="AE58" i="1" s="1"/>
  <c r="AD59" i="1"/>
  <c r="AE59" i="1" s="1"/>
  <c r="AD60" i="1"/>
  <c r="AE60" i="1" s="1"/>
  <c r="AD61" i="1"/>
  <c r="AE61" i="1" s="1"/>
  <c r="AD62" i="1"/>
  <c r="AE62" i="1" s="1"/>
  <c r="AD63" i="1"/>
  <c r="AE63" i="1" s="1"/>
  <c r="AD64" i="1"/>
  <c r="AE64" i="1" s="1"/>
  <c r="AD65" i="1"/>
  <c r="AE65" i="1" s="1"/>
  <c r="AD66" i="1"/>
  <c r="AE66" i="1" s="1"/>
  <c r="AD67" i="1"/>
  <c r="AE67" i="1" s="1"/>
  <c r="AD68" i="1"/>
  <c r="AE68" i="1" s="1"/>
  <c r="AD69" i="1"/>
  <c r="AE69" i="1" s="1"/>
  <c r="AD70" i="1"/>
  <c r="AE70" i="1" s="1"/>
  <c r="AD71" i="1"/>
  <c r="AE71" i="1" s="1"/>
  <c r="AD72" i="1"/>
  <c r="AE72" i="1" s="1"/>
  <c r="AD73" i="1"/>
  <c r="AE73" i="1" s="1"/>
  <c r="AD74" i="1"/>
  <c r="AE74" i="1" s="1"/>
  <c r="AD75" i="1"/>
  <c r="AE75" i="1" s="1"/>
  <c r="AD76" i="1"/>
  <c r="AE76" i="1" s="1"/>
  <c r="AD77" i="1"/>
  <c r="AE77" i="1" s="1"/>
  <c r="AD78" i="1"/>
  <c r="AE78" i="1" s="1"/>
  <c r="AD79" i="1"/>
  <c r="AE79" i="1" s="1"/>
  <c r="AD80" i="1"/>
  <c r="AE80" i="1" s="1"/>
  <c r="AD81" i="1"/>
  <c r="AE81" i="1" s="1"/>
  <c r="AD82" i="1"/>
  <c r="AE82" i="1" s="1"/>
  <c r="AD83" i="1"/>
  <c r="AE83" i="1" s="1"/>
  <c r="AD84" i="1"/>
  <c r="AE84" i="1" s="1"/>
  <c r="AD85" i="1"/>
  <c r="AE85" i="1" s="1"/>
  <c r="AD86" i="1"/>
  <c r="AE86" i="1" s="1"/>
  <c r="AD87" i="1"/>
  <c r="AE87" i="1" s="1"/>
  <c r="AD88" i="1"/>
  <c r="AE88" i="1" s="1"/>
  <c r="AD89" i="1"/>
  <c r="AE89" i="1" s="1"/>
  <c r="AD90" i="1"/>
  <c r="AE90" i="1" s="1"/>
  <c r="AD91" i="1"/>
  <c r="AE91" i="1" s="1"/>
  <c r="AD92" i="1"/>
  <c r="AE92" i="1" s="1"/>
  <c r="AD93" i="1"/>
  <c r="AE93" i="1" s="1"/>
  <c r="AD94" i="1"/>
  <c r="AE94" i="1" s="1"/>
  <c r="AD95" i="1"/>
  <c r="AE95" i="1" s="1"/>
  <c r="AD96" i="1"/>
  <c r="AE96" i="1" s="1"/>
  <c r="AD97" i="1"/>
  <c r="AE97" i="1" s="1"/>
  <c r="AD98" i="1"/>
  <c r="AE98" i="1" s="1"/>
  <c r="AD99" i="1"/>
  <c r="AE99" i="1" s="1"/>
  <c r="AD100" i="1"/>
  <c r="AE100" i="1" s="1"/>
  <c r="AD101" i="1"/>
  <c r="AE101" i="1" s="1"/>
  <c r="AD102" i="1"/>
  <c r="AE102" i="1" s="1"/>
  <c r="AD103" i="1"/>
  <c r="AE103" i="1" s="1"/>
  <c r="AD104" i="1"/>
  <c r="AE104" i="1" s="1"/>
  <c r="AD105" i="1"/>
  <c r="AE105" i="1" s="1"/>
  <c r="AD106" i="1"/>
  <c r="AE106" i="1" s="1"/>
  <c r="AD107" i="1"/>
  <c r="AE107" i="1" s="1"/>
  <c r="AD108" i="1"/>
  <c r="AE108" i="1" s="1"/>
  <c r="AD109" i="1"/>
  <c r="AE109" i="1" s="1"/>
  <c r="AD110" i="1"/>
  <c r="AE110" i="1" s="1"/>
  <c r="AD111" i="1"/>
  <c r="AE111" i="1" s="1"/>
  <c r="AD112" i="1"/>
  <c r="AE112" i="1" s="1"/>
  <c r="AD113" i="1"/>
  <c r="AE113" i="1" s="1"/>
  <c r="AD114" i="1"/>
  <c r="AE114" i="1" s="1"/>
  <c r="AD115" i="1"/>
  <c r="AE115" i="1" s="1"/>
  <c r="AD116" i="1"/>
  <c r="AE116" i="1" s="1"/>
  <c r="AD117" i="1"/>
  <c r="AE117" i="1" s="1"/>
  <c r="AD118" i="1"/>
  <c r="AE118" i="1" s="1"/>
  <c r="AD119" i="1"/>
  <c r="AE119" i="1" s="1"/>
  <c r="AD120" i="1"/>
  <c r="AE120" i="1" s="1"/>
  <c r="AD121" i="1"/>
  <c r="AE121" i="1" s="1"/>
  <c r="AD122" i="1"/>
  <c r="AE122" i="1" s="1"/>
  <c r="AD123" i="1"/>
  <c r="AE123" i="1" s="1"/>
  <c r="AD124" i="1"/>
  <c r="AE124" i="1" s="1"/>
  <c r="AD125" i="1"/>
  <c r="AE125" i="1" s="1"/>
  <c r="AD126" i="1"/>
  <c r="AE126" i="1" s="1"/>
  <c r="AD127" i="1"/>
  <c r="AE127" i="1" s="1"/>
  <c r="AD128" i="1"/>
  <c r="AE128" i="1" s="1"/>
  <c r="AD129" i="1"/>
  <c r="AE129" i="1" s="1"/>
  <c r="AD130" i="1"/>
  <c r="AE130" i="1" s="1"/>
  <c r="AD131" i="1"/>
  <c r="AE131" i="1" s="1"/>
  <c r="AD132" i="1"/>
  <c r="AE132" i="1" s="1"/>
  <c r="AD133" i="1"/>
  <c r="AE133" i="1" s="1"/>
  <c r="AD134" i="1"/>
  <c r="AE134" i="1" s="1"/>
  <c r="AD135" i="1"/>
  <c r="AE135" i="1" s="1"/>
  <c r="AD136" i="1"/>
  <c r="AE136" i="1" s="1"/>
  <c r="AD137" i="1"/>
  <c r="AE137" i="1" s="1"/>
  <c r="AD138" i="1"/>
  <c r="AE138" i="1" s="1"/>
  <c r="AD139" i="1"/>
  <c r="AE139" i="1" s="1"/>
  <c r="AD140" i="1"/>
  <c r="AE140" i="1" s="1"/>
  <c r="AD141" i="1"/>
  <c r="AE141" i="1" s="1"/>
  <c r="AD142" i="1"/>
  <c r="AE142" i="1" s="1"/>
  <c r="AD143" i="1"/>
  <c r="AE143" i="1" s="1"/>
  <c r="AD144" i="1"/>
  <c r="AE144" i="1" s="1"/>
  <c r="AD145" i="1"/>
  <c r="AE145" i="1" s="1"/>
  <c r="AD146" i="1"/>
  <c r="AE146" i="1" s="1"/>
  <c r="AD147" i="1"/>
  <c r="AE147" i="1" s="1"/>
  <c r="AD148" i="1"/>
  <c r="AE148" i="1" s="1"/>
  <c r="AD149" i="1"/>
  <c r="AE149" i="1" s="1"/>
  <c r="AD150" i="1"/>
  <c r="AE150" i="1" s="1"/>
  <c r="AD151" i="1"/>
  <c r="AE151" i="1" s="1"/>
  <c r="AD152" i="1"/>
  <c r="AE152" i="1" s="1"/>
  <c r="AD153" i="1"/>
  <c r="AE153" i="1" s="1"/>
  <c r="AD154" i="1"/>
  <c r="AE154" i="1" s="1"/>
  <c r="AD155" i="1"/>
  <c r="AE155" i="1" s="1"/>
  <c r="AD156" i="1"/>
  <c r="AE156" i="1" s="1"/>
  <c r="AD157" i="1"/>
  <c r="AE157" i="1" s="1"/>
  <c r="AD158" i="1"/>
  <c r="AE158" i="1" s="1"/>
  <c r="AD159" i="1"/>
  <c r="AE159" i="1" s="1"/>
  <c r="AD160" i="1"/>
  <c r="AE160" i="1" s="1"/>
  <c r="AD161" i="1"/>
  <c r="AE161" i="1" s="1"/>
  <c r="AD162" i="1"/>
  <c r="AE162" i="1" s="1"/>
  <c r="AD163" i="1"/>
  <c r="AE163" i="1" s="1"/>
  <c r="AD164" i="1"/>
  <c r="AE164" i="1" s="1"/>
  <c r="AD165" i="1"/>
  <c r="AE165" i="1" s="1"/>
  <c r="AD166" i="1"/>
  <c r="AE166" i="1" s="1"/>
  <c r="AD167" i="1"/>
  <c r="AE167" i="1" s="1"/>
  <c r="AD168" i="1"/>
  <c r="AE168" i="1" s="1"/>
  <c r="AD169" i="1"/>
  <c r="AE169" i="1" s="1"/>
  <c r="AD170" i="1"/>
  <c r="AE170" i="1" s="1"/>
  <c r="AD171" i="1"/>
  <c r="AE171" i="1" s="1"/>
  <c r="AD172" i="1"/>
  <c r="AE172" i="1" s="1"/>
  <c r="AD173" i="1"/>
  <c r="AE173" i="1" s="1"/>
  <c r="AD174" i="1"/>
  <c r="AE174" i="1" s="1"/>
  <c r="AD175" i="1"/>
  <c r="AE175" i="1" s="1"/>
  <c r="AD176" i="1"/>
  <c r="AE176" i="1" s="1"/>
  <c r="AD177" i="1"/>
  <c r="AE177" i="1" s="1"/>
  <c r="AD178" i="1"/>
  <c r="AE178" i="1" s="1"/>
  <c r="AD179" i="1"/>
  <c r="AE179" i="1" s="1"/>
  <c r="AD180" i="1"/>
  <c r="AE180" i="1" s="1"/>
  <c r="AD181" i="1"/>
  <c r="AE181" i="1" s="1"/>
  <c r="AD182" i="1"/>
  <c r="AE182" i="1" s="1"/>
  <c r="AD183" i="1"/>
  <c r="AE183" i="1" s="1"/>
  <c r="AD184" i="1"/>
  <c r="AE184" i="1" s="1"/>
  <c r="AD185" i="1"/>
  <c r="AE185" i="1" s="1"/>
  <c r="AD186" i="1"/>
  <c r="AE186" i="1" s="1"/>
  <c r="AD187" i="1"/>
  <c r="AE187" i="1" s="1"/>
  <c r="AD188" i="1"/>
  <c r="AE188" i="1" s="1"/>
  <c r="AD189" i="1"/>
  <c r="AE189" i="1" s="1"/>
  <c r="AD190" i="1"/>
  <c r="AE190" i="1" s="1"/>
  <c r="AD191" i="1"/>
  <c r="AE191" i="1" s="1"/>
  <c r="AD192" i="1"/>
  <c r="AE192" i="1" s="1"/>
  <c r="AD193" i="1"/>
  <c r="AE193" i="1" s="1"/>
  <c r="AD194" i="1"/>
  <c r="AE194" i="1" s="1"/>
  <c r="AD195" i="1"/>
  <c r="AE195" i="1" s="1"/>
  <c r="AD196" i="1"/>
  <c r="AE196" i="1" s="1"/>
  <c r="AD197" i="1"/>
  <c r="AE197" i="1" s="1"/>
  <c r="AD198" i="1"/>
  <c r="AE198" i="1" s="1"/>
  <c r="AD199" i="1"/>
  <c r="AE199" i="1" s="1"/>
  <c r="AD200" i="1"/>
  <c r="AE200" i="1" s="1"/>
  <c r="AD201" i="1"/>
  <c r="AE201" i="1" s="1"/>
  <c r="AD202" i="1"/>
  <c r="AE202" i="1" s="1"/>
  <c r="AD203" i="1"/>
  <c r="AE203" i="1" s="1"/>
  <c r="AD204" i="1"/>
  <c r="AE204" i="1" s="1"/>
  <c r="AD205" i="1"/>
  <c r="AE205" i="1" s="1"/>
  <c r="AD206" i="1"/>
  <c r="AE206" i="1" s="1"/>
  <c r="AD207" i="1"/>
  <c r="AE207" i="1" s="1"/>
  <c r="AD208" i="1"/>
  <c r="AE208" i="1" s="1"/>
  <c r="AD209" i="1"/>
  <c r="AE209" i="1" s="1"/>
  <c r="AD210" i="1"/>
  <c r="AE210" i="1" s="1"/>
  <c r="AD211" i="1"/>
  <c r="AE211" i="1" s="1"/>
  <c r="AD212" i="1"/>
  <c r="AE212" i="1" s="1"/>
  <c r="AD213" i="1"/>
  <c r="AE213" i="1" s="1"/>
  <c r="AD214" i="1"/>
  <c r="AE214" i="1" s="1"/>
  <c r="AD215" i="1"/>
  <c r="AE215" i="1" s="1"/>
  <c r="AD2" i="1"/>
  <c r="AE2" i="1" s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" i="1"/>
  <c r="AC213" i="1"/>
  <c r="AC209" i="1"/>
  <c r="AC205" i="1"/>
  <c r="AC201" i="1"/>
  <c r="AC197" i="1"/>
  <c r="AC193" i="1"/>
  <c r="AC189" i="1"/>
  <c r="AC185" i="1"/>
  <c r="AC181" i="1"/>
  <c r="AC177" i="1"/>
  <c r="AC173" i="1"/>
  <c r="AC169" i="1"/>
  <c r="AC165" i="1"/>
  <c r="AC161" i="1"/>
  <c r="AC157" i="1"/>
  <c r="AC153" i="1"/>
  <c r="AC149" i="1"/>
  <c r="AC145" i="1"/>
  <c r="AC141" i="1"/>
  <c r="AC137" i="1"/>
  <c r="AC133" i="1"/>
  <c r="AC129" i="1"/>
  <c r="AC125" i="1"/>
  <c r="AC121" i="1"/>
  <c r="AC117" i="1"/>
  <c r="AC113" i="1"/>
  <c r="AC109" i="1"/>
  <c r="AC105" i="1"/>
  <c r="AC101" i="1"/>
  <c r="AC97" i="1"/>
  <c r="AC93" i="1"/>
  <c r="AC89" i="1"/>
  <c r="AC85" i="1"/>
  <c r="AC81" i="1"/>
  <c r="AC77" i="1"/>
  <c r="AC73" i="1"/>
  <c r="AC69" i="1"/>
  <c r="AC65" i="1"/>
  <c r="AC61" i="1"/>
  <c r="AC57" i="1"/>
  <c r="AC53" i="1"/>
  <c r="AC49" i="1"/>
  <c r="AC45" i="1"/>
  <c r="AC41" i="1"/>
  <c r="AC37" i="1"/>
  <c r="AC33" i="1"/>
  <c r="AC29" i="1"/>
  <c r="AC25" i="1"/>
  <c r="AC21" i="1"/>
  <c r="AC17" i="1"/>
  <c r="AC13" i="1"/>
  <c r="AC9" i="1"/>
  <c r="AC5" i="1"/>
  <c r="AC3" i="1"/>
  <c r="AC4" i="1"/>
  <c r="AC6" i="1"/>
  <c r="AC7" i="1"/>
  <c r="AC8" i="1"/>
  <c r="AC10" i="1"/>
  <c r="AC11" i="1"/>
  <c r="AC12" i="1"/>
  <c r="AC14" i="1"/>
  <c r="AC15" i="1"/>
  <c r="AC16" i="1"/>
  <c r="AC18" i="1"/>
  <c r="AC19" i="1"/>
  <c r="AC20" i="1"/>
  <c r="AC22" i="1"/>
  <c r="AC23" i="1"/>
  <c r="AC24" i="1"/>
  <c r="AC26" i="1"/>
  <c r="AC27" i="1"/>
  <c r="AC28" i="1"/>
  <c r="AC30" i="1"/>
  <c r="AC31" i="1"/>
  <c r="AC32" i="1"/>
  <c r="AC34" i="1"/>
  <c r="AC35" i="1"/>
  <c r="AC36" i="1"/>
  <c r="AC38" i="1"/>
  <c r="AC39" i="1"/>
  <c r="AC40" i="1"/>
  <c r="AC42" i="1"/>
  <c r="AC43" i="1"/>
  <c r="AC44" i="1"/>
  <c r="AC46" i="1"/>
  <c r="AC47" i="1"/>
  <c r="AC48" i="1"/>
  <c r="AC50" i="1"/>
  <c r="AC51" i="1"/>
  <c r="AC52" i="1"/>
  <c r="AC54" i="1"/>
  <c r="AC55" i="1"/>
  <c r="AC56" i="1"/>
  <c r="AC58" i="1"/>
  <c r="AC59" i="1"/>
  <c r="AC60" i="1"/>
  <c r="AC62" i="1"/>
  <c r="AC63" i="1"/>
  <c r="AC64" i="1"/>
  <c r="AC66" i="1"/>
  <c r="AC67" i="1"/>
  <c r="AC68" i="1"/>
  <c r="AC70" i="1"/>
  <c r="AC71" i="1"/>
  <c r="AC72" i="1"/>
  <c r="AC74" i="1"/>
  <c r="AC75" i="1"/>
  <c r="AC76" i="1"/>
  <c r="AC78" i="1"/>
  <c r="AC79" i="1"/>
  <c r="AC80" i="1"/>
  <c r="AC82" i="1"/>
  <c r="AC83" i="1"/>
  <c r="AC84" i="1"/>
  <c r="AC86" i="1"/>
  <c r="AC87" i="1"/>
  <c r="AC88" i="1"/>
  <c r="AC90" i="1"/>
  <c r="AC91" i="1"/>
  <c r="AC92" i="1"/>
  <c r="AC94" i="1"/>
  <c r="AC95" i="1"/>
  <c r="AC96" i="1"/>
  <c r="AC98" i="1"/>
  <c r="AC99" i="1"/>
  <c r="AC100" i="1"/>
  <c r="AC102" i="1"/>
  <c r="AC103" i="1"/>
  <c r="AC104" i="1"/>
  <c r="AC106" i="1"/>
  <c r="AC107" i="1"/>
  <c r="AC108" i="1"/>
  <c r="AC110" i="1"/>
  <c r="AC111" i="1"/>
  <c r="AC112" i="1"/>
  <c r="AC114" i="1"/>
  <c r="AC115" i="1"/>
  <c r="AC116" i="1"/>
  <c r="AC118" i="1"/>
  <c r="AC119" i="1"/>
  <c r="AC120" i="1"/>
  <c r="AC122" i="1"/>
  <c r="AC123" i="1"/>
  <c r="AC124" i="1"/>
  <c r="AC126" i="1"/>
  <c r="AC127" i="1"/>
  <c r="AC128" i="1"/>
  <c r="AC130" i="1"/>
  <c r="AC131" i="1"/>
  <c r="AC132" i="1"/>
  <c r="AC134" i="1"/>
  <c r="AC135" i="1"/>
  <c r="AC136" i="1"/>
  <c r="AC138" i="1"/>
  <c r="AC139" i="1"/>
  <c r="AC140" i="1"/>
  <c r="AC142" i="1"/>
  <c r="AC143" i="1"/>
  <c r="AC144" i="1"/>
  <c r="AC146" i="1"/>
  <c r="AC147" i="1"/>
  <c r="AC148" i="1"/>
  <c r="AC150" i="1"/>
  <c r="AC151" i="1"/>
  <c r="AC152" i="1"/>
  <c r="AC154" i="1"/>
  <c r="AC155" i="1"/>
  <c r="AC156" i="1"/>
  <c r="AC158" i="1"/>
  <c r="AC159" i="1"/>
  <c r="AC160" i="1"/>
  <c r="AC162" i="1"/>
  <c r="AC163" i="1"/>
  <c r="AC164" i="1"/>
  <c r="AC166" i="1"/>
  <c r="AC167" i="1"/>
  <c r="AC168" i="1"/>
  <c r="AC170" i="1"/>
  <c r="AC171" i="1"/>
  <c r="AC172" i="1"/>
  <c r="AC174" i="1"/>
  <c r="AC175" i="1"/>
  <c r="AC176" i="1"/>
  <c r="AC178" i="1"/>
  <c r="AC179" i="1"/>
  <c r="AC180" i="1"/>
  <c r="AC182" i="1"/>
  <c r="AC183" i="1"/>
  <c r="AC184" i="1"/>
  <c r="AC186" i="1"/>
  <c r="AC187" i="1"/>
  <c r="AC188" i="1"/>
  <c r="AC190" i="1"/>
  <c r="AC191" i="1"/>
  <c r="AC192" i="1"/>
  <c r="AC194" i="1"/>
  <c r="AC195" i="1"/>
  <c r="AC196" i="1"/>
  <c r="AC198" i="1"/>
  <c r="AC199" i="1"/>
  <c r="AC200" i="1"/>
  <c r="AC202" i="1"/>
  <c r="AC203" i="1"/>
  <c r="AC204" i="1"/>
  <c r="AC206" i="1"/>
  <c r="AC207" i="1"/>
  <c r="AC208" i="1"/>
  <c r="AC210" i="1"/>
  <c r="AC211" i="1"/>
  <c r="AC212" i="1"/>
  <c r="AC214" i="1"/>
  <c r="AC215" i="1"/>
  <c r="AC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3" i="1"/>
  <c r="H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" i="1"/>
  <c r="AA10" i="1" l="1"/>
  <c r="AA18" i="1"/>
  <c r="AA26" i="1"/>
  <c r="AA34" i="1"/>
  <c r="AA42" i="1"/>
  <c r="AA50" i="1"/>
  <c r="AA58" i="1"/>
  <c r="AA66" i="1"/>
  <c r="AA74" i="1"/>
  <c r="AA82" i="1"/>
  <c r="AA90" i="1"/>
  <c r="AA98" i="1"/>
  <c r="AA106" i="1"/>
  <c r="AA114" i="1"/>
  <c r="AA122" i="1"/>
  <c r="AA130" i="1"/>
  <c r="AA138" i="1"/>
  <c r="AA146" i="1"/>
  <c r="AA154" i="1"/>
  <c r="AA162" i="1"/>
  <c r="AA170" i="1"/>
  <c r="AA178" i="1"/>
  <c r="AA186" i="1"/>
  <c r="AA194" i="1"/>
  <c r="AA202" i="1"/>
  <c r="AA210" i="1"/>
  <c r="AA2" i="1"/>
  <c r="Z3" i="1"/>
  <c r="Z129" i="1"/>
  <c r="Z133" i="1"/>
  <c r="Z137" i="1"/>
  <c r="Z141" i="1"/>
  <c r="Z145" i="1"/>
  <c r="Z149" i="1"/>
  <c r="Z153" i="1"/>
  <c r="Z157" i="1"/>
  <c r="Z161" i="1"/>
  <c r="Z165" i="1"/>
  <c r="Z169" i="1"/>
  <c r="Z173" i="1"/>
  <c r="Z177" i="1"/>
  <c r="Z181" i="1"/>
  <c r="Z185" i="1"/>
  <c r="Z189" i="1"/>
  <c r="Z193" i="1"/>
  <c r="Z197" i="1"/>
  <c r="Z201" i="1"/>
  <c r="Z205" i="1"/>
  <c r="Z209" i="1"/>
  <c r="Z213" i="1"/>
  <c r="Z2" i="1"/>
  <c r="E4" i="1"/>
  <c r="AA4" i="1" s="1"/>
  <c r="E5" i="1"/>
  <c r="AA5" i="1" s="1"/>
  <c r="E6" i="1"/>
  <c r="AA6" i="1" s="1"/>
  <c r="E7" i="1"/>
  <c r="AA7" i="1" s="1"/>
  <c r="E8" i="1"/>
  <c r="AA8" i="1" s="1"/>
  <c r="E9" i="1"/>
  <c r="AA9" i="1" s="1"/>
  <c r="E10" i="1"/>
  <c r="E11" i="1"/>
  <c r="AA11" i="1" s="1"/>
  <c r="E12" i="1"/>
  <c r="AA12" i="1" s="1"/>
  <c r="E13" i="1"/>
  <c r="AA13" i="1" s="1"/>
  <c r="E14" i="1"/>
  <c r="AA14" i="1" s="1"/>
  <c r="E15" i="1"/>
  <c r="AA15" i="1" s="1"/>
  <c r="E16" i="1"/>
  <c r="AA16" i="1" s="1"/>
  <c r="E17" i="1"/>
  <c r="AA17" i="1" s="1"/>
  <c r="E18" i="1"/>
  <c r="E19" i="1"/>
  <c r="AA19" i="1" s="1"/>
  <c r="E20" i="1"/>
  <c r="AA20" i="1" s="1"/>
  <c r="E21" i="1"/>
  <c r="AA21" i="1" s="1"/>
  <c r="E22" i="1"/>
  <c r="AA22" i="1" s="1"/>
  <c r="E23" i="1"/>
  <c r="AA23" i="1" s="1"/>
  <c r="E24" i="1"/>
  <c r="AA24" i="1" s="1"/>
  <c r="E25" i="1"/>
  <c r="AA25" i="1" s="1"/>
  <c r="E26" i="1"/>
  <c r="E27" i="1"/>
  <c r="AA27" i="1" s="1"/>
  <c r="E28" i="1"/>
  <c r="AA28" i="1" s="1"/>
  <c r="E29" i="1"/>
  <c r="AA29" i="1" s="1"/>
  <c r="E30" i="1"/>
  <c r="AA30" i="1" s="1"/>
  <c r="E31" i="1"/>
  <c r="AA31" i="1" s="1"/>
  <c r="E32" i="1"/>
  <c r="AA32" i="1" s="1"/>
  <c r="E33" i="1"/>
  <c r="AA33" i="1" s="1"/>
  <c r="E34" i="1"/>
  <c r="E35" i="1"/>
  <c r="AA35" i="1" s="1"/>
  <c r="E36" i="1"/>
  <c r="AA36" i="1" s="1"/>
  <c r="E37" i="1"/>
  <c r="AA37" i="1" s="1"/>
  <c r="E38" i="1"/>
  <c r="AA38" i="1" s="1"/>
  <c r="E39" i="1"/>
  <c r="AA39" i="1" s="1"/>
  <c r="E40" i="1"/>
  <c r="AA40" i="1" s="1"/>
  <c r="E41" i="1"/>
  <c r="AA41" i="1" s="1"/>
  <c r="E42" i="1"/>
  <c r="E43" i="1"/>
  <c r="AA43" i="1" s="1"/>
  <c r="E44" i="1"/>
  <c r="AA44" i="1" s="1"/>
  <c r="E45" i="1"/>
  <c r="AA45" i="1" s="1"/>
  <c r="E46" i="1"/>
  <c r="AA46" i="1" s="1"/>
  <c r="E47" i="1"/>
  <c r="AA47" i="1" s="1"/>
  <c r="E48" i="1"/>
  <c r="AA48" i="1" s="1"/>
  <c r="E49" i="1"/>
  <c r="AA49" i="1" s="1"/>
  <c r="E50" i="1"/>
  <c r="E51" i="1"/>
  <c r="AA51" i="1" s="1"/>
  <c r="E52" i="1"/>
  <c r="AA52" i="1" s="1"/>
  <c r="E53" i="1"/>
  <c r="AA53" i="1" s="1"/>
  <c r="E54" i="1"/>
  <c r="AA54" i="1" s="1"/>
  <c r="E55" i="1"/>
  <c r="AA55" i="1" s="1"/>
  <c r="E56" i="1"/>
  <c r="AA56" i="1" s="1"/>
  <c r="E57" i="1"/>
  <c r="AA57" i="1" s="1"/>
  <c r="E58" i="1"/>
  <c r="E59" i="1"/>
  <c r="AA59" i="1" s="1"/>
  <c r="E60" i="1"/>
  <c r="AA60" i="1" s="1"/>
  <c r="E61" i="1"/>
  <c r="AA61" i="1" s="1"/>
  <c r="E62" i="1"/>
  <c r="AA62" i="1" s="1"/>
  <c r="E63" i="1"/>
  <c r="AA63" i="1" s="1"/>
  <c r="E64" i="1"/>
  <c r="AA64" i="1" s="1"/>
  <c r="E65" i="1"/>
  <c r="AA65" i="1" s="1"/>
  <c r="E66" i="1"/>
  <c r="E67" i="1"/>
  <c r="AA67" i="1" s="1"/>
  <c r="E68" i="1"/>
  <c r="AA68" i="1" s="1"/>
  <c r="E69" i="1"/>
  <c r="AA69" i="1" s="1"/>
  <c r="E70" i="1"/>
  <c r="AA70" i="1" s="1"/>
  <c r="E71" i="1"/>
  <c r="AA71" i="1" s="1"/>
  <c r="E72" i="1"/>
  <c r="AA72" i="1" s="1"/>
  <c r="E73" i="1"/>
  <c r="AA73" i="1" s="1"/>
  <c r="E74" i="1"/>
  <c r="E75" i="1"/>
  <c r="AA75" i="1" s="1"/>
  <c r="E76" i="1"/>
  <c r="AA76" i="1" s="1"/>
  <c r="E77" i="1"/>
  <c r="AA77" i="1" s="1"/>
  <c r="E78" i="1"/>
  <c r="AA78" i="1" s="1"/>
  <c r="E79" i="1"/>
  <c r="AA79" i="1" s="1"/>
  <c r="E80" i="1"/>
  <c r="AA80" i="1" s="1"/>
  <c r="E81" i="1"/>
  <c r="AA81" i="1" s="1"/>
  <c r="E82" i="1"/>
  <c r="E83" i="1"/>
  <c r="AA83" i="1" s="1"/>
  <c r="E84" i="1"/>
  <c r="AA84" i="1" s="1"/>
  <c r="E85" i="1"/>
  <c r="AA85" i="1" s="1"/>
  <c r="E86" i="1"/>
  <c r="AA86" i="1" s="1"/>
  <c r="E87" i="1"/>
  <c r="AA87" i="1" s="1"/>
  <c r="E88" i="1"/>
  <c r="AA88" i="1" s="1"/>
  <c r="E89" i="1"/>
  <c r="AA89" i="1" s="1"/>
  <c r="E90" i="1"/>
  <c r="E91" i="1"/>
  <c r="AA91" i="1" s="1"/>
  <c r="E92" i="1"/>
  <c r="AA92" i="1" s="1"/>
  <c r="E93" i="1"/>
  <c r="AA93" i="1" s="1"/>
  <c r="E94" i="1"/>
  <c r="AA94" i="1" s="1"/>
  <c r="E95" i="1"/>
  <c r="AA95" i="1" s="1"/>
  <c r="E96" i="1"/>
  <c r="AA96" i="1" s="1"/>
  <c r="E97" i="1"/>
  <c r="AA97" i="1" s="1"/>
  <c r="E98" i="1"/>
  <c r="E99" i="1"/>
  <c r="AA99" i="1" s="1"/>
  <c r="E100" i="1"/>
  <c r="AA100" i="1" s="1"/>
  <c r="E101" i="1"/>
  <c r="AA101" i="1" s="1"/>
  <c r="E102" i="1"/>
  <c r="AA102" i="1" s="1"/>
  <c r="E103" i="1"/>
  <c r="AA103" i="1" s="1"/>
  <c r="E104" i="1"/>
  <c r="AA104" i="1" s="1"/>
  <c r="E105" i="1"/>
  <c r="AA105" i="1" s="1"/>
  <c r="E106" i="1"/>
  <c r="E107" i="1"/>
  <c r="AA107" i="1" s="1"/>
  <c r="E108" i="1"/>
  <c r="AA108" i="1" s="1"/>
  <c r="E109" i="1"/>
  <c r="AA109" i="1" s="1"/>
  <c r="E110" i="1"/>
  <c r="AA110" i="1" s="1"/>
  <c r="E111" i="1"/>
  <c r="AA111" i="1" s="1"/>
  <c r="E112" i="1"/>
  <c r="AA112" i="1" s="1"/>
  <c r="E113" i="1"/>
  <c r="AA113" i="1" s="1"/>
  <c r="E114" i="1"/>
  <c r="E115" i="1"/>
  <c r="AA115" i="1" s="1"/>
  <c r="E116" i="1"/>
  <c r="AA116" i="1" s="1"/>
  <c r="E117" i="1"/>
  <c r="AA117" i="1" s="1"/>
  <c r="E118" i="1"/>
  <c r="AA118" i="1" s="1"/>
  <c r="E119" i="1"/>
  <c r="AA119" i="1" s="1"/>
  <c r="E120" i="1"/>
  <c r="AA120" i="1" s="1"/>
  <c r="E121" i="1"/>
  <c r="AA121" i="1" s="1"/>
  <c r="E122" i="1"/>
  <c r="E123" i="1"/>
  <c r="AA123" i="1" s="1"/>
  <c r="E124" i="1"/>
  <c r="AA124" i="1" s="1"/>
  <c r="E125" i="1"/>
  <c r="AA125" i="1" s="1"/>
  <c r="E126" i="1"/>
  <c r="AA126" i="1" s="1"/>
  <c r="E127" i="1"/>
  <c r="AA127" i="1" s="1"/>
  <c r="E128" i="1"/>
  <c r="AA128" i="1" s="1"/>
  <c r="E129" i="1"/>
  <c r="AA129" i="1" s="1"/>
  <c r="E130" i="1"/>
  <c r="E131" i="1"/>
  <c r="AA131" i="1" s="1"/>
  <c r="E132" i="1"/>
  <c r="AA132" i="1" s="1"/>
  <c r="E133" i="1"/>
  <c r="AA133" i="1" s="1"/>
  <c r="E134" i="1"/>
  <c r="AA134" i="1" s="1"/>
  <c r="E135" i="1"/>
  <c r="AA135" i="1" s="1"/>
  <c r="E136" i="1"/>
  <c r="AA136" i="1" s="1"/>
  <c r="E137" i="1"/>
  <c r="AA137" i="1" s="1"/>
  <c r="E138" i="1"/>
  <c r="E139" i="1"/>
  <c r="AA139" i="1" s="1"/>
  <c r="E140" i="1"/>
  <c r="AA140" i="1" s="1"/>
  <c r="E141" i="1"/>
  <c r="AA141" i="1" s="1"/>
  <c r="E142" i="1"/>
  <c r="AA142" i="1" s="1"/>
  <c r="E143" i="1"/>
  <c r="AA143" i="1" s="1"/>
  <c r="E144" i="1"/>
  <c r="AA144" i="1" s="1"/>
  <c r="E145" i="1"/>
  <c r="AA145" i="1" s="1"/>
  <c r="E146" i="1"/>
  <c r="E147" i="1"/>
  <c r="AA147" i="1" s="1"/>
  <c r="E148" i="1"/>
  <c r="AA148" i="1" s="1"/>
  <c r="E149" i="1"/>
  <c r="AA149" i="1" s="1"/>
  <c r="E150" i="1"/>
  <c r="AA150" i="1" s="1"/>
  <c r="E151" i="1"/>
  <c r="AA151" i="1" s="1"/>
  <c r="E152" i="1"/>
  <c r="AA152" i="1" s="1"/>
  <c r="E153" i="1"/>
  <c r="AA153" i="1" s="1"/>
  <c r="E154" i="1"/>
  <c r="E155" i="1"/>
  <c r="AA155" i="1" s="1"/>
  <c r="E156" i="1"/>
  <c r="AA156" i="1" s="1"/>
  <c r="E157" i="1"/>
  <c r="AA157" i="1" s="1"/>
  <c r="E158" i="1"/>
  <c r="AA158" i="1" s="1"/>
  <c r="E159" i="1"/>
  <c r="AA159" i="1" s="1"/>
  <c r="E160" i="1"/>
  <c r="AA160" i="1" s="1"/>
  <c r="E161" i="1"/>
  <c r="AA161" i="1" s="1"/>
  <c r="E162" i="1"/>
  <c r="E163" i="1"/>
  <c r="AA163" i="1" s="1"/>
  <c r="E164" i="1"/>
  <c r="AA164" i="1" s="1"/>
  <c r="E165" i="1"/>
  <c r="AA165" i="1" s="1"/>
  <c r="E166" i="1"/>
  <c r="AA166" i="1" s="1"/>
  <c r="E167" i="1"/>
  <c r="AA167" i="1" s="1"/>
  <c r="E168" i="1"/>
  <c r="AA168" i="1" s="1"/>
  <c r="E169" i="1"/>
  <c r="AA169" i="1" s="1"/>
  <c r="E170" i="1"/>
  <c r="E171" i="1"/>
  <c r="AA171" i="1" s="1"/>
  <c r="E172" i="1"/>
  <c r="AA172" i="1" s="1"/>
  <c r="E173" i="1"/>
  <c r="AA173" i="1" s="1"/>
  <c r="E174" i="1"/>
  <c r="AA174" i="1" s="1"/>
  <c r="E175" i="1"/>
  <c r="AA175" i="1" s="1"/>
  <c r="E176" i="1"/>
  <c r="AA176" i="1" s="1"/>
  <c r="E177" i="1"/>
  <c r="AA177" i="1" s="1"/>
  <c r="E178" i="1"/>
  <c r="E179" i="1"/>
  <c r="AA179" i="1" s="1"/>
  <c r="E180" i="1"/>
  <c r="AA180" i="1" s="1"/>
  <c r="E181" i="1"/>
  <c r="AA181" i="1" s="1"/>
  <c r="E182" i="1"/>
  <c r="AA182" i="1" s="1"/>
  <c r="E183" i="1"/>
  <c r="AA183" i="1" s="1"/>
  <c r="E184" i="1"/>
  <c r="AA184" i="1" s="1"/>
  <c r="E185" i="1"/>
  <c r="AA185" i="1" s="1"/>
  <c r="E186" i="1"/>
  <c r="E187" i="1"/>
  <c r="AA187" i="1" s="1"/>
  <c r="E188" i="1"/>
  <c r="AA188" i="1" s="1"/>
  <c r="E189" i="1"/>
  <c r="AA189" i="1" s="1"/>
  <c r="E190" i="1"/>
  <c r="AA190" i="1" s="1"/>
  <c r="E191" i="1"/>
  <c r="AA191" i="1" s="1"/>
  <c r="E192" i="1"/>
  <c r="AA192" i="1" s="1"/>
  <c r="E193" i="1"/>
  <c r="AA193" i="1" s="1"/>
  <c r="E194" i="1"/>
  <c r="E195" i="1"/>
  <c r="AA195" i="1" s="1"/>
  <c r="E196" i="1"/>
  <c r="AA196" i="1" s="1"/>
  <c r="E197" i="1"/>
  <c r="AA197" i="1" s="1"/>
  <c r="E198" i="1"/>
  <c r="AA198" i="1" s="1"/>
  <c r="E199" i="1"/>
  <c r="AA199" i="1" s="1"/>
  <c r="E200" i="1"/>
  <c r="AA200" i="1" s="1"/>
  <c r="E201" i="1"/>
  <c r="AA201" i="1" s="1"/>
  <c r="E202" i="1"/>
  <c r="E203" i="1"/>
  <c r="AA203" i="1" s="1"/>
  <c r="E204" i="1"/>
  <c r="AA204" i="1" s="1"/>
  <c r="E205" i="1"/>
  <c r="AA205" i="1" s="1"/>
  <c r="E206" i="1"/>
  <c r="AA206" i="1" s="1"/>
  <c r="E207" i="1"/>
  <c r="AA207" i="1" s="1"/>
  <c r="E208" i="1"/>
  <c r="AA208" i="1" s="1"/>
  <c r="E209" i="1"/>
  <c r="AA209" i="1" s="1"/>
  <c r="E210" i="1"/>
  <c r="E211" i="1"/>
  <c r="AA211" i="1" s="1"/>
  <c r="E212" i="1"/>
  <c r="AA212" i="1" s="1"/>
  <c r="E213" i="1"/>
  <c r="AA213" i="1" s="1"/>
  <c r="E214" i="1"/>
  <c r="AA214" i="1" s="1"/>
  <c r="E215" i="1"/>
  <c r="AA215" i="1" s="1"/>
  <c r="E3" i="1"/>
  <c r="AA3" i="1" s="1"/>
  <c r="C4" i="1"/>
  <c r="Z4" i="1" s="1"/>
  <c r="C5" i="1"/>
  <c r="Z5" i="1" s="1"/>
  <c r="C6" i="1"/>
  <c r="Z6" i="1" s="1"/>
  <c r="C7" i="1"/>
  <c r="Z7" i="1" s="1"/>
  <c r="C8" i="1"/>
  <c r="Z8" i="1" s="1"/>
  <c r="C9" i="1"/>
  <c r="Z9" i="1" s="1"/>
  <c r="C10" i="1"/>
  <c r="Z10" i="1" s="1"/>
  <c r="C11" i="1"/>
  <c r="Z11" i="1" s="1"/>
  <c r="C12" i="1"/>
  <c r="Z12" i="1" s="1"/>
  <c r="C13" i="1"/>
  <c r="Z13" i="1" s="1"/>
  <c r="C14" i="1"/>
  <c r="Z14" i="1" s="1"/>
  <c r="C15" i="1"/>
  <c r="Z15" i="1" s="1"/>
  <c r="C16" i="1"/>
  <c r="Z16" i="1" s="1"/>
  <c r="C17" i="1"/>
  <c r="Z17" i="1" s="1"/>
  <c r="C18" i="1"/>
  <c r="Z18" i="1" s="1"/>
  <c r="C19" i="1"/>
  <c r="Z19" i="1" s="1"/>
  <c r="C20" i="1"/>
  <c r="Z20" i="1" s="1"/>
  <c r="C21" i="1"/>
  <c r="Z21" i="1" s="1"/>
  <c r="C22" i="1"/>
  <c r="Z22" i="1" s="1"/>
  <c r="C23" i="1"/>
  <c r="Z23" i="1" s="1"/>
  <c r="C24" i="1"/>
  <c r="Z24" i="1" s="1"/>
  <c r="C25" i="1"/>
  <c r="Z25" i="1" s="1"/>
  <c r="C26" i="1"/>
  <c r="Z26" i="1" s="1"/>
  <c r="C27" i="1"/>
  <c r="Z27" i="1" s="1"/>
  <c r="C28" i="1"/>
  <c r="Z28" i="1" s="1"/>
  <c r="C29" i="1"/>
  <c r="Z29" i="1" s="1"/>
  <c r="C30" i="1"/>
  <c r="Z30" i="1" s="1"/>
  <c r="C31" i="1"/>
  <c r="Z31" i="1" s="1"/>
  <c r="C32" i="1"/>
  <c r="Z32" i="1" s="1"/>
  <c r="C33" i="1"/>
  <c r="Z33" i="1" s="1"/>
  <c r="C34" i="1"/>
  <c r="Z34" i="1" s="1"/>
  <c r="C35" i="1"/>
  <c r="Z35" i="1" s="1"/>
  <c r="C36" i="1"/>
  <c r="Z36" i="1" s="1"/>
  <c r="C37" i="1"/>
  <c r="Z37" i="1" s="1"/>
  <c r="C38" i="1"/>
  <c r="Z38" i="1" s="1"/>
  <c r="C39" i="1"/>
  <c r="Z39" i="1" s="1"/>
  <c r="C40" i="1"/>
  <c r="Z40" i="1" s="1"/>
  <c r="C41" i="1"/>
  <c r="Z41" i="1" s="1"/>
  <c r="C42" i="1"/>
  <c r="Z42" i="1" s="1"/>
  <c r="C43" i="1"/>
  <c r="Z43" i="1" s="1"/>
  <c r="C44" i="1"/>
  <c r="Z44" i="1" s="1"/>
  <c r="C45" i="1"/>
  <c r="Z45" i="1" s="1"/>
  <c r="C46" i="1"/>
  <c r="Z46" i="1" s="1"/>
  <c r="C47" i="1"/>
  <c r="Z47" i="1" s="1"/>
  <c r="C48" i="1"/>
  <c r="Z48" i="1" s="1"/>
  <c r="C49" i="1"/>
  <c r="Z49" i="1" s="1"/>
  <c r="C50" i="1"/>
  <c r="Z50" i="1" s="1"/>
  <c r="C51" i="1"/>
  <c r="Z51" i="1" s="1"/>
  <c r="C52" i="1"/>
  <c r="Z52" i="1" s="1"/>
  <c r="C53" i="1"/>
  <c r="Z53" i="1" s="1"/>
  <c r="C54" i="1"/>
  <c r="Z54" i="1" s="1"/>
  <c r="C55" i="1"/>
  <c r="Z55" i="1" s="1"/>
  <c r="C56" i="1"/>
  <c r="Z56" i="1" s="1"/>
  <c r="C57" i="1"/>
  <c r="Z57" i="1" s="1"/>
  <c r="C58" i="1"/>
  <c r="Z58" i="1" s="1"/>
  <c r="C59" i="1"/>
  <c r="Z59" i="1" s="1"/>
  <c r="C60" i="1"/>
  <c r="Z60" i="1" s="1"/>
  <c r="C61" i="1"/>
  <c r="Z61" i="1" s="1"/>
  <c r="C62" i="1"/>
  <c r="Z62" i="1" s="1"/>
  <c r="C63" i="1"/>
  <c r="Z63" i="1" s="1"/>
  <c r="C64" i="1"/>
  <c r="Z64" i="1" s="1"/>
  <c r="C65" i="1"/>
  <c r="Z65" i="1" s="1"/>
  <c r="C66" i="1"/>
  <c r="Z66" i="1" s="1"/>
  <c r="C67" i="1"/>
  <c r="Z67" i="1" s="1"/>
  <c r="C68" i="1"/>
  <c r="Z68" i="1" s="1"/>
  <c r="C69" i="1"/>
  <c r="Z69" i="1" s="1"/>
  <c r="C70" i="1"/>
  <c r="Z70" i="1" s="1"/>
  <c r="C71" i="1"/>
  <c r="Z71" i="1" s="1"/>
  <c r="C72" i="1"/>
  <c r="Z72" i="1" s="1"/>
  <c r="C73" i="1"/>
  <c r="Z73" i="1" s="1"/>
  <c r="C74" i="1"/>
  <c r="Z74" i="1" s="1"/>
  <c r="C75" i="1"/>
  <c r="Z75" i="1" s="1"/>
  <c r="C76" i="1"/>
  <c r="Z76" i="1" s="1"/>
  <c r="C77" i="1"/>
  <c r="Z77" i="1" s="1"/>
  <c r="C78" i="1"/>
  <c r="Z78" i="1" s="1"/>
  <c r="C79" i="1"/>
  <c r="Z79" i="1" s="1"/>
  <c r="C80" i="1"/>
  <c r="Z80" i="1" s="1"/>
  <c r="C81" i="1"/>
  <c r="Z81" i="1" s="1"/>
  <c r="C82" i="1"/>
  <c r="Z82" i="1" s="1"/>
  <c r="C83" i="1"/>
  <c r="Z83" i="1" s="1"/>
  <c r="C84" i="1"/>
  <c r="Z84" i="1" s="1"/>
  <c r="C85" i="1"/>
  <c r="Z85" i="1" s="1"/>
  <c r="C86" i="1"/>
  <c r="Z86" i="1" s="1"/>
  <c r="C87" i="1"/>
  <c r="Z87" i="1" s="1"/>
  <c r="C88" i="1"/>
  <c r="Z88" i="1" s="1"/>
  <c r="C89" i="1"/>
  <c r="Z89" i="1" s="1"/>
  <c r="C90" i="1"/>
  <c r="Z90" i="1" s="1"/>
  <c r="C91" i="1"/>
  <c r="Z91" i="1" s="1"/>
  <c r="C92" i="1"/>
  <c r="Z92" i="1" s="1"/>
  <c r="C93" i="1"/>
  <c r="Z93" i="1" s="1"/>
  <c r="C94" i="1"/>
  <c r="Z94" i="1" s="1"/>
  <c r="C95" i="1"/>
  <c r="Z95" i="1" s="1"/>
  <c r="C96" i="1"/>
  <c r="Z96" i="1" s="1"/>
  <c r="C97" i="1"/>
  <c r="Z97" i="1" s="1"/>
  <c r="C98" i="1"/>
  <c r="Z98" i="1" s="1"/>
  <c r="C99" i="1"/>
  <c r="Z99" i="1" s="1"/>
  <c r="C100" i="1"/>
  <c r="Z100" i="1" s="1"/>
  <c r="C101" i="1"/>
  <c r="Z101" i="1" s="1"/>
  <c r="C102" i="1"/>
  <c r="Z102" i="1" s="1"/>
  <c r="C103" i="1"/>
  <c r="Z103" i="1" s="1"/>
  <c r="C104" i="1"/>
  <c r="Z104" i="1" s="1"/>
  <c r="C105" i="1"/>
  <c r="Z105" i="1" s="1"/>
  <c r="C106" i="1"/>
  <c r="Z106" i="1" s="1"/>
  <c r="C107" i="1"/>
  <c r="Z107" i="1" s="1"/>
  <c r="C108" i="1"/>
  <c r="Z108" i="1" s="1"/>
  <c r="C109" i="1"/>
  <c r="Z109" i="1" s="1"/>
  <c r="C110" i="1"/>
  <c r="Z110" i="1" s="1"/>
  <c r="C111" i="1"/>
  <c r="Z111" i="1" s="1"/>
  <c r="C112" i="1"/>
  <c r="Z112" i="1" s="1"/>
  <c r="C113" i="1"/>
  <c r="Z113" i="1" s="1"/>
  <c r="C114" i="1"/>
  <c r="Z114" i="1" s="1"/>
  <c r="C115" i="1"/>
  <c r="Z115" i="1" s="1"/>
  <c r="C116" i="1"/>
  <c r="Z116" i="1" s="1"/>
  <c r="C117" i="1"/>
  <c r="Z117" i="1" s="1"/>
  <c r="C118" i="1"/>
  <c r="Z118" i="1" s="1"/>
  <c r="C119" i="1"/>
  <c r="Z119" i="1" s="1"/>
  <c r="C120" i="1"/>
  <c r="Z120" i="1" s="1"/>
  <c r="C121" i="1"/>
  <c r="Z121" i="1" s="1"/>
  <c r="C122" i="1"/>
  <c r="Z122" i="1" s="1"/>
  <c r="C123" i="1"/>
  <c r="Z123" i="1" s="1"/>
  <c r="C124" i="1"/>
  <c r="Z124" i="1" s="1"/>
  <c r="C125" i="1"/>
  <c r="Z125" i="1" s="1"/>
  <c r="C126" i="1"/>
  <c r="Z126" i="1" s="1"/>
  <c r="C127" i="1"/>
  <c r="Z127" i="1" s="1"/>
  <c r="C128" i="1"/>
  <c r="Z128" i="1" s="1"/>
  <c r="C129" i="1"/>
  <c r="C130" i="1"/>
  <c r="Z130" i="1" s="1"/>
  <c r="C131" i="1"/>
  <c r="Z131" i="1" s="1"/>
  <c r="C132" i="1"/>
  <c r="Z132" i="1" s="1"/>
  <c r="C133" i="1"/>
  <c r="C134" i="1"/>
  <c r="Z134" i="1" s="1"/>
  <c r="C135" i="1"/>
  <c r="Z135" i="1" s="1"/>
  <c r="C136" i="1"/>
  <c r="Z136" i="1" s="1"/>
  <c r="C137" i="1"/>
  <c r="C138" i="1"/>
  <c r="Z138" i="1" s="1"/>
  <c r="C139" i="1"/>
  <c r="Z139" i="1" s="1"/>
  <c r="C140" i="1"/>
  <c r="Z140" i="1" s="1"/>
  <c r="C141" i="1"/>
  <c r="C142" i="1"/>
  <c r="Z142" i="1" s="1"/>
  <c r="C143" i="1"/>
  <c r="Z143" i="1" s="1"/>
  <c r="C144" i="1"/>
  <c r="Z144" i="1" s="1"/>
  <c r="C145" i="1"/>
  <c r="C146" i="1"/>
  <c r="Z146" i="1" s="1"/>
  <c r="C147" i="1"/>
  <c r="Z147" i="1" s="1"/>
  <c r="C148" i="1"/>
  <c r="Z148" i="1" s="1"/>
  <c r="C149" i="1"/>
  <c r="C150" i="1"/>
  <c r="Z150" i="1" s="1"/>
  <c r="C151" i="1"/>
  <c r="Z151" i="1" s="1"/>
  <c r="C152" i="1"/>
  <c r="Z152" i="1" s="1"/>
  <c r="C153" i="1"/>
  <c r="C154" i="1"/>
  <c r="Z154" i="1" s="1"/>
  <c r="C155" i="1"/>
  <c r="Z155" i="1" s="1"/>
  <c r="C156" i="1"/>
  <c r="Z156" i="1" s="1"/>
  <c r="C157" i="1"/>
  <c r="C158" i="1"/>
  <c r="Z158" i="1" s="1"/>
  <c r="C159" i="1"/>
  <c r="Z159" i="1" s="1"/>
  <c r="C160" i="1"/>
  <c r="Z160" i="1" s="1"/>
  <c r="C161" i="1"/>
  <c r="C162" i="1"/>
  <c r="Z162" i="1" s="1"/>
  <c r="C163" i="1"/>
  <c r="Z163" i="1" s="1"/>
  <c r="C164" i="1"/>
  <c r="Z164" i="1" s="1"/>
  <c r="C165" i="1"/>
  <c r="C166" i="1"/>
  <c r="Z166" i="1" s="1"/>
  <c r="C167" i="1"/>
  <c r="Z167" i="1" s="1"/>
  <c r="C168" i="1"/>
  <c r="Z168" i="1" s="1"/>
  <c r="C169" i="1"/>
  <c r="C170" i="1"/>
  <c r="Z170" i="1" s="1"/>
  <c r="C171" i="1"/>
  <c r="Z171" i="1" s="1"/>
  <c r="C172" i="1"/>
  <c r="Z172" i="1" s="1"/>
  <c r="C173" i="1"/>
  <c r="C174" i="1"/>
  <c r="Z174" i="1" s="1"/>
  <c r="C175" i="1"/>
  <c r="Z175" i="1" s="1"/>
  <c r="C176" i="1"/>
  <c r="Z176" i="1" s="1"/>
  <c r="C177" i="1"/>
  <c r="C178" i="1"/>
  <c r="Z178" i="1" s="1"/>
  <c r="C179" i="1"/>
  <c r="Z179" i="1" s="1"/>
  <c r="C180" i="1"/>
  <c r="Z180" i="1" s="1"/>
  <c r="C181" i="1"/>
  <c r="C182" i="1"/>
  <c r="Z182" i="1" s="1"/>
  <c r="C183" i="1"/>
  <c r="Z183" i="1" s="1"/>
  <c r="C184" i="1"/>
  <c r="Z184" i="1" s="1"/>
  <c r="C185" i="1"/>
  <c r="C186" i="1"/>
  <c r="Z186" i="1" s="1"/>
  <c r="C187" i="1"/>
  <c r="Z187" i="1" s="1"/>
  <c r="C188" i="1"/>
  <c r="Z188" i="1" s="1"/>
  <c r="C189" i="1"/>
  <c r="C190" i="1"/>
  <c r="Z190" i="1" s="1"/>
  <c r="C191" i="1"/>
  <c r="Z191" i="1" s="1"/>
  <c r="C192" i="1"/>
  <c r="Z192" i="1" s="1"/>
  <c r="C193" i="1"/>
  <c r="C194" i="1"/>
  <c r="Z194" i="1" s="1"/>
  <c r="C195" i="1"/>
  <c r="Z195" i="1" s="1"/>
  <c r="C196" i="1"/>
  <c r="Z196" i="1" s="1"/>
  <c r="C197" i="1"/>
  <c r="C198" i="1"/>
  <c r="Z198" i="1" s="1"/>
  <c r="C199" i="1"/>
  <c r="Z199" i="1" s="1"/>
  <c r="C200" i="1"/>
  <c r="Z200" i="1" s="1"/>
  <c r="C201" i="1"/>
  <c r="C202" i="1"/>
  <c r="Z202" i="1" s="1"/>
  <c r="C203" i="1"/>
  <c r="Z203" i="1" s="1"/>
  <c r="C204" i="1"/>
  <c r="Z204" i="1" s="1"/>
  <c r="C205" i="1"/>
  <c r="C206" i="1"/>
  <c r="Z206" i="1" s="1"/>
  <c r="C207" i="1"/>
  <c r="Z207" i="1" s="1"/>
  <c r="C208" i="1"/>
  <c r="Z208" i="1" s="1"/>
  <c r="C209" i="1"/>
  <c r="C210" i="1"/>
  <c r="Z210" i="1" s="1"/>
  <c r="C211" i="1"/>
  <c r="Z211" i="1" s="1"/>
  <c r="C212" i="1"/>
  <c r="Z212" i="1" s="1"/>
  <c r="C213" i="1"/>
  <c r="C214" i="1"/>
  <c r="Z214" i="1" s="1"/>
  <c r="C215" i="1"/>
  <c r="Z215" i="1" s="1"/>
  <c r="C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" i="1"/>
  <c r="V3" i="1"/>
  <c r="W3" i="1" s="1"/>
  <c r="V4" i="1"/>
  <c r="W4" i="1" s="1"/>
  <c r="V5" i="1"/>
  <c r="W5" i="1" s="1"/>
  <c r="V6" i="1"/>
  <c r="W6" i="1" s="1"/>
  <c r="V7" i="1"/>
  <c r="W7" i="1" s="1"/>
  <c r="V8" i="1"/>
  <c r="W8" i="1" s="1"/>
  <c r="V9" i="1"/>
  <c r="V10" i="1"/>
  <c r="W10" i="1" s="1"/>
  <c r="V11" i="1"/>
  <c r="W11" i="1" s="1"/>
  <c r="V12" i="1"/>
  <c r="W12" i="1" s="1"/>
  <c r="V13" i="1"/>
  <c r="W13" i="1" s="1"/>
  <c r="V14" i="1"/>
  <c r="W14" i="1" s="1"/>
  <c r="V15" i="1"/>
  <c r="W15" i="1" s="1"/>
  <c r="V16" i="1"/>
  <c r="W16" i="1" s="1"/>
  <c r="V17" i="1"/>
  <c r="W17" i="1" s="1"/>
  <c r="V18" i="1"/>
  <c r="W18" i="1" s="1"/>
  <c r="V19" i="1"/>
  <c r="W19" i="1" s="1"/>
  <c r="V20" i="1"/>
  <c r="V21" i="1"/>
  <c r="V22" i="1"/>
  <c r="W22" i="1" s="1"/>
  <c r="V23" i="1"/>
  <c r="W23" i="1" s="1"/>
  <c r="V24" i="1"/>
  <c r="W24" i="1" s="1"/>
  <c r="V25" i="1"/>
  <c r="W25" i="1" s="1"/>
  <c r="V26" i="1"/>
  <c r="W26" i="1" s="1"/>
  <c r="V27" i="1"/>
  <c r="W27" i="1" s="1"/>
  <c r="V28" i="1"/>
  <c r="V29" i="1"/>
  <c r="W29" i="1" s="1"/>
  <c r="V30" i="1"/>
  <c r="W30" i="1" s="1"/>
  <c r="V31" i="1"/>
  <c r="W31" i="1" s="1"/>
  <c r="V32" i="1"/>
  <c r="W32" i="1" s="1"/>
  <c r="V33" i="1"/>
  <c r="V34" i="1"/>
  <c r="W34" i="1" s="1"/>
  <c r="V35" i="1"/>
  <c r="W35" i="1" s="1"/>
  <c r="V36" i="1"/>
  <c r="V37" i="1"/>
  <c r="W37" i="1" s="1"/>
  <c r="V38" i="1"/>
  <c r="W38" i="1" s="1"/>
  <c r="V39" i="1"/>
  <c r="W39" i="1" s="1"/>
  <c r="V40" i="1"/>
  <c r="W40" i="1" s="1"/>
  <c r="V41" i="1"/>
  <c r="W41" i="1" s="1"/>
  <c r="V42" i="1"/>
  <c r="W42" i="1" s="1"/>
  <c r="V43" i="1"/>
  <c r="W43" i="1" s="1"/>
  <c r="V44" i="1"/>
  <c r="V45" i="1"/>
  <c r="W45" i="1" s="1"/>
  <c r="V46" i="1"/>
  <c r="W46" i="1" s="1"/>
  <c r="V47" i="1"/>
  <c r="W47" i="1" s="1"/>
  <c r="V48" i="1"/>
  <c r="W48" i="1" s="1"/>
  <c r="V49" i="1"/>
  <c r="W49" i="1" s="1"/>
  <c r="V50" i="1"/>
  <c r="W50" i="1" s="1"/>
  <c r="V51" i="1"/>
  <c r="W51" i="1" s="1"/>
  <c r="V52" i="1"/>
  <c r="V53" i="1"/>
  <c r="V54" i="1"/>
  <c r="W54" i="1" s="1"/>
  <c r="V55" i="1"/>
  <c r="W55" i="1" s="1"/>
  <c r="V56" i="1"/>
  <c r="W56" i="1" s="1"/>
  <c r="V57" i="1"/>
  <c r="W57" i="1" s="1"/>
  <c r="V58" i="1"/>
  <c r="W58" i="1" s="1"/>
  <c r="V59" i="1"/>
  <c r="W59" i="1" s="1"/>
  <c r="V60" i="1"/>
  <c r="V61" i="1"/>
  <c r="W61" i="1" s="1"/>
  <c r="V62" i="1"/>
  <c r="W62" i="1" s="1"/>
  <c r="V63" i="1"/>
  <c r="W63" i="1" s="1"/>
  <c r="V64" i="1"/>
  <c r="W64" i="1" s="1"/>
  <c r="V65" i="1"/>
  <c r="V66" i="1"/>
  <c r="W66" i="1" s="1"/>
  <c r="V67" i="1"/>
  <c r="W67" i="1" s="1"/>
  <c r="V68" i="1"/>
  <c r="V69" i="1"/>
  <c r="W69" i="1" s="1"/>
  <c r="V70" i="1"/>
  <c r="W70" i="1" s="1"/>
  <c r="V71" i="1"/>
  <c r="W71" i="1" s="1"/>
  <c r="V72" i="1"/>
  <c r="W72" i="1" s="1"/>
  <c r="V73" i="1"/>
  <c r="W73" i="1" s="1"/>
  <c r="V74" i="1"/>
  <c r="W74" i="1" s="1"/>
  <c r="V75" i="1"/>
  <c r="W75" i="1" s="1"/>
  <c r="V76" i="1"/>
  <c r="V77" i="1"/>
  <c r="W77" i="1" s="1"/>
  <c r="V78" i="1"/>
  <c r="W78" i="1" s="1"/>
  <c r="V79" i="1"/>
  <c r="W79" i="1" s="1"/>
  <c r="V80" i="1"/>
  <c r="W80" i="1" s="1"/>
  <c r="V81" i="1"/>
  <c r="W81" i="1" s="1"/>
  <c r="V82" i="1"/>
  <c r="W82" i="1" s="1"/>
  <c r="V83" i="1"/>
  <c r="W83" i="1" s="1"/>
  <c r="V84" i="1"/>
  <c r="V85" i="1"/>
  <c r="V86" i="1"/>
  <c r="W86" i="1" s="1"/>
  <c r="V87" i="1"/>
  <c r="W87" i="1" s="1"/>
  <c r="V88" i="1"/>
  <c r="W88" i="1" s="1"/>
  <c r="V89" i="1"/>
  <c r="W89" i="1" s="1"/>
  <c r="V90" i="1"/>
  <c r="W90" i="1" s="1"/>
  <c r="V91" i="1"/>
  <c r="W91" i="1" s="1"/>
  <c r="V92" i="1"/>
  <c r="V93" i="1"/>
  <c r="W93" i="1" s="1"/>
  <c r="V94" i="1"/>
  <c r="W94" i="1" s="1"/>
  <c r="V95" i="1"/>
  <c r="W95" i="1" s="1"/>
  <c r="V96" i="1"/>
  <c r="W96" i="1" s="1"/>
  <c r="V97" i="1"/>
  <c r="V98" i="1"/>
  <c r="W98" i="1" s="1"/>
  <c r="V99" i="1"/>
  <c r="W99" i="1" s="1"/>
  <c r="V100" i="1"/>
  <c r="V101" i="1"/>
  <c r="W101" i="1" s="1"/>
  <c r="V102" i="1"/>
  <c r="W102" i="1" s="1"/>
  <c r="V103" i="1"/>
  <c r="W103" i="1" s="1"/>
  <c r="V104" i="1"/>
  <c r="W104" i="1" s="1"/>
  <c r="V105" i="1"/>
  <c r="W105" i="1" s="1"/>
  <c r="V106" i="1"/>
  <c r="W106" i="1" s="1"/>
  <c r="V107" i="1"/>
  <c r="W107" i="1" s="1"/>
  <c r="V108" i="1"/>
  <c r="V109" i="1"/>
  <c r="W109" i="1" s="1"/>
  <c r="V110" i="1"/>
  <c r="W110" i="1" s="1"/>
  <c r="V111" i="1"/>
  <c r="W111" i="1" s="1"/>
  <c r="V112" i="1"/>
  <c r="W112" i="1" s="1"/>
  <c r="V113" i="1"/>
  <c r="W113" i="1" s="1"/>
  <c r="V114" i="1"/>
  <c r="W114" i="1" s="1"/>
  <c r="V115" i="1"/>
  <c r="W115" i="1" s="1"/>
  <c r="V116" i="1"/>
  <c r="V117" i="1"/>
  <c r="V118" i="1"/>
  <c r="W118" i="1" s="1"/>
  <c r="V119" i="1"/>
  <c r="W119" i="1" s="1"/>
  <c r="V120" i="1"/>
  <c r="W120" i="1" s="1"/>
  <c r="V121" i="1"/>
  <c r="W121" i="1" s="1"/>
  <c r="V122" i="1"/>
  <c r="W122" i="1" s="1"/>
  <c r="V123" i="1"/>
  <c r="W123" i="1" s="1"/>
  <c r="V124" i="1"/>
  <c r="V125" i="1"/>
  <c r="W125" i="1" s="1"/>
  <c r="V126" i="1"/>
  <c r="W126" i="1" s="1"/>
  <c r="V127" i="1"/>
  <c r="W127" i="1" s="1"/>
  <c r="V128" i="1"/>
  <c r="W128" i="1" s="1"/>
  <c r="V129" i="1"/>
  <c r="V130" i="1"/>
  <c r="W130" i="1" s="1"/>
  <c r="V131" i="1"/>
  <c r="W131" i="1" s="1"/>
  <c r="V132" i="1"/>
  <c r="V133" i="1"/>
  <c r="W133" i="1" s="1"/>
  <c r="V134" i="1"/>
  <c r="W134" i="1" s="1"/>
  <c r="V135" i="1"/>
  <c r="W135" i="1" s="1"/>
  <c r="V136" i="1"/>
  <c r="W136" i="1" s="1"/>
  <c r="V137" i="1"/>
  <c r="W137" i="1" s="1"/>
  <c r="V138" i="1"/>
  <c r="W138" i="1" s="1"/>
  <c r="V139" i="1"/>
  <c r="W139" i="1" s="1"/>
  <c r="V140" i="1"/>
  <c r="V141" i="1"/>
  <c r="W141" i="1" s="1"/>
  <c r="V142" i="1"/>
  <c r="W142" i="1" s="1"/>
  <c r="V143" i="1"/>
  <c r="W143" i="1" s="1"/>
  <c r="V144" i="1"/>
  <c r="W144" i="1" s="1"/>
  <c r="V145" i="1"/>
  <c r="W145" i="1" s="1"/>
  <c r="V146" i="1"/>
  <c r="W146" i="1" s="1"/>
  <c r="V147" i="1"/>
  <c r="W147" i="1" s="1"/>
  <c r="V148" i="1"/>
  <c r="V149" i="1"/>
  <c r="V150" i="1"/>
  <c r="W150" i="1" s="1"/>
  <c r="V151" i="1"/>
  <c r="W151" i="1" s="1"/>
  <c r="V152" i="1"/>
  <c r="W152" i="1" s="1"/>
  <c r="V153" i="1"/>
  <c r="W153" i="1" s="1"/>
  <c r="V154" i="1"/>
  <c r="W154" i="1" s="1"/>
  <c r="V155" i="1"/>
  <c r="W155" i="1" s="1"/>
  <c r="V156" i="1"/>
  <c r="V157" i="1"/>
  <c r="W157" i="1" s="1"/>
  <c r="V158" i="1"/>
  <c r="W158" i="1" s="1"/>
  <c r="V159" i="1"/>
  <c r="W159" i="1" s="1"/>
  <c r="V160" i="1"/>
  <c r="W160" i="1" s="1"/>
  <c r="V161" i="1"/>
  <c r="V162" i="1"/>
  <c r="W162" i="1" s="1"/>
  <c r="V163" i="1"/>
  <c r="W163" i="1" s="1"/>
  <c r="V164" i="1"/>
  <c r="V165" i="1"/>
  <c r="W165" i="1" s="1"/>
  <c r="V166" i="1"/>
  <c r="W166" i="1" s="1"/>
  <c r="V167" i="1"/>
  <c r="W167" i="1" s="1"/>
  <c r="V168" i="1"/>
  <c r="W168" i="1" s="1"/>
  <c r="V169" i="1"/>
  <c r="W169" i="1" s="1"/>
  <c r="V170" i="1"/>
  <c r="W170" i="1" s="1"/>
  <c r="V171" i="1"/>
  <c r="W171" i="1" s="1"/>
  <c r="V172" i="1"/>
  <c r="V173" i="1"/>
  <c r="W173" i="1" s="1"/>
  <c r="V174" i="1"/>
  <c r="W174" i="1" s="1"/>
  <c r="V175" i="1"/>
  <c r="W175" i="1" s="1"/>
  <c r="V176" i="1"/>
  <c r="W176" i="1" s="1"/>
  <c r="V177" i="1"/>
  <c r="W177" i="1" s="1"/>
  <c r="V178" i="1"/>
  <c r="W178" i="1" s="1"/>
  <c r="V179" i="1"/>
  <c r="W179" i="1" s="1"/>
  <c r="V180" i="1"/>
  <c r="V181" i="1"/>
  <c r="V182" i="1"/>
  <c r="W182" i="1" s="1"/>
  <c r="V183" i="1"/>
  <c r="W183" i="1" s="1"/>
  <c r="V184" i="1"/>
  <c r="W184" i="1" s="1"/>
  <c r="V185" i="1"/>
  <c r="W185" i="1" s="1"/>
  <c r="V186" i="1"/>
  <c r="W186" i="1" s="1"/>
  <c r="V187" i="1"/>
  <c r="W187" i="1" s="1"/>
  <c r="V188" i="1"/>
  <c r="V189" i="1"/>
  <c r="W189" i="1" s="1"/>
  <c r="V190" i="1"/>
  <c r="W190" i="1" s="1"/>
  <c r="V191" i="1"/>
  <c r="W191" i="1" s="1"/>
  <c r="V192" i="1"/>
  <c r="W192" i="1" s="1"/>
  <c r="V193" i="1"/>
  <c r="V194" i="1"/>
  <c r="W194" i="1" s="1"/>
  <c r="V195" i="1"/>
  <c r="W195" i="1" s="1"/>
  <c r="V196" i="1"/>
  <c r="V197" i="1"/>
  <c r="W197" i="1" s="1"/>
  <c r="V198" i="1"/>
  <c r="W198" i="1" s="1"/>
  <c r="V199" i="1"/>
  <c r="W199" i="1" s="1"/>
  <c r="V200" i="1"/>
  <c r="W200" i="1" s="1"/>
  <c r="V201" i="1"/>
  <c r="W201" i="1" s="1"/>
  <c r="V202" i="1"/>
  <c r="W202" i="1" s="1"/>
  <c r="V203" i="1"/>
  <c r="W203" i="1" s="1"/>
  <c r="V204" i="1"/>
  <c r="V205" i="1"/>
  <c r="W205" i="1" s="1"/>
  <c r="V206" i="1"/>
  <c r="W206" i="1" s="1"/>
  <c r="V207" i="1"/>
  <c r="W207" i="1" s="1"/>
  <c r="V208" i="1"/>
  <c r="W208" i="1" s="1"/>
  <c r="V209" i="1"/>
  <c r="W209" i="1" s="1"/>
  <c r="V210" i="1"/>
  <c r="W210" i="1" s="1"/>
  <c r="V211" i="1"/>
  <c r="W211" i="1" s="1"/>
  <c r="V212" i="1"/>
  <c r="V213" i="1"/>
  <c r="V214" i="1"/>
  <c r="W214" i="1" s="1"/>
  <c r="V215" i="1"/>
  <c r="W215" i="1" s="1"/>
  <c r="W9" i="1"/>
  <c r="W20" i="1"/>
  <c r="W21" i="1"/>
  <c r="W28" i="1"/>
  <c r="W33" i="1"/>
  <c r="W36" i="1"/>
  <c r="W44" i="1"/>
  <c r="W52" i="1"/>
  <c r="W53" i="1"/>
  <c r="W60" i="1"/>
  <c r="W65" i="1"/>
  <c r="W68" i="1"/>
  <c r="W76" i="1"/>
  <c r="W84" i="1"/>
  <c r="W85" i="1"/>
  <c r="W92" i="1"/>
  <c r="W97" i="1"/>
  <c r="W100" i="1"/>
  <c r="W108" i="1"/>
  <c r="W116" i="1"/>
  <c r="W117" i="1"/>
  <c r="W124" i="1"/>
  <c r="W129" i="1"/>
  <c r="W132" i="1"/>
  <c r="W140" i="1"/>
  <c r="W148" i="1"/>
  <c r="W149" i="1"/>
  <c r="W156" i="1"/>
  <c r="W161" i="1"/>
  <c r="W164" i="1"/>
  <c r="W172" i="1"/>
  <c r="W180" i="1"/>
  <c r="W181" i="1"/>
  <c r="W188" i="1"/>
  <c r="W193" i="1"/>
  <c r="W196" i="1"/>
  <c r="W204" i="1"/>
  <c r="W212" i="1"/>
  <c r="W213" i="1"/>
  <c r="V2" i="1"/>
  <c r="W2" i="1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" i="1"/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B3" i="4"/>
  <c r="B3" i="5" s="1"/>
  <c r="B4" i="4"/>
  <c r="B5" i="4"/>
  <c r="B6" i="4"/>
  <c r="B6" i="5" s="1"/>
  <c r="B7" i="4"/>
  <c r="B7" i="5" s="1"/>
  <c r="B8" i="4"/>
  <c r="B8" i="5" s="1"/>
  <c r="B9" i="4"/>
  <c r="B10" i="4"/>
  <c r="B10" i="5" s="1"/>
  <c r="B11" i="4"/>
  <c r="B12" i="4"/>
  <c r="B12" i="5" s="1"/>
  <c r="B13" i="4"/>
  <c r="B14" i="4"/>
  <c r="B14" i="5" s="1"/>
  <c r="B15" i="4"/>
  <c r="B16" i="4"/>
  <c r="B16" i="5" s="1"/>
  <c r="B17" i="4"/>
  <c r="B17" i="5" s="1"/>
  <c r="B18" i="4"/>
  <c r="B18" i="5" s="1"/>
  <c r="B19" i="4"/>
  <c r="B19" i="5" s="1"/>
  <c r="B20" i="4"/>
  <c r="B20" i="5" s="1"/>
  <c r="B21" i="4"/>
  <c r="B21" i="5" s="1"/>
  <c r="B22" i="4"/>
  <c r="B22" i="5" s="1"/>
  <c r="B23" i="4"/>
  <c r="B23" i="5" s="1"/>
  <c r="B24" i="4"/>
  <c r="B24" i="5" s="1"/>
  <c r="B25" i="4"/>
  <c r="B26" i="4"/>
  <c r="B26" i="5" s="1"/>
  <c r="B27" i="4"/>
  <c r="B27" i="5" s="1"/>
  <c r="B28" i="4"/>
  <c r="B28" i="5" s="1"/>
  <c r="B29" i="4"/>
  <c r="B29" i="5" s="1"/>
  <c r="B30" i="4"/>
  <c r="B30" i="5" s="1"/>
  <c r="B31" i="4"/>
  <c r="B32" i="4"/>
  <c r="B32" i="5" s="1"/>
  <c r="B33" i="4"/>
  <c r="B34" i="4"/>
  <c r="B34" i="5" s="1"/>
  <c r="B35" i="4"/>
  <c r="B35" i="5" s="1"/>
  <c r="B36" i="4"/>
  <c r="B37" i="4"/>
  <c r="B37" i="5" s="1"/>
  <c r="B38" i="4"/>
  <c r="B38" i="5" s="1"/>
  <c r="B39" i="4"/>
  <c r="B40" i="4"/>
  <c r="B40" i="5" s="1"/>
  <c r="B41" i="4"/>
  <c r="B42" i="4"/>
  <c r="B42" i="5" s="1"/>
  <c r="B43" i="4"/>
  <c r="B43" i="5" s="1"/>
  <c r="B44" i="4"/>
  <c r="B45" i="4"/>
  <c r="B45" i="5" s="1"/>
  <c r="B46" i="4"/>
  <c r="B46" i="5" s="1"/>
  <c r="B47" i="4"/>
  <c r="B48" i="4"/>
  <c r="B48" i="5" s="1"/>
  <c r="B49" i="4"/>
  <c r="B50" i="4"/>
  <c r="B50" i="5" s="1"/>
  <c r="B51" i="4"/>
  <c r="B51" i="5" s="1"/>
  <c r="B52" i="4"/>
  <c r="B52" i="5" s="1"/>
  <c r="B53" i="4"/>
  <c r="B53" i="5" s="1"/>
  <c r="B54" i="4"/>
  <c r="B54" i="5" s="1"/>
  <c r="B55" i="4"/>
  <c r="B56" i="4"/>
  <c r="B56" i="5" s="1"/>
  <c r="B57" i="4"/>
  <c r="B58" i="4"/>
  <c r="B58" i="5" s="1"/>
  <c r="B59" i="4"/>
  <c r="B60" i="4"/>
  <c r="B60" i="5" s="1"/>
  <c r="B61" i="4"/>
  <c r="B61" i="5" s="1"/>
  <c r="B62" i="4"/>
  <c r="B62" i="5" s="1"/>
  <c r="B63" i="4"/>
  <c r="B64" i="4"/>
  <c r="B64" i="5" s="1"/>
  <c r="B65" i="4"/>
  <c r="B66" i="4"/>
  <c r="B66" i="5" s="1"/>
  <c r="B67" i="4"/>
  <c r="B67" i="5" s="1"/>
  <c r="B68" i="4"/>
  <c r="B69" i="4"/>
  <c r="B69" i="5" s="1"/>
  <c r="B70" i="4"/>
  <c r="B70" i="5" s="1"/>
  <c r="B71" i="4"/>
  <c r="B72" i="4"/>
  <c r="B72" i="5" s="1"/>
  <c r="B73" i="4"/>
  <c r="B74" i="4"/>
  <c r="B74" i="5" s="1"/>
  <c r="B75" i="4"/>
  <c r="B76" i="4"/>
  <c r="B76" i="5" s="1"/>
  <c r="B77" i="4"/>
  <c r="B77" i="5" s="1"/>
  <c r="B78" i="4"/>
  <c r="B78" i="5" s="1"/>
  <c r="B79" i="4"/>
  <c r="B80" i="4"/>
  <c r="B80" i="5" s="1"/>
  <c r="B81" i="4"/>
  <c r="B82" i="4"/>
  <c r="B82" i="5" s="1"/>
  <c r="B83" i="4"/>
  <c r="B83" i="5" s="1"/>
  <c r="B84" i="4"/>
  <c r="B84" i="5" s="1"/>
  <c r="B85" i="4"/>
  <c r="B85" i="5" s="1"/>
  <c r="B86" i="4"/>
  <c r="B86" i="5" s="1"/>
  <c r="B87" i="4"/>
  <c r="B88" i="4"/>
  <c r="B88" i="5" s="1"/>
  <c r="B89" i="4"/>
  <c r="B89" i="5" s="1"/>
  <c r="B90" i="4"/>
  <c r="B90" i="5" s="1"/>
  <c r="B91" i="4"/>
  <c r="B92" i="4"/>
  <c r="B92" i="5" s="1"/>
  <c r="B93" i="4"/>
  <c r="B93" i="5" s="1"/>
  <c r="B94" i="4"/>
  <c r="B94" i="5" s="1"/>
  <c r="B95" i="4"/>
  <c r="B96" i="4"/>
  <c r="B96" i="5" s="1"/>
  <c r="B97" i="4"/>
  <c r="B97" i="5" s="1"/>
  <c r="B98" i="4"/>
  <c r="B98" i="5" s="1"/>
  <c r="B99" i="4"/>
  <c r="B99" i="5" s="1"/>
  <c r="B100" i="4"/>
  <c r="B101" i="4"/>
  <c r="B101" i="5" s="1"/>
  <c r="B102" i="4"/>
  <c r="B102" i="5" s="1"/>
  <c r="B103" i="4"/>
  <c r="B104" i="4"/>
  <c r="B104" i="5" s="1"/>
  <c r="B105" i="4"/>
  <c r="B105" i="5" s="1"/>
  <c r="B106" i="4"/>
  <c r="B106" i="5" s="1"/>
  <c r="B107" i="4"/>
  <c r="B108" i="4"/>
  <c r="B108" i="5" s="1"/>
  <c r="B109" i="4"/>
  <c r="B109" i="5" s="1"/>
  <c r="B110" i="4"/>
  <c r="B110" i="5" s="1"/>
  <c r="B111" i="4"/>
  <c r="B112" i="4"/>
  <c r="B112" i="5" s="1"/>
  <c r="B113" i="4"/>
  <c r="B113" i="5" s="1"/>
  <c r="B114" i="4"/>
  <c r="B114" i="5" s="1"/>
  <c r="B115" i="4"/>
  <c r="B115" i="5" s="1"/>
  <c r="B116" i="4"/>
  <c r="B116" i="5" s="1"/>
  <c r="B117" i="4"/>
  <c r="B117" i="5" s="1"/>
  <c r="B118" i="4"/>
  <c r="B118" i="5" s="1"/>
  <c r="B119" i="4"/>
  <c r="B120" i="4"/>
  <c r="B120" i="5" s="1"/>
  <c r="B121" i="4"/>
  <c r="B121" i="5" s="1"/>
  <c r="B122" i="4"/>
  <c r="B122" i="5" s="1"/>
  <c r="B123" i="4"/>
  <c r="B123" i="5" s="1"/>
  <c r="B124" i="4"/>
  <c r="B124" i="5" s="1"/>
  <c r="B125" i="4"/>
  <c r="B125" i="5" s="1"/>
  <c r="B126" i="4"/>
  <c r="B126" i="5" s="1"/>
  <c r="B127" i="4"/>
  <c r="B128" i="4"/>
  <c r="B128" i="5" s="1"/>
  <c r="B129" i="4"/>
  <c r="B129" i="5" s="1"/>
  <c r="B130" i="4"/>
  <c r="B130" i="5" s="1"/>
  <c r="B131" i="4"/>
  <c r="B131" i="5" s="1"/>
  <c r="B132" i="4"/>
  <c r="B133" i="4"/>
  <c r="B133" i="5" s="1"/>
  <c r="B134" i="4"/>
  <c r="B134" i="5" s="1"/>
  <c r="B135" i="4"/>
  <c r="B136" i="4"/>
  <c r="B136" i="5" s="1"/>
  <c r="B137" i="4"/>
  <c r="B137" i="5" s="1"/>
  <c r="B138" i="4"/>
  <c r="B138" i="5" s="1"/>
  <c r="B139" i="4"/>
  <c r="B139" i="5" s="1"/>
  <c r="B140" i="4"/>
  <c r="B140" i="5" s="1"/>
  <c r="B141" i="4"/>
  <c r="B141" i="5" s="1"/>
  <c r="B142" i="4"/>
  <c r="B142" i="5" s="1"/>
  <c r="B143" i="4"/>
  <c r="B144" i="4"/>
  <c r="B144" i="5" s="1"/>
  <c r="B145" i="4"/>
  <c r="B145" i="5" s="1"/>
  <c r="B146" i="4"/>
  <c r="B146" i="5" s="1"/>
  <c r="B147" i="4"/>
  <c r="B147" i="5" s="1"/>
  <c r="B148" i="4"/>
  <c r="B148" i="5" s="1"/>
  <c r="B149" i="4"/>
  <c r="B149" i="5" s="1"/>
  <c r="B150" i="4"/>
  <c r="B150" i="5" s="1"/>
  <c r="B151" i="4"/>
  <c r="B152" i="4"/>
  <c r="B152" i="5" s="1"/>
  <c r="B153" i="4"/>
  <c r="B153" i="5" s="1"/>
  <c r="B154" i="4"/>
  <c r="B154" i="5" s="1"/>
  <c r="B155" i="4"/>
  <c r="B156" i="4"/>
  <c r="B156" i="5" s="1"/>
  <c r="B157" i="4"/>
  <c r="B157" i="5" s="1"/>
  <c r="B158" i="4"/>
  <c r="B158" i="5" s="1"/>
  <c r="B159" i="4"/>
  <c r="B160" i="4"/>
  <c r="B160" i="5" s="1"/>
  <c r="B161" i="4"/>
  <c r="B161" i="5" s="1"/>
  <c r="B162" i="4"/>
  <c r="B162" i="5" s="1"/>
  <c r="B163" i="4"/>
  <c r="B163" i="5" s="1"/>
  <c r="B164" i="4"/>
  <c r="B165" i="4"/>
  <c r="B165" i="5" s="1"/>
  <c r="B166" i="4"/>
  <c r="B166" i="5" s="1"/>
  <c r="B167" i="4"/>
  <c r="B168" i="4"/>
  <c r="B168" i="5" s="1"/>
  <c r="B169" i="4"/>
  <c r="B169" i="5" s="1"/>
  <c r="B170" i="4"/>
  <c r="B170" i="5" s="1"/>
  <c r="B171" i="4"/>
  <c r="B172" i="4"/>
  <c r="B172" i="5" s="1"/>
  <c r="B173" i="4"/>
  <c r="B173" i="5" s="1"/>
  <c r="B174" i="4"/>
  <c r="B174" i="5" s="1"/>
  <c r="B175" i="4"/>
  <c r="B176" i="4"/>
  <c r="B176" i="5" s="1"/>
  <c r="B177" i="4"/>
  <c r="B177" i="5" s="1"/>
  <c r="B178" i="4"/>
  <c r="B178" i="5" s="1"/>
  <c r="B179" i="4"/>
  <c r="B179" i="5" s="1"/>
  <c r="B180" i="4"/>
  <c r="B180" i="5" s="1"/>
  <c r="B181" i="4"/>
  <c r="B181" i="5" s="1"/>
  <c r="B182" i="4"/>
  <c r="B182" i="5" s="1"/>
  <c r="B183" i="4"/>
  <c r="B184" i="4"/>
  <c r="B184" i="5" s="1"/>
  <c r="B185" i="4"/>
  <c r="B185" i="5" s="1"/>
  <c r="B186" i="4"/>
  <c r="B186" i="5" s="1"/>
  <c r="B187" i="4"/>
  <c r="B188" i="4"/>
  <c r="B188" i="5" s="1"/>
  <c r="B189" i="4"/>
  <c r="B189" i="5" s="1"/>
  <c r="B190" i="4"/>
  <c r="B190" i="5" s="1"/>
  <c r="B191" i="4"/>
  <c r="B192" i="4"/>
  <c r="B192" i="5" s="1"/>
  <c r="B193" i="4"/>
  <c r="B193" i="5" s="1"/>
  <c r="B194" i="4"/>
  <c r="B194" i="5" s="1"/>
  <c r="B195" i="4"/>
  <c r="B195" i="5" s="1"/>
  <c r="B196" i="4"/>
  <c r="B197" i="4"/>
  <c r="B197" i="5" s="1"/>
  <c r="B198" i="4"/>
  <c r="B198" i="5" s="1"/>
  <c r="B199" i="4"/>
  <c r="B199" i="5" s="1"/>
  <c r="B200" i="4"/>
  <c r="B200" i="5" s="1"/>
  <c r="B201" i="4"/>
  <c r="B201" i="5" s="1"/>
  <c r="B202" i="4"/>
  <c r="B202" i="5" s="1"/>
  <c r="B203" i="4"/>
  <c r="B204" i="4"/>
  <c r="B204" i="5" s="1"/>
  <c r="B205" i="4"/>
  <c r="B206" i="4"/>
  <c r="B206" i="5" s="1"/>
  <c r="B207" i="4"/>
  <c r="B208" i="4"/>
  <c r="B208" i="5" s="1"/>
  <c r="B209" i="4"/>
  <c r="B209" i="5" s="1"/>
  <c r="B210" i="4"/>
  <c r="B210" i="5" s="1"/>
  <c r="B211" i="4"/>
  <c r="B211" i="5" s="1"/>
  <c r="B212" i="4"/>
  <c r="B212" i="5" s="1"/>
  <c r="B213" i="4"/>
  <c r="B214" i="4"/>
  <c r="B214" i="5" s="1"/>
  <c r="B215" i="4"/>
  <c r="B216" i="4"/>
  <c r="B216" i="5" s="1"/>
  <c r="B217" i="4"/>
  <c r="B217" i="5" s="1"/>
  <c r="B218" i="4"/>
  <c r="B218" i="5" s="1"/>
  <c r="B219" i="4"/>
  <c r="B220" i="4"/>
  <c r="B220" i="5" s="1"/>
  <c r="B221" i="4"/>
  <c r="B222" i="4"/>
  <c r="B222" i="5" s="1"/>
  <c r="B223" i="4"/>
  <c r="B224" i="4"/>
  <c r="B224" i="5" s="1"/>
  <c r="B225" i="4"/>
  <c r="B225" i="5" s="1"/>
  <c r="B226" i="4"/>
  <c r="B226" i="5" s="1"/>
  <c r="B227" i="4"/>
  <c r="B227" i="5" s="1"/>
  <c r="B228" i="4"/>
  <c r="M228" i="4" s="1"/>
  <c r="B229" i="4"/>
  <c r="B2" i="4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1" i="5"/>
  <c r="F229" i="5"/>
  <c r="H3" i="5"/>
  <c r="I3" i="5"/>
  <c r="J3" i="5"/>
  <c r="K3" i="5"/>
  <c r="H4" i="5"/>
  <c r="I4" i="5"/>
  <c r="J4" i="5"/>
  <c r="K4" i="5"/>
  <c r="H5" i="5"/>
  <c r="I5" i="5"/>
  <c r="J5" i="5"/>
  <c r="K5" i="5"/>
  <c r="H6" i="5"/>
  <c r="I6" i="5"/>
  <c r="J6" i="5"/>
  <c r="K6" i="5"/>
  <c r="H7" i="5"/>
  <c r="I7" i="5"/>
  <c r="J7" i="5"/>
  <c r="K7" i="5"/>
  <c r="H8" i="5"/>
  <c r="I8" i="5"/>
  <c r="J8" i="5"/>
  <c r="K8" i="5"/>
  <c r="H9" i="5"/>
  <c r="I9" i="5"/>
  <c r="J9" i="5"/>
  <c r="K9" i="5"/>
  <c r="H10" i="5"/>
  <c r="I10" i="5"/>
  <c r="J10" i="5"/>
  <c r="K10" i="5"/>
  <c r="H11" i="5"/>
  <c r="I11" i="5"/>
  <c r="J11" i="5"/>
  <c r="K11" i="5"/>
  <c r="H12" i="5"/>
  <c r="I12" i="5"/>
  <c r="J12" i="5"/>
  <c r="K12" i="5"/>
  <c r="H13" i="5"/>
  <c r="I13" i="5"/>
  <c r="J13" i="5"/>
  <c r="K13" i="5"/>
  <c r="H14" i="5"/>
  <c r="I14" i="5"/>
  <c r="J14" i="5"/>
  <c r="K14" i="5"/>
  <c r="H15" i="5"/>
  <c r="I15" i="5"/>
  <c r="J15" i="5"/>
  <c r="K15" i="5"/>
  <c r="H16" i="5"/>
  <c r="I16" i="5"/>
  <c r="J16" i="5"/>
  <c r="K16" i="5"/>
  <c r="H17" i="5"/>
  <c r="I17" i="5"/>
  <c r="J17" i="5"/>
  <c r="K17" i="5"/>
  <c r="H18" i="5"/>
  <c r="I18" i="5"/>
  <c r="J18" i="5"/>
  <c r="K18" i="5"/>
  <c r="H19" i="5"/>
  <c r="I19" i="5"/>
  <c r="J19" i="5"/>
  <c r="K19" i="5"/>
  <c r="H20" i="5"/>
  <c r="I20" i="5"/>
  <c r="J20" i="5"/>
  <c r="K20" i="5"/>
  <c r="H21" i="5"/>
  <c r="I21" i="5"/>
  <c r="J21" i="5"/>
  <c r="K21" i="5"/>
  <c r="H22" i="5"/>
  <c r="I22" i="5"/>
  <c r="J22" i="5"/>
  <c r="K22" i="5"/>
  <c r="H23" i="5"/>
  <c r="I23" i="5"/>
  <c r="J23" i="5"/>
  <c r="K23" i="5"/>
  <c r="H24" i="5"/>
  <c r="I24" i="5"/>
  <c r="J24" i="5"/>
  <c r="K24" i="5"/>
  <c r="H25" i="5"/>
  <c r="I25" i="5"/>
  <c r="J25" i="5"/>
  <c r="K25" i="5"/>
  <c r="H26" i="5"/>
  <c r="I26" i="5"/>
  <c r="J26" i="5"/>
  <c r="K26" i="5"/>
  <c r="H27" i="5"/>
  <c r="I27" i="5"/>
  <c r="J27" i="5"/>
  <c r="K27" i="5"/>
  <c r="H28" i="5"/>
  <c r="I28" i="5"/>
  <c r="J28" i="5"/>
  <c r="K28" i="5"/>
  <c r="H29" i="5"/>
  <c r="I29" i="5"/>
  <c r="J29" i="5"/>
  <c r="K29" i="5"/>
  <c r="H30" i="5"/>
  <c r="I30" i="5"/>
  <c r="J30" i="5"/>
  <c r="K30" i="5"/>
  <c r="H31" i="5"/>
  <c r="I31" i="5"/>
  <c r="J31" i="5"/>
  <c r="K31" i="5"/>
  <c r="H32" i="5"/>
  <c r="I32" i="5"/>
  <c r="J32" i="5"/>
  <c r="K32" i="5"/>
  <c r="H33" i="5"/>
  <c r="I33" i="5"/>
  <c r="J33" i="5"/>
  <c r="K33" i="5"/>
  <c r="H34" i="5"/>
  <c r="I34" i="5"/>
  <c r="J34" i="5"/>
  <c r="K34" i="5"/>
  <c r="H35" i="5"/>
  <c r="I35" i="5"/>
  <c r="J35" i="5"/>
  <c r="K35" i="5"/>
  <c r="H36" i="5"/>
  <c r="I36" i="5"/>
  <c r="J36" i="5"/>
  <c r="K36" i="5"/>
  <c r="H37" i="5"/>
  <c r="I37" i="5"/>
  <c r="J37" i="5"/>
  <c r="K37" i="5"/>
  <c r="H38" i="5"/>
  <c r="I38" i="5"/>
  <c r="J38" i="5"/>
  <c r="K38" i="5"/>
  <c r="H39" i="5"/>
  <c r="I39" i="5"/>
  <c r="J39" i="5"/>
  <c r="K39" i="5"/>
  <c r="H40" i="5"/>
  <c r="I40" i="5"/>
  <c r="J40" i="5"/>
  <c r="K40" i="5"/>
  <c r="H41" i="5"/>
  <c r="I41" i="5"/>
  <c r="J41" i="5"/>
  <c r="K41" i="5"/>
  <c r="H42" i="5"/>
  <c r="I42" i="5"/>
  <c r="J42" i="5"/>
  <c r="K42" i="5"/>
  <c r="H43" i="5"/>
  <c r="I43" i="5"/>
  <c r="J43" i="5"/>
  <c r="K43" i="5"/>
  <c r="H44" i="5"/>
  <c r="I44" i="5"/>
  <c r="J44" i="5"/>
  <c r="K44" i="5"/>
  <c r="H45" i="5"/>
  <c r="I45" i="5"/>
  <c r="J45" i="5"/>
  <c r="K45" i="5"/>
  <c r="H46" i="5"/>
  <c r="I46" i="5"/>
  <c r="J46" i="5"/>
  <c r="K46" i="5"/>
  <c r="H47" i="5"/>
  <c r="I47" i="5"/>
  <c r="J47" i="5"/>
  <c r="K47" i="5"/>
  <c r="H48" i="5"/>
  <c r="I48" i="5"/>
  <c r="J48" i="5"/>
  <c r="K48" i="5"/>
  <c r="H49" i="5"/>
  <c r="I49" i="5"/>
  <c r="J49" i="5"/>
  <c r="K49" i="5"/>
  <c r="H50" i="5"/>
  <c r="I50" i="5"/>
  <c r="J50" i="5"/>
  <c r="K50" i="5"/>
  <c r="H51" i="5"/>
  <c r="I51" i="5"/>
  <c r="J51" i="5"/>
  <c r="K51" i="5"/>
  <c r="H52" i="5"/>
  <c r="I52" i="5"/>
  <c r="J52" i="5"/>
  <c r="K52" i="5"/>
  <c r="H53" i="5"/>
  <c r="I53" i="5"/>
  <c r="J53" i="5"/>
  <c r="K53" i="5"/>
  <c r="H54" i="5"/>
  <c r="I54" i="5"/>
  <c r="J54" i="5"/>
  <c r="K54" i="5"/>
  <c r="H55" i="5"/>
  <c r="I55" i="5"/>
  <c r="J55" i="5"/>
  <c r="K55" i="5"/>
  <c r="H56" i="5"/>
  <c r="I56" i="5"/>
  <c r="J56" i="5"/>
  <c r="K56" i="5"/>
  <c r="H57" i="5"/>
  <c r="I57" i="5"/>
  <c r="J57" i="5"/>
  <c r="K57" i="5"/>
  <c r="H58" i="5"/>
  <c r="I58" i="5"/>
  <c r="J58" i="5"/>
  <c r="K58" i="5"/>
  <c r="H59" i="5"/>
  <c r="I59" i="5"/>
  <c r="J59" i="5"/>
  <c r="K59" i="5"/>
  <c r="H60" i="5"/>
  <c r="I60" i="5"/>
  <c r="J60" i="5"/>
  <c r="K60" i="5"/>
  <c r="H61" i="5"/>
  <c r="I61" i="5"/>
  <c r="J61" i="5"/>
  <c r="K61" i="5"/>
  <c r="H62" i="5"/>
  <c r="I62" i="5"/>
  <c r="J62" i="5"/>
  <c r="K62" i="5"/>
  <c r="H63" i="5"/>
  <c r="I63" i="5"/>
  <c r="J63" i="5"/>
  <c r="K63" i="5"/>
  <c r="H64" i="5"/>
  <c r="I64" i="5"/>
  <c r="J64" i="5"/>
  <c r="K64" i="5"/>
  <c r="H65" i="5"/>
  <c r="I65" i="5"/>
  <c r="J65" i="5"/>
  <c r="K65" i="5"/>
  <c r="H66" i="5"/>
  <c r="I66" i="5"/>
  <c r="J66" i="5"/>
  <c r="K66" i="5"/>
  <c r="H67" i="5"/>
  <c r="I67" i="5"/>
  <c r="J67" i="5"/>
  <c r="K67" i="5"/>
  <c r="H68" i="5"/>
  <c r="I68" i="5"/>
  <c r="J68" i="5"/>
  <c r="K68" i="5"/>
  <c r="H69" i="5"/>
  <c r="I69" i="5"/>
  <c r="J69" i="5"/>
  <c r="K69" i="5"/>
  <c r="H70" i="5"/>
  <c r="I70" i="5"/>
  <c r="J70" i="5"/>
  <c r="K70" i="5"/>
  <c r="H71" i="5"/>
  <c r="I71" i="5"/>
  <c r="J71" i="5"/>
  <c r="K71" i="5"/>
  <c r="H72" i="5"/>
  <c r="I72" i="5"/>
  <c r="J72" i="5"/>
  <c r="K72" i="5"/>
  <c r="H73" i="5"/>
  <c r="I73" i="5"/>
  <c r="J73" i="5"/>
  <c r="K73" i="5"/>
  <c r="H74" i="5"/>
  <c r="I74" i="5"/>
  <c r="J74" i="5"/>
  <c r="K74" i="5"/>
  <c r="H75" i="5"/>
  <c r="I75" i="5"/>
  <c r="J75" i="5"/>
  <c r="K75" i="5"/>
  <c r="H76" i="5"/>
  <c r="I76" i="5"/>
  <c r="J76" i="5"/>
  <c r="K76" i="5"/>
  <c r="H77" i="5"/>
  <c r="I77" i="5"/>
  <c r="J77" i="5"/>
  <c r="K77" i="5"/>
  <c r="H78" i="5"/>
  <c r="I78" i="5"/>
  <c r="J78" i="5"/>
  <c r="K78" i="5"/>
  <c r="H79" i="5"/>
  <c r="I79" i="5"/>
  <c r="J79" i="5"/>
  <c r="K79" i="5"/>
  <c r="H80" i="5"/>
  <c r="I80" i="5"/>
  <c r="J80" i="5"/>
  <c r="K80" i="5"/>
  <c r="H81" i="5"/>
  <c r="I81" i="5"/>
  <c r="J81" i="5"/>
  <c r="K81" i="5"/>
  <c r="H82" i="5"/>
  <c r="I82" i="5"/>
  <c r="J82" i="5"/>
  <c r="K82" i="5"/>
  <c r="H83" i="5"/>
  <c r="I83" i="5"/>
  <c r="J83" i="5"/>
  <c r="K83" i="5"/>
  <c r="H84" i="5"/>
  <c r="I84" i="5"/>
  <c r="J84" i="5"/>
  <c r="K84" i="5"/>
  <c r="H85" i="5"/>
  <c r="I85" i="5"/>
  <c r="J85" i="5"/>
  <c r="K85" i="5"/>
  <c r="H86" i="5"/>
  <c r="I86" i="5"/>
  <c r="J86" i="5"/>
  <c r="K86" i="5"/>
  <c r="H87" i="5"/>
  <c r="I87" i="5"/>
  <c r="J87" i="5"/>
  <c r="K87" i="5"/>
  <c r="H88" i="5"/>
  <c r="I88" i="5"/>
  <c r="J88" i="5"/>
  <c r="K88" i="5"/>
  <c r="H89" i="5"/>
  <c r="I89" i="5"/>
  <c r="J89" i="5"/>
  <c r="K89" i="5"/>
  <c r="H90" i="5"/>
  <c r="I90" i="5"/>
  <c r="J90" i="5"/>
  <c r="K90" i="5"/>
  <c r="H91" i="5"/>
  <c r="I91" i="5"/>
  <c r="J91" i="5"/>
  <c r="K91" i="5"/>
  <c r="H92" i="5"/>
  <c r="I92" i="5"/>
  <c r="J92" i="5"/>
  <c r="K92" i="5"/>
  <c r="H93" i="5"/>
  <c r="I93" i="5"/>
  <c r="J93" i="5"/>
  <c r="K93" i="5"/>
  <c r="H94" i="5"/>
  <c r="I94" i="5"/>
  <c r="J94" i="5"/>
  <c r="K94" i="5"/>
  <c r="H95" i="5"/>
  <c r="I95" i="5"/>
  <c r="J95" i="5"/>
  <c r="K95" i="5"/>
  <c r="H96" i="5"/>
  <c r="I96" i="5"/>
  <c r="J96" i="5"/>
  <c r="K96" i="5"/>
  <c r="H97" i="5"/>
  <c r="I97" i="5"/>
  <c r="J97" i="5"/>
  <c r="K97" i="5"/>
  <c r="H98" i="5"/>
  <c r="I98" i="5"/>
  <c r="J98" i="5"/>
  <c r="K98" i="5"/>
  <c r="H99" i="5"/>
  <c r="I99" i="5"/>
  <c r="J99" i="5"/>
  <c r="K99" i="5"/>
  <c r="H100" i="5"/>
  <c r="I100" i="5"/>
  <c r="J100" i="5"/>
  <c r="K100" i="5"/>
  <c r="H101" i="5"/>
  <c r="I101" i="5"/>
  <c r="J101" i="5"/>
  <c r="K101" i="5"/>
  <c r="H102" i="5"/>
  <c r="I102" i="5"/>
  <c r="J102" i="5"/>
  <c r="K102" i="5"/>
  <c r="H103" i="5"/>
  <c r="I103" i="5"/>
  <c r="J103" i="5"/>
  <c r="K103" i="5"/>
  <c r="H104" i="5"/>
  <c r="I104" i="5"/>
  <c r="J104" i="5"/>
  <c r="K104" i="5"/>
  <c r="H105" i="5"/>
  <c r="I105" i="5"/>
  <c r="J105" i="5"/>
  <c r="K105" i="5"/>
  <c r="H106" i="5"/>
  <c r="I106" i="5"/>
  <c r="J106" i="5"/>
  <c r="K106" i="5"/>
  <c r="H107" i="5"/>
  <c r="I107" i="5"/>
  <c r="J107" i="5"/>
  <c r="K107" i="5"/>
  <c r="H108" i="5"/>
  <c r="I108" i="5"/>
  <c r="J108" i="5"/>
  <c r="K108" i="5"/>
  <c r="H109" i="5"/>
  <c r="I109" i="5"/>
  <c r="J109" i="5"/>
  <c r="K109" i="5"/>
  <c r="H110" i="5"/>
  <c r="I110" i="5"/>
  <c r="J110" i="5"/>
  <c r="K110" i="5"/>
  <c r="H111" i="5"/>
  <c r="I111" i="5"/>
  <c r="J111" i="5"/>
  <c r="K111" i="5"/>
  <c r="H112" i="5"/>
  <c r="I112" i="5"/>
  <c r="J112" i="5"/>
  <c r="K112" i="5"/>
  <c r="H113" i="5"/>
  <c r="I113" i="5"/>
  <c r="J113" i="5"/>
  <c r="K113" i="5"/>
  <c r="H114" i="5"/>
  <c r="I114" i="5"/>
  <c r="J114" i="5"/>
  <c r="K114" i="5"/>
  <c r="H115" i="5"/>
  <c r="I115" i="5"/>
  <c r="J115" i="5"/>
  <c r="K115" i="5"/>
  <c r="H116" i="5"/>
  <c r="I116" i="5"/>
  <c r="J116" i="5"/>
  <c r="K116" i="5"/>
  <c r="H117" i="5"/>
  <c r="I117" i="5"/>
  <c r="J117" i="5"/>
  <c r="K117" i="5"/>
  <c r="H118" i="5"/>
  <c r="I118" i="5"/>
  <c r="J118" i="5"/>
  <c r="K118" i="5"/>
  <c r="H119" i="5"/>
  <c r="I119" i="5"/>
  <c r="J119" i="5"/>
  <c r="K119" i="5"/>
  <c r="H120" i="5"/>
  <c r="I120" i="5"/>
  <c r="J120" i="5"/>
  <c r="K120" i="5"/>
  <c r="H121" i="5"/>
  <c r="I121" i="5"/>
  <c r="J121" i="5"/>
  <c r="K121" i="5"/>
  <c r="H122" i="5"/>
  <c r="I122" i="5"/>
  <c r="J122" i="5"/>
  <c r="K122" i="5"/>
  <c r="H123" i="5"/>
  <c r="I123" i="5"/>
  <c r="J123" i="5"/>
  <c r="K123" i="5"/>
  <c r="H124" i="5"/>
  <c r="I124" i="5"/>
  <c r="J124" i="5"/>
  <c r="K124" i="5"/>
  <c r="H125" i="5"/>
  <c r="I125" i="5"/>
  <c r="J125" i="5"/>
  <c r="K125" i="5"/>
  <c r="H126" i="5"/>
  <c r="I126" i="5"/>
  <c r="J126" i="5"/>
  <c r="K126" i="5"/>
  <c r="H127" i="5"/>
  <c r="I127" i="5"/>
  <c r="J127" i="5"/>
  <c r="K127" i="5"/>
  <c r="H128" i="5"/>
  <c r="I128" i="5"/>
  <c r="J128" i="5"/>
  <c r="K128" i="5"/>
  <c r="H129" i="5"/>
  <c r="I129" i="5"/>
  <c r="J129" i="5"/>
  <c r="K129" i="5"/>
  <c r="H130" i="5"/>
  <c r="I130" i="5"/>
  <c r="J130" i="5"/>
  <c r="K130" i="5"/>
  <c r="H131" i="5"/>
  <c r="I131" i="5"/>
  <c r="J131" i="5"/>
  <c r="K131" i="5"/>
  <c r="H132" i="5"/>
  <c r="I132" i="5"/>
  <c r="J132" i="5"/>
  <c r="K132" i="5"/>
  <c r="H133" i="5"/>
  <c r="I133" i="5"/>
  <c r="J133" i="5"/>
  <c r="K133" i="5"/>
  <c r="H134" i="5"/>
  <c r="I134" i="5"/>
  <c r="J134" i="5"/>
  <c r="K134" i="5"/>
  <c r="H135" i="5"/>
  <c r="I135" i="5"/>
  <c r="J135" i="5"/>
  <c r="K135" i="5"/>
  <c r="H136" i="5"/>
  <c r="I136" i="5"/>
  <c r="J136" i="5"/>
  <c r="K136" i="5"/>
  <c r="H137" i="5"/>
  <c r="I137" i="5"/>
  <c r="J137" i="5"/>
  <c r="K137" i="5"/>
  <c r="H138" i="5"/>
  <c r="I138" i="5"/>
  <c r="J138" i="5"/>
  <c r="K138" i="5"/>
  <c r="H139" i="5"/>
  <c r="I139" i="5"/>
  <c r="J139" i="5"/>
  <c r="K139" i="5"/>
  <c r="H140" i="5"/>
  <c r="I140" i="5"/>
  <c r="J140" i="5"/>
  <c r="K140" i="5"/>
  <c r="H141" i="5"/>
  <c r="I141" i="5"/>
  <c r="J141" i="5"/>
  <c r="K141" i="5"/>
  <c r="H142" i="5"/>
  <c r="I142" i="5"/>
  <c r="J142" i="5"/>
  <c r="K142" i="5"/>
  <c r="H143" i="5"/>
  <c r="I143" i="5"/>
  <c r="J143" i="5"/>
  <c r="K143" i="5"/>
  <c r="H144" i="5"/>
  <c r="I144" i="5"/>
  <c r="J144" i="5"/>
  <c r="K144" i="5"/>
  <c r="H145" i="5"/>
  <c r="I145" i="5"/>
  <c r="J145" i="5"/>
  <c r="K145" i="5"/>
  <c r="H146" i="5"/>
  <c r="I146" i="5"/>
  <c r="J146" i="5"/>
  <c r="K146" i="5"/>
  <c r="H147" i="5"/>
  <c r="I147" i="5"/>
  <c r="J147" i="5"/>
  <c r="K147" i="5"/>
  <c r="H148" i="5"/>
  <c r="I148" i="5"/>
  <c r="J148" i="5"/>
  <c r="K148" i="5"/>
  <c r="H149" i="5"/>
  <c r="I149" i="5"/>
  <c r="J149" i="5"/>
  <c r="K149" i="5"/>
  <c r="H150" i="5"/>
  <c r="I150" i="5"/>
  <c r="J150" i="5"/>
  <c r="K150" i="5"/>
  <c r="H151" i="5"/>
  <c r="I151" i="5"/>
  <c r="J151" i="5"/>
  <c r="K151" i="5"/>
  <c r="H152" i="5"/>
  <c r="I152" i="5"/>
  <c r="J152" i="5"/>
  <c r="K152" i="5"/>
  <c r="H153" i="5"/>
  <c r="I153" i="5"/>
  <c r="J153" i="5"/>
  <c r="K153" i="5"/>
  <c r="H154" i="5"/>
  <c r="I154" i="5"/>
  <c r="J154" i="5"/>
  <c r="K154" i="5"/>
  <c r="H155" i="5"/>
  <c r="I155" i="5"/>
  <c r="J155" i="5"/>
  <c r="K155" i="5"/>
  <c r="H156" i="5"/>
  <c r="I156" i="5"/>
  <c r="J156" i="5"/>
  <c r="K156" i="5"/>
  <c r="H157" i="5"/>
  <c r="I157" i="5"/>
  <c r="J157" i="5"/>
  <c r="K157" i="5"/>
  <c r="H158" i="5"/>
  <c r="I158" i="5"/>
  <c r="J158" i="5"/>
  <c r="K158" i="5"/>
  <c r="H159" i="5"/>
  <c r="I159" i="5"/>
  <c r="J159" i="5"/>
  <c r="K159" i="5"/>
  <c r="H160" i="5"/>
  <c r="I160" i="5"/>
  <c r="J160" i="5"/>
  <c r="K160" i="5"/>
  <c r="H161" i="5"/>
  <c r="I161" i="5"/>
  <c r="J161" i="5"/>
  <c r="K161" i="5"/>
  <c r="H162" i="5"/>
  <c r="I162" i="5"/>
  <c r="J162" i="5"/>
  <c r="K162" i="5"/>
  <c r="H163" i="5"/>
  <c r="I163" i="5"/>
  <c r="J163" i="5"/>
  <c r="K163" i="5"/>
  <c r="H164" i="5"/>
  <c r="I164" i="5"/>
  <c r="J164" i="5"/>
  <c r="K164" i="5"/>
  <c r="H165" i="5"/>
  <c r="I165" i="5"/>
  <c r="J165" i="5"/>
  <c r="K165" i="5"/>
  <c r="H166" i="5"/>
  <c r="I166" i="5"/>
  <c r="J166" i="5"/>
  <c r="K166" i="5"/>
  <c r="H167" i="5"/>
  <c r="I167" i="5"/>
  <c r="J167" i="5"/>
  <c r="K167" i="5"/>
  <c r="H168" i="5"/>
  <c r="I168" i="5"/>
  <c r="J168" i="5"/>
  <c r="K168" i="5"/>
  <c r="H169" i="5"/>
  <c r="I169" i="5"/>
  <c r="J169" i="5"/>
  <c r="K169" i="5"/>
  <c r="H170" i="5"/>
  <c r="I170" i="5"/>
  <c r="J170" i="5"/>
  <c r="K170" i="5"/>
  <c r="H171" i="5"/>
  <c r="I171" i="5"/>
  <c r="J171" i="5"/>
  <c r="K171" i="5"/>
  <c r="H172" i="5"/>
  <c r="I172" i="5"/>
  <c r="J172" i="5"/>
  <c r="K172" i="5"/>
  <c r="H173" i="5"/>
  <c r="I173" i="5"/>
  <c r="J173" i="5"/>
  <c r="K173" i="5"/>
  <c r="H174" i="5"/>
  <c r="I174" i="5"/>
  <c r="J174" i="5"/>
  <c r="K174" i="5"/>
  <c r="H175" i="5"/>
  <c r="I175" i="5"/>
  <c r="J175" i="5"/>
  <c r="K175" i="5"/>
  <c r="H176" i="5"/>
  <c r="I176" i="5"/>
  <c r="J176" i="5"/>
  <c r="K176" i="5"/>
  <c r="H177" i="5"/>
  <c r="I177" i="5"/>
  <c r="J177" i="5"/>
  <c r="K177" i="5"/>
  <c r="H178" i="5"/>
  <c r="I178" i="5"/>
  <c r="J178" i="5"/>
  <c r="K178" i="5"/>
  <c r="H179" i="5"/>
  <c r="I179" i="5"/>
  <c r="J179" i="5"/>
  <c r="K179" i="5"/>
  <c r="H180" i="5"/>
  <c r="I180" i="5"/>
  <c r="J180" i="5"/>
  <c r="K180" i="5"/>
  <c r="H181" i="5"/>
  <c r="I181" i="5"/>
  <c r="J181" i="5"/>
  <c r="K181" i="5"/>
  <c r="H182" i="5"/>
  <c r="I182" i="5"/>
  <c r="J182" i="5"/>
  <c r="K182" i="5"/>
  <c r="H183" i="5"/>
  <c r="I183" i="5"/>
  <c r="J183" i="5"/>
  <c r="K183" i="5"/>
  <c r="H184" i="5"/>
  <c r="I184" i="5"/>
  <c r="J184" i="5"/>
  <c r="K184" i="5"/>
  <c r="H185" i="5"/>
  <c r="I185" i="5"/>
  <c r="J185" i="5"/>
  <c r="K185" i="5"/>
  <c r="H186" i="5"/>
  <c r="I186" i="5"/>
  <c r="J186" i="5"/>
  <c r="K186" i="5"/>
  <c r="H187" i="5"/>
  <c r="I187" i="5"/>
  <c r="J187" i="5"/>
  <c r="K187" i="5"/>
  <c r="H188" i="5"/>
  <c r="I188" i="5"/>
  <c r="J188" i="5"/>
  <c r="K188" i="5"/>
  <c r="H189" i="5"/>
  <c r="I189" i="5"/>
  <c r="J189" i="5"/>
  <c r="K189" i="5"/>
  <c r="H190" i="5"/>
  <c r="I190" i="5"/>
  <c r="J190" i="5"/>
  <c r="K190" i="5"/>
  <c r="H191" i="5"/>
  <c r="I191" i="5"/>
  <c r="J191" i="5"/>
  <c r="K191" i="5"/>
  <c r="H192" i="5"/>
  <c r="I192" i="5"/>
  <c r="J192" i="5"/>
  <c r="K192" i="5"/>
  <c r="H193" i="5"/>
  <c r="I193" i="5"/>
  <c r="J193" i="5"/>
  <c r="K193" i="5"/>
  <c r="H194" i="5"/>
  <c r="I194" i="5"/>
  <c r="J194" i="5"/>
  <c r="K194" i="5"/>
  <c r="H195" i="5"/>
  <c r="I195" i="5"/>
  <c r="J195" i="5"/>
  <c r="K195" i="5"/>
  <c r="H196" i="5"/>
  <c r="I196" i="5"/>
  <c r="J196" i="5"/>
  <c r="K196" i="5"/>
  <c r="H197" i="5"/>
  <c r="I197" i="5"/>
  <c r="J197" i="5"/>
  <c r="K197" i="5"/>
  <c r="H198" i="5"/>
  <c r="I198" i="5"/>
  <c r="J198" i="5"/>
  <c r="K198" i="5"/>
  <c r="H199" i="5"/>
  <c r="I199" i="5"/>
  <c r="J199" i="5"/>
  <c r="K199" i="5"/>
  <c r="H200" i="5"/>
  <c r="I200" i="5"/>
  <c r="J200" i="5"/>
  <c r="K200" i="5"/>
  <c r="H201" i="5"/>
  <c r="I201" i="5"/>
  <c r="J201" i="5"/>
  <c r="K201" i="5"/>
  <c r="H202" i="5"/>
  <c r="I202" i="5"/>
  <c r="J202" i="5"/>
  <c r="K202" i="5"/>
  <c r="H203" i="5"/>
  <c r="I203" i="5"/>
  <c r="J203" i="5"/>
  <c r="K203" i="5"/>
  <c r="H204" i="5"/>
  <c r="I204" i="5"/>
  <c r="J204" i="5"/>
  <c r="K204" i="5"/>
  <c r="H205" i="5"/>
  <c r="I205" i="5"/>
  <c r="J205" i="5"/>
  <c r="K205" i="5"/>
  <c r="H206" i="5"/>
  <c r="I206" i="5"/>
  <c r="J206" i="5"/>
  <c r="K206" i="5"/>
  <c r="H207" i="5"/>
  <c r="I207" i="5"/>
  <c r="J207" i="5"/>
  <c r="K207" i="5"/>
  <c r="H208" i="5"/>
  <c r="I208" i="5"/>
  <c r="J208" i="5"/>
  <c r="K208" i="5"/>
  <c r="H209" i="5"/>
  <c r="I209" i="5"/>
  <c r="J209" i="5"/>
  <c r="K209" i="5"/>
  <c r="H210" i="5"/>
  <c r="I210" i="5"/>
  <c r="J210" i="5"/>
  <c r="K210" i="5"/>
  <c r="H211" i="5"/>
  <c r="I211" i="5"/>
  <c r="J211" i="5"/>
  <c r="K211" i="5"/>
  <c r="H212" i="5"/>
  <c r="I212" i="5"/>
  <c r="J212" i="5"/>
  <c r="K212" i="5"/>
  <c r="H213" i="5"/>
  <c r="I213" i="5"/>
  <c r="J213" i="5"/>
  <c r="K213" i="5"/>
  <c r="H214" i="5"/>
  <c r="I214" i="5"/>
  <c r="J214" i="5"/>
  <c r="K214" i="5"/>
  <c r="H215" i="5"/>
  <c r="I215" i="5"/>
  <c r="J215" i="5"/>
  <c r="K215" i="5"/>
  <c r="H216" i="5"/>
  <c r="I216" i="5"/>
  <c r="J216" i="5"/>
  <c r="K216" i="5"/>
  <c r="H217" i="5"/>
  <c r="I217" i="5"/>
  <c r="J217" i="5"/>
  <c r="K217" i="5"/>
  <c r="H218" i="5"/>
  <c r="I218" i="5"/>
  <c r="J218" i="5"/>
  <c r="K218" i="5"/>
  <c r="H219" i="5"/>
  <c r="I219" i="5"/>
  <c r="J219" i="5"/>
  <c r="K219" i="5"/>
  <c r="H220" i="5"/>
  <c r="I220" i="5"/>
  <c r="J220" i="5"/>
  <c r="K220" i="5"/>
  <c r="H221" i="5"/>
  <c r="I221" i="5"/>
  <c r="J221" i="5"/>
  <c r="K221" i="5"/>
  <c r="H222" i="5"/>
  <c r="I222" i="5"/>
  <c r="J222" i="5"/>
  <c r="K222" i="5"/>
  <c r="H223" i="5"/>
  <c r="I223" i="5"/>
  <c r="J223" i="5"/>
  <c r="K223" i="5"/>
  <c r="H224" i="5"/>
  <c r="I224" i="5"/>
  <c r="J224" i="5"/>
  <c r="K224" i="5"/>
  <c r="H225" i="5"/>
  <c r="I225" i="5"/>
  <c r="J225" i="5"/>
  <c r="K225" i="5"/>
  <c r="H226" i="5"/>
  <c r="I226" i="5"/>
  <c r="J226" i="5"/>
  <c r="K226" i="5"/>
  <c r="H227" i="5"/>
  <c r="I227" i="5"/>
  <c r="J227" i="5"/>
  <c r="K227" i="5"/>
  <c r="H228" i="5"/>
  <c r="I228" i="5"/>
  <c r="J228" i="5"/>
  <c r="K228" i="5"/>
  <c r="H229" i="5"/>
  <c r="I229" i="5"/>
  <c r="J229" i="5"/>
  <c r="K229" i="5"/>
  <c r="I2" i="5"/>
  <c r="J2" i="5"/>
  <c r="K2" i="5"/>
  <c r="C2" i="5"/>
  <c r="D2" i="5"/>
  <c r="E2" i="5"/>
  <c r="F2" i="5"/>
  <c r="G2" i="5"/>
  <c r="H2" i="5"/>
  <c r="C3" i="5"/>
  <c r="D3" i="5"/>
  <c r="E3" i="5"/>
  <c r="F3" i="5"/>
  <c r="G3" i="5"/>
  <c r="C4" i="5"/>
  <c r="D4" i="5"/>
  <c r="E4" i="5"/>
  <c r="F4" i="5"/>
  <c r="G4" i="5"/>
  <c r="C5" i="5"/>
  <c r="D5" i="5"/>
  <c r="E5" i="5"/>
  <c r="F5" i="5"/>
  <c r="G5" i="5"/>
  <c r="C6" i="5"/>
  <c r="D6" i="5"/>
  <c r="E6" i="5"/>
  <c r="F6" i="5"/>
  <c r="G6" i="5"/>
  <c r="C7" i="5"/>
  <c r="D7" i="5"/>
  <c r="E7" i="5"/>
  <c r="F7" i="5"/>
  <c r="G7" i="5"/>
  <c r="C8" i="5"/>
  <c r="D8" i="5"/>
  <c r="E8" i="5"/>
  <c r="F8" i="5"/>
  <c r="G8" i="5"/>
  <c r="C9" i="5"/>
  <c r="D9" i="5"/>
  <c r="E9" i="5"/>
  <c r="F9" i="5"/>
  <c r="G9" i="5"/>
  <c r="C10" i="5"/>
  <c r="D10" i="5"/>
  <c r="E10" i="5"/>
  <c r="F10" i="5"/>
  <c r="G10" i="5"/>
  <c r="C11" i="5"/>
  <c r="D11" i="5"/>
  <c r="E11" i="5"/>
  <c r="F11" i="5"/>
  <c r="G11" i="5"/>
  <c r="C12" i="5"/>
  <c r="D12" i="5"/>
  <c r="E12" i="5"/>
  <c r="F12" i="5"/>
  <c r="G12" i="5"/>
  <c r="C13" i="5"/>
  <c r="D13" i="5"/>
  <c r="E13" i="5"/>
  <c r="F13" i="5"/>
  <c r="G13" i="5"/>
  <c r="C14" i="5"/>
  <c r="D14" i="5"/>
  <c r="E14" i="5"/>
  <c r="F14" i="5"/>
  <c r="G14" i="5"/>
  <c r="C15" i="5"/>
  <c r="D15" i="5"/>
  <c r="E15" i="5"/>
  <c r="F15" i="5"/>
  <c r="G15" i="5"/>
  <c r="C16" i="5"/>
  <c r="D16" i="5"/>
  <c r="E16" i="5"/>
  <c r="F16" i="5"/>
  <c r="G16" i="5"/>
  <c r="C17" i="5"/>
  <c r="D17" i="5"/>
  <c r="E17" i="5"/>
  <c r="F17" i="5"/>
  <c r="G17" i="5"/>
  <c r="C18" i="5"/>
  <c r="D18" i="5"/>
  <c r="E18" i="5"/>
  <c r="F18" i="5"/>
  <c r="G18" i="5"/>
  <c r="C19" i="5"/>
  <c r="D19" i="5"/>
  <c r="E19" i="5"/>
  <c r="F19" i="5"/>
  <c r="G19" i="5"/>
  <c r="C20" i="5"/>
  <c r="D20" i="5"/>
  <c r="E20" i="5"/>
  <c r="F20" i="5"/>
  <c r="G20" i="5"/>
  <c r="C21" i="5"/>
  <c r="D21" i="5"/>
  <c r="E21" i="5"/>
  <c r="F21" i="5"/>
  <c r="G21" i="5"/>
  <c r="C22" i="5"/>
  <c r="D22" i="5"/>
  <c r="E22" i="5"/>
  <c r="F22" i="5"/>
  <c r="G22" i="5"/>
  <c r="C23" i="5"/>
  <c r="D23" i="5"/>
  <c r="E23" i="5"/>
  <c r="F23" i="5"/>
  <c r="G23" i="5"/>
  <c r="C24" i="5"/>
  <c r="D24" i="5"/>
  <c r="E24" i="5"/>
  <c r="F24" i="5"/>
  <c r="G24" i="5"/>
  <c r="C25" i="5"/>
  <c r="D25" i="5"/>
  <c r="E25" i="5"/>
  <c r="F25" i="5"/>
  <c r="G25" i="5"/>
  <c r="C26" i="5"/>
  <c r="D26" i="5"/>
  <c r="E26" i="5"/>
  <c r="F26" i="5"/>
  <c r="G26" i="5"/>
  <c r="C27" i="5"/>
  <c r="D27" i="5"/>
  <c r="E27" i="5"/>
  <c r="F27" i="5"/>
  <c r="G27" i="5"/>
  <c r="C28" i="5"/>
  <c r="D28" i="5"/>
  <c r="E28" i="5"/>
  <c r="F28" i="5"/>
  <c r="G28" i="5"/>
  <c r="C29" i="5"/>
  <c r="D29" i="5"/>
  <c r="E29" i="5"/>
  <c r="F29" i="5"/>
  <c r="G29" i="5"/>
  <c r="C30" i="5"/>
  <c r="D30" i="5"/>
  <c r="E30" i="5"/>
  <c r="F30" i="5"/>
  <c r="G30" i="5"/>
  <c r="C31" i="5"/>
  <c r="D31" i="5"/>
  <c r="E31" i="5"/>
  <c r="F31" i="5"/>
  <c r="G31" i="5"/>
  <c r="C32" i="5"/>
  <c r="D32" i="5"/>
  <c r="E32" i="5"/>
  <c r="F32" i="5"/>
  <c r="G32" i="5"/>
  <c r="C33" i="5"/>
  <c r="D33" i="5"/>
  <c r="E33" i="5"/>
  <c r="F33" i="5"/>
  <c r="G33" i="5"/>
  <c r="C34" i="5"/>
  <c r="D34" i="5"/>
  <c r="E34" i="5"/>
  <c r="F34" i="5"/>
  <c r="G34" i="5"/>
  <c r="C35" i="5"/>
  <c r="D35" i="5"/>
  <c r="E35" i="5"/>
  <c r="F35" i="5"/>
  <c r="G35" i="5"/>
  <c r="C36" i="5"/>
  <c r="D36" i="5"/>
  <c r="E36" i="5"/>
  <c r="F36" i="5"/>
  <c r="G36" i="5"/>
  <c r="C37" i="5"/>
  <c r="D37" i="5"/>
  <c r="E37" i="5"/>
  <c r="F37" i="5"/>
  <c r="G37" i="5"/>
  <c r="C38" i="5"/>
  <c r="D38" i="5"/>
  <c r="E38" i="5"/>
  <c r="F38" i="5"/>
  <c r="G38" i="5"/>
  <c r="C39" i="5"/>
  <c r="D39" i="5"/>
  <c r="E39" i="5"/>
  <c r="F39" i="5"/>
  <c r="G39" i="5"/>
  <c r="C40" i="5"/>
  <c r="D40" i="5"/>
  <c r="E40" i="5"/>
  <c r="F40" i="5"/>
  <c r="G40" i="5"/>
  <c r="C41" i="5"/>
  <c r="D41" i="5"/>
  <c r="E41" i="5"/>
  <c r="F41" i="5"/>
  <c r="G41" i="5"/>
  <c r="C42" i="5"/>
  <c r="D42" i="5"/>
  <c r="E42" i="5"/>
  <c r="F42" i="5"/>
  <c r="G42" i="5"/>
  <c r="C43" i="5"/>
  <c r="D43" i="5"/>
  <c r="E43" i="5"/>
  <c r="F43" i="5"/>
  <c r="G43" i="5"/>
  <c r="C44" i="5"/>
  <c r="D44" i="5"/>
  <c r="E44" i="5"/>
  <c r="F44" i="5"/>
  <c r="G44" i="5"/>
  <c r="C45" i="5"/>
  <c r="D45" i="5"/>
  <c r="E45" i="5"/>
  <c r="F45" i="5"/>
  <c r="G45" i="5"/>
  <c r="C46" i="5"/>
  <c r="D46" i="5"/>
  <c r="E46" i="5"/>
  <c r="F46" i="5"/>
  <c r="G46" i="5"/>
  <c r="C47" i="5"/>
  <c r="D47" i="5"/>
  <c r="E47" i="5"/>
  <c r="F47" i="5"/>
  <c r="G47" i="5"/>
  <c r="C48" i="5"/>
  <c r="D48" i="5"/>
  <c r="E48" i="5"/>
  <c r="F48" i="5"/>
  <c r="G48" i="5"/>
  <c r="C49" i="5"/>
  <c r="D49" i="5"/>
  <c r="E49" i="5"/>
  <c r="F49" i="5"/>
  <c r="G49" i="5"/>
  <c r="C50" i="5"/>
  <c r="D50" i="5"/>
  <c r="E50" i="5"/>
  <c r="F50" i="5"/>
  <c r="G50" i="5"/>
  <c r="C51" i="5"/>
  <c r="D51" i="5"/>
  <c r="E51" i="5"/>
  <c r="F51" i="5"/>
  <c r="G51" i="5"/>
  <c r="C52" i="5"/>
  <c r="D52" i="5"/>
  <c r="E52" i="5"/>
  <c r="F52" i="5"/>
  <c r="G52" i="5"/>
  <c r="C53" i="5"/>
  <c r="D53" i="5"/>
  <c r="E53" i="5"/>
  <c r="F53" i="5"/>
  <c r="G53" i="5"/>
  <c r="C54" i="5"/>
  <c r="D54" i="5"/>
  <c r="E54" i="5"/>
  <c r="F54" i="5"/>
  <c r="G54" i="5"/>
  <c r="C55" i="5"/>
  <c r="D55" i="5"/>
  <c r="E55" i="5"/>
  <c r="F55" i="5"/>
  <c r="G55" i="5"/>
  <c r="C56" i="5"/>
  <c r="D56" i="5"/>
  <c r="E56" i="5"/>
  <c r="F56" i="5"/>
  <c r="G56" i="5"/>
  <c r="C57" i="5"/>
  <c r="D57" i="5"/>
  <c r="E57" i="5"/>
  <c r="F57" i="5"/>
  <c r="G57" i="5"/>
  <c r="C58" i="5"/>
  <c r="D58" i="5"/>
  <c r="E58" i="5"/>
  <c r="F58" i="5"/>
  <c r="G58" i="5"/>
  <c r="C59" i="5"/>
  <c r="D59" i="5"/>
  <c r="E59" i="5"/>
  <c r="F59" i="5"/>
  <c r="G59" i="5"/>
  <c r="C60" i="5"/>
  <c r="D60" i="5"/>
  <c r="E60" i="5"/>
  <c r="F60" i="5"/>
  <c r="G60" i="5"/>
  <c r="C61" i="5"/>
  <c r="D61" i="5"/>
  <c r="E61" i="5"/>
  <c r="F61" i="5"/>
  <c r="G61" i="5"/>
  <c r="C62" i="5"/>
  <c r="D62" i="5"/>
  <c r="E62" i="5"/>
  <c r="F62" i="5"/>
  <c r="G62" i="5"/>
  <c r="C63" i="5"/>
  <c r="D63" i="5"/>
  <c r="E63" i="5"/>
  <c r="F63" i="5"/>
  <c r="G63" i="5"/>
  <c r="C64" i="5"/>
  <c r="D64" i="5"/>
  <c r="E64" i="5"/>
  <c r="F64" i="5"/>
  <c r="G64" i="5"/>
  <c r="C65" i="5"/>
  <c r="D65" i="5"/>
  <c r="E65" i="5"/>
  <c r="F65" i="5"/>
  <c r="G65" i="5"/>
  <c r="C66" i="5"/>
  <c r="D66" i="5"/>
  <c r="E66" i="5"/>
  <c r="F66" i="5"/>
  <c r="G66" i="5"/>
  <c r="C67" i="5"/>
  <c r="D67" i="5"/>
  <c r="E67" i="5"/>
  <c r="F67" i="5"/>
  <c r="G67" i="5"/>
  <c r="C68" i="5"/>
  <c r="D68" i="5"/>
  <c r="E68" i="5"/>
  <c r="F68" i="5"/>
  <c r="G68" i="5"/>
  <c r="C69" i="5"/>
  <c r="D69" i="5"/>
  <c r="E69" i="5"/>
  <c r="F69" i="5"/>
  <c r="G69" i="5"/>
  <c r="C70" i="5"/>
  <c r="D70" i="5"/>
  <c r="E70" i="5"/>
  <c r="F70" i="5"/>
  <c r="G70" i="5"/>
  <c r="C71" i="5"/>
  <c r="D71" i="5"/>
  <c r="E71" i="5"/>
  <c r="F71" i="5"/>
  <c r="G71" i="5"/>
  <c r="C72" i="5"/>
  <c r="D72" i="5"/>
  <c r="E72" i="5"/>
  <c r="F72" i="5"/>
  <c r="G72" i="5"/>
  <c r="C73" i="5"/>
  <c r="D73" i="5"/>
  <c r="E73" i="5"/>
  <c r="F73" i="5"/>
  <c r="G73" i="5"/>
  <c r="C74" i="5"/>
  <c r="D74" i="5"/>
  <c r="E74" i="5"/>
  <c r="F74" i="5"/>
  <c r="G74" i="5"/>
  <c r="C75" i="5"/>
  <c r="D75" i="5"/>
  <c r="E75" i="5"/>
  <c r="F75" i="5"/>
  <c r="G75" i="5"/>
  <c r="C76" i="5"/>
  <c r="D76" i="5"/>
  <c r="E76" i="5"/>
  <c r="F76" i="5"/>
  <c r="G76" i="5"/>
  <c r="C77" i="5"/>
  <c r="D77" i="5"/>
  <c r="E77" i="5"/>
  <c r="F77" i="5"/>
  <c r="G77" i="5"/>
  <c r="C78" i="5"/>
  <c r="D78" i="5"/>
  <c r="E78" i="5"/>
  <c r="F78" i="5"/>
  <c r="G78" i="5"/>
  <c r="C79" i="5"/>
  <c r="D79" i="5"/>
  <c r="E79" i="5"/>
  <c r="F79" i="5"/>
  <c r="G79" i="5"/>
  <c r="C80" i="5"/>
  <c r="D80" i="5"/>
  <c r="E80" i="5"/>
  <c r="F80" i="5"/>
  <c r="G80" i="5"/>
  <c r="C81" i="5"/>
  <c r="D81" i="5"/>
  <c r="E81" i="5"/>
  <c r="F81" i="5"/>
  <c r="G81" i="5"/>
  <c r="C82" i="5"/>
  <c r="D82" i="5"/>
  <c r="E82" i="5"/>
  <c r="F82" i="5"/>
  <c r="G82" i="5"/>
  <c r="C83" i="5"/>
  <c r="D83" i="5"/>
  <c r="E83" i="5"/>
  <c r="F83" i="5"/>
  <c r="G83" i="5"/>
  <c r="C84" i="5"/>
  <c r="D84" i="5"/>
  <c r="E84" i="5"/>
  <c r="F84" i="5"/>
  <c r="G84" i="5"/>
  <c r="C85" i="5"/>
  <c r="D85" i="5"/>
  <c r="E85" i="5"/>
  <c r="F85" i="5"/>
  <c r="G85" i="5"/>
  <c r="C86" i="5"/>
  <c r="D86" i="5"/>
  <c r="E86" i="5"/>
  <c r="F86" i="5"/>
  <c r="G86" i="5"/>
  <c r="C87" i="5"/>
  <c r="D87" i="5"/>
  <c r="E87" i="5"/>
  <c r="F87" i="5"/>
  <c r="G87" i="5"/>
  <c r="C88" i="5"/>
  <c r="D88" i="5"/>
  <c r="E88" i="5"/>
  <c r="F88" i="5"/>
  <c r="G88" i="5"/>
  <c r="C89" i="5"/>
  <c r="D89" i="5"/>
  <c r="E89" i="5"/>
  <c r="F89" i="5"/>
  <c r="G89" i="5"/>
  <c r="C90" i="5"/>
  <c r="D90" i="5"/>
  <c r="E90" i="5"/>
  <c r="F90" i="5"/>
  <c r="G90" i="5"/>
  <c r="C91" i="5"/>
  <c r="D91" i="5"/>
  <c r="E91" i="5"/>
  <c r="F91" i="5"/>
  <c r="G91" i="5"/>
  <c r="C92" i="5"/>
  <c r="D92" i="5"/>
  <c r="E92" i="5"/>
  <c r="F92" i="5"/>
  <c r="G92" i="5"/>
  <c r="C93" i="5"/>
  <c r="D93" i="5"/>
  <c r="E93" i="5"/>
  <c r="F93" i="5"/>
  <c r="G93" i="5"/>
  <c r="C94" i="5"/>
  <c r="D94" i="5"/>
  <c r="E94" i="5"/>
  <c r="F94" i="5"/>
  <c r="G94" i="5"/>
  <c r="C95" i="5"/>
  <c r="D95" i="5"/>
  <c r="E95" i="5"/>
  <c r="F95" i="5"/>
  <c r="G95" i="5"/>
  <c r="C96" i="5"/>
  <c r="D96" i="5"/>
  <c r="E96" i="5"/>
  <c r="F96" i="5"/>
  <c r="G96" i="5"/>
  <c r="C97" i="5"/>
  <c r="D97" i="5"/>
  <c r="E97" i="5"/>
  <c r="F97" i="5"/>
  <c r="G97" i="5"/>
  <c r="C98" i="5"/>
  <c r="D98" i="5"/>
  <c r="E98" i="5"/>
  <c r="F98" i="5"/>
  <c r="G98" i="5"/>
  <c r="C99" i="5"/>
  <c r="D99" i="5"/>
  <c r="E99" i="5"/>
  <c r="F99" i="5"/>
  <c r="G99" i="5"/>
  <c r="C100" i="5"/>
  <c r="D100" i="5"/>
  <c r="E100" i="5"/>
  <c r="F100" i="5"/>
  <c r="G100" i="5"/>
  <c r="C101" i="5"/>
  <c r="D101" i="5"/>
  <c r="E101" i="5"/>
  <c r="F101" i="5"/>
  <c r="G101" i="5"/>
  <c r="C102" i="5"/>
  <c r="D102" i="5"/>
  <c r="E102" i="5"/>
  <c r="F102" i="5"/>
  <c r="G102" i="5"/>
  <c r="C103" i="5"/>
  <c r="D103" i="5"/>
  <c r="E103" i="5"/>
  <c r="F103" i="5"/>
  <c r="G103" i="5"/>
  <c r="C104" i="5"/>
  <c r="D104" i="5"/>
  <c r="E104" i="5"/>
  <c r="F104" i="5"/>
  <c r="G104" i="5"/>
  <c r="C105" i="5"/>
  <c r="D105" i="5"/>
  <c r="E105" i="5"/>
  <c r="F105" i="5"/>
  <c r="G105" i="5"/>
  <c r="C106" i="5"/>
  <c r="D106" i="5"/>
  <c r="E106" i="5"/>
  <c r="F106" i="5"/>
  <c r="G106" i="5"/>
  <c r="C107" i="5"/>
  <c r="D107" i="5"/>
  <c r="E107" i="5"/>
  <c r="F107" i="5"/>
  <c r="G107" i="5"/>
  <c r="C108" i="5"/>
  <c r="D108" i="5"/>
  <c r="E108" i="5"/>
  <c r="F108" i="5"/>
  <c r="G108" i="5"/>
  <c r="C109" i="5"/>
  <c r="D109" i="5"/>
  <c r="E109" i="5"/>
  <c r="F109" i="5"/>
  <c r="G109" i="5"/>
  <c r="C110" i="5"/>
  <c r="D110" i="5"/>
  <c r="E110" i="5"/>
  <c r="F110" i="5"/>
  <c r="G110" i="5"/>
  <c r="C111" i="5"/>
  <c r="D111" i="5"/>
  <c r="E111" i="5"/>
  <c r="F111" i="5"/>
  <c r="G111" i="5"/>
  <c r="C112" i="5"/>
  <c r="D112" i="5"/>
  <c r="E112" i="5"/>
  <c r="F112" i="5"/>
  <c r="G112" i="5"/>
  <c r="C113" i="5"/>
  <c r="D113" i="5"/>
  <c r="E113" i="5"/>
  <c r="F113" i="5"/>
  <c r="G113" i="5"/>
  <c r="C114" i="5"/>
  <c r="D114" i="5"/>
  <c r="E114" i="5"/>
  <c r="F114" i="5"/>
  <c r="G114" i="5"/>
  <c r="C115" i="5"/>
  <c r="D115" i="5"/>
  <c r="E115" i="5"/>
  <c r="F115" i="5"/>
  <c r="G115" i="5"/>
  <c r="C116" i="5"/>
  <c r="D116" i="5"/>
  <c r="E116" i="5"/>
  <c r="F116" i="5"/>
  <c r="G116" i="5"/>
  <c r="C117" i="5"/>
  <c r="D117" i="5"/>
  <c r="E117" i="5"/>
  <c r="F117" i="5"/>
  <c r="G117" i="5"/>
  <c r="C118" i="5"/>
  <c r="D118" i="5"/>
  <c r="E118" i="5"/>
  <c r="F118" i="5"/>
  <c r="G118" i="5"/>
  <c r="C119" i="5"/>
  <c r="D119" i="5"/>
  <c r="E119" i="5"/>
  <c r="F119" i="5"/>
  <c r="G119" i="5"/>
  <c r="C120" i="5"/>
  <c r="D120" i="5"/>
  <c r="E120" i="5"/>
  <c r="F120" i="5"/>
  <c r="G120" i="5"/>
  <c r="C121" i="5"/>
  <c r="D121" i="5"/>
  <c r="E121" i="5"/>
  <c r="F121" i="5"/>
  <c r="G121" i="5"/>
  <c r="C122" i="5"/>
  <c r="D122" i="5"/>
  <c r="E122" i="5"/>
  <c r="F122" i="5"/>
  <c r="G122" i="5"/>
  <c r="C123" i="5"/>
  <c r="D123" i="5"/>
  <c r="E123" i="5"/>
  <c r="F123" i="5"/>
  <c r="G123" i="5"/>
  <c r="C124" i="5"/>
  <c r="D124" i="5"/>
  <c r="E124" i="5"/>
  <c r="F124" i="5"/>
  <c r="G124" i="5"/>
  <c r="C125" i="5"/>
  <c r="D125" i="5"/>
  <c r="E125" i="5"/>
  <c r="F125" i="5"/>
  <c r="G125" i="5"/>
  <c r="C126" i="5"/>
  <c r="D126" i="5"/>
  <c r="E126" i="5"/>
  <c r="F126" i="5"/>
  <c r="G126" i="5"/>
  <c r="C127" i="5"/>
  <c r="D127" i="5"/>
  <c r="E127" i="5"/>
  <c r="F127" i="5"/>
  <c r="G127" i="5"/>
  <c r="C128" i="5"/>
  <c r="D128" i="5"/>
  <c r="E128" i="5"/>
  <c r="F128" i="5"/>
  <c r="G128" i="5"/>
  <c r="C129" i="5"/>
  <c r="D129" i="5"/>
  <c r="E129" i="5"/>
  <c r="F129" i="5"/>
  <c r="G129" i="5"/>
  <c r="C130" i="5"/>
  <c r="D130" i="5"/>
  <c r="E130" i="5"/>
  <c r="F130" i="5"/>
  <c r="G130" i="5"/>
  <c r="C131" i="5"/>
  <c r="D131" i="5"/>
  <c r="E131" i="5"/>
  <c r="F131" i="5"/>
  <c r="G131" i="5"/>
  <c r="C132" i="5"/>
  <c r="D132" i="5"/>
  <c r="E132" i="5"/>
  <c r="F132" i="5"/>
  <c r="G132" i="5"/>
  <c r="C133" i="5"/>
  <c r="D133" i="5"/>
  <c r="E133" i="5"/>
  <c r="F133" i="5"/>
  <c r="G133" i="5"/>
  <c r="C134" i="5"/>
  <c r="D134" i="5"/>
  <c r="E134" i="5"/>
  <c r="F134" i="5"/>
  <c r="G134" i="5"/>
  <c r="C135" i="5"/>
  <c r="D135" i="5"/>
  <c r="E135" i="5"/>
  <c r="F135" i="5"/>
  <c r="G135" i="5"/>
  <c r="C136" i="5"/>
  <c r="D136" i="5"/>
  <c r="E136" i="5"/>
  <c r="F136" i="5"/>
  <c r="G136" i="5"/>
  <c r="C137" i="5"/>
  <c r="D137" i="5"/>
  <c r="E137" i="5"/>
  <c r="F137" i="5"/>
  <c r="G137" i="5"/>
  <c r="C138" i="5"/>
  <c r="D138" i="5"/>
  <c r="E138" i="5"/>
  <c r="F138" i="5"/>
  <c r="G138" i="5"/>
  <c r="C139" i="5"/>
  <c r="D139" i="5"/>
  <c r="E139" i="5"/>
  <c r="F139" i="5"/>
  <c r="G139" i="5"/>
  <c r="C140" i="5"/>
  <c r="D140" i="5"/>
  <c r="E140" i="5"/>
  <c r="F140" i="5"/>
  <c r="G140" i="5"/>
  <c r="C141" i="5"/>
  <c r="D141" i="5"/>
  <c r="E141" i="5"/>
  <c r="F141" i="5"/>
  <c r="G141" i="5"/>
  <c r="C142" i="5"/>
  <c r="D142" i="5"/>
  <c r="E142" i="5"/>
  <c r="F142" i="5"/>
  <c r="G142" i="5"/>
  <c r="C143" i="5"/>
  <c r="D143" i="5"/>
  <c r="E143" i="5"/>
  <c r="F143" i="5"/>
  <c r="G143" i="5"/>
  <c r="C144" i="5"/>
  <c r="D144" i="5"/>
  <c r="E144" i="5"/>
  <c r="F144" i="5"/>
  <c r="G144" i="5"/>
  <c r="C145" i="5"/>
  <c r="D145" i="5"/>
  <c r="E145" i="5"/>
  <c r="F145" i="5"/>
  <c r="G145" i="5"/>
  <c r="C146" i="5"/>
  <c r="D146" i="5"/>
  <c r="E146" i="5"/>
  <c r="F146" i="5"/>
  <c r="G146" i="5"/>
  <c r="C147" i="5"/>
  <c r="D147" i="5"/>
  <c r="E147" i="5"/>
  <c r="F147" i="5"/>
  <c r="G147" i="5"/>
  <c r="C148" i="5"/>
  <c r="D148" i="5"/>
  <c r="E148" i="5"/>
  <c r="F148" i="5"/>
  <c r="G148" i="5"/>
  <c r="C149" i="5"/>
  <c r="D149" i="5"/>
  <c r="E149" i="5"/>
  <c r="F149" i="5"/>
  <c r="G149" i="5"/>
  <c r="C150" i="5"/>
  <c r="D150" i="5"/>
  <c r="E150" i="5"/>
  <c r="F150" i="5"/>
  <c r="G150" i="5"/>
  <c r="C151" i="5"/>
  <c r="D151" i="5"/>
  <c r="E151" i="5"/>
  <c r="F151" i="5"/>
  <c r="G151" i="5"/>
  <c r="C152" i="5"/>
  <c r="D152" i="5"/>
  <c r="E152" i="5"/>
  <c r="F152" i="5"/>
  <c r="G152" i="5"/>
  <c r="C153" i="5"/>
  <c r="D153" i="5"/>
  <c r="E153" i="5"/>
  <c r="F153" i="5"/>
  <c r="G153" i="5"/>
  <c r="C154" i="5"/>
  <c r="D154" i="5"/>
  <c r="E154" i="5"/>
  <c r="F154" i="5"/>
  <c r="G154" i="5"/>
  <c r="C155" i="5"/>
  <c r="D155" i="5"/>
  <c r="E155" i="5"/>
  <c r="F155" i="5"/>
  <c r="G155" i="5"/>
  <c r="C156" i="5"/>
  <c r="D156" i="5"/>
  <c r="E156" i="5"/>
  <c r="F156" i="5"/>
  <c r="G156" i="5"/>
  <c r="C157" i="5"/>
  <c r="D157" i="5"/>
  <c r="E157" i="5"/>
  <c r="F157" i="5"/>
  <c r="G157" i="5"/>
  <c r="C158" i="5"/>
  <c r="D158" i="5"/>
  <c r="E158" i="5"/>
  <c r="F158" i="5"/>
  <c r="G158" i="5"/>
  <c r="C159" i="5"/>
  <c r="D159" i="5"/>
  <c r="E159" i="5"/>
  <c r="F159" i="5"/>
  <c r="G159" i="5"/>
  <c r="C160" i="5"/>
  <c r="D160" i="5"/>
  <c r="E160" i="5"/>
  <c r="F160" i="5"/>
  <c r="G160" i="5"/>
  <c r="C161" i="5"/>
  <c r="D161" i="5"/>
  <c r="E161" i="5"/>
  <c r="F161" i="5"/>
  <c r="G161" i="5"/>
  <c r="C162" i="5"/>
  <c r="D162" i="5"/>
  <c r="E162" i="5"/>
  <c r="F162" i="5"/>
  <c r="G162" i="5"/>
  <c r="C163" i="5"/>
  <c r="D163" i="5"/>
  <c r="E163" i="5"/>
  <c r="F163" i="5"/>
  <c r="G163" i="5"/>
  <c r="C164" i="5"/>
  <c r="D164" i="5"/>
  <c r="E164" i="5"/>
  <c r="F164" i="5"/>
  <c r="G164" i="5"/>
  <c r="C165" i="5"/>
  <c r="D165" i="5"/>
  <c r="E165" i="5"/>
  <c r="F165" i="5"/>
  <c r="G165" i="5"/>
  <c r="C166" i="5"/>
  <c r="D166" i="5"/>
  <c r="E166" i="5"/>
  <c r="F166" i="5"/>
  <c r="G166" i="5"/>
  <c r="C167" i="5"/>
  <c r="D167" i="5"/>
  <c r="E167" i="5"/>
  <c r="F167" i="5"/>
  <c r="G167" i="5"/>
  <c r="C168" i="5"/>
  <c r="D168" i="5"/>
  <c r="E168" i="5"/>
  <c r="F168" i="5"/>
  <c r="G168" i="5"/>
  <c r="C169" i="5"/>
  <c r="D169" i="5"/>
  <c r="E169" i="5"/>
  <c r="F169" i="5"/>
  <c r="G169" i="5"/>
  <c r="C170" i="5"/>
  <c r="D170" i="5"/>
  <c r="E170" i="5"/>
  <c r="F170" i="5"/>
  <c r="G170" i="5"/>
  <c r="C171" i="5"/>
  <c r="D171" i="5"/>
  <c r="E171" i="5"/>
  <c r="F171" i="5"/>
  <c r="G171" i="5"/>
  <c r="C172" i="5"/>
  <c r="D172" i="5"/>
  <c r="E172" i="5"/>
  <c r="F172" i="5"/>
  <c r="G172" i="5"/>
  <c r="C173" i="5"/>
  <c r="D173" i="5"/>
  <c r="E173" i="5"/>
  <c r="F173" i="5"/>
  <c r="G173" i="5"/>
  <c r="C174" i="5"/>
  <c r="D174" i="5"/>
  <c r="E174" i="5"/>
  <c r="F174" i="5"/>
  <c r="G174" i="5"/>
  <c r="C175" i="5"/>
  <c r="D175" i="5"/>
  <c r="E175" i="5"/>
  <c r="F175" i="5"/>
  <c r="G175" i="5"/>
  <c r="C176" i="5"/>
  <c r="D176" i="5"/>
  <c r="E176" i="5"/>
  <c r="F176" i="5"/>
  <c r="G176" i="5"/>
  <c r="C177" i="5"/>
  <c r="D177" i="5"/>
  <c r="E177" i="5"/>
  <c r="F177" i="5"/>
  <c r="G177" i="5"/>
  <c r="C178" i="5"/>
  <c r="D178" i="5"/>
  <c r="E178" i="5"/>
  <c r="F178" i="5"/>
  <c r="G178" i="5"/>
  <c r="C179" i="5"/>
  <c r="D179" i="5"/>
  <c r="E179" i="5"/>
  <c r="F179" i="5"/>
  <c r="G179" i="5"/>
  <c r="C180" i="5"/>
  <c r="D180" i="5"/>
  <c r="E180" i="5"/>
  <c r="F180" i="5"/>
  <c r="G180" i="5"/>
  <c r="C181" i="5"/>
  <c r="D181" i="5"/>
  <c r="E181" i="5"/>
  <c r="F181" i="5"/>
  <c r="G181" i="5"/>
  <c r="C182" i="5"/>
  <c r="D182" i="5"/>
  <c r="E182" i="5"/>
  <c r="F182" i="5"/>
  <c r="G182" i="5"/>
  <c r="C183" i="5"/>
  <c r="D183" i="5"/>
  <c r="E183" i="5"/>
  <c r="F183" i="5"/>
  <c r="G183" i="5"/>
  <c r="C184" i="5"/>
  <c r="D184" i="5"/>
  <c r="E184" i="5"/>
  <c r="F184" i="5"/>
  <c r="G184" i="5"/>
  <c r="C185" i="5"/>
  <c r="D185" i="5"/>
  <c r="E185" i="5"/>
  <c r="F185" i="5"/>
  <c r="G185" i="5"/>
  <c r="C186" i="5"/>
  <c r="D186" i="5"/>
  <c r="E186" i="5"/>
  <c r="F186" i="5"/>
  <c r="G186" i="5"/>
  <c r="C187" i="5"/>
  <c r="D187" i="5"/>
  <c r="E187" i="5"/>
  <c r="F187" i="5"/>
  <c r="G187" i="5"/>
  <c r="C188" i="5"/>
  <c r="D188" i="5"/>
  <c r="E188" i="5"/>
  <c r="F188" i="5"/>
  <c r="G188" i="5"/>
  <c r="C189" i="5"/>
  <c r="D189" i="5"/>
  <c r="E189" i="5"/>
  <c r="F189" i="5"/>
  <c r="G189" i="5"/>
  <c r="C190" i="5"/>
  <c r="D190" i="5"/>
  <c r="E190" i="5"/>
  <c r="F190" i="5"/>
  <c r="G190" i="5"/>
  <c r="C191" i="5"/>
  <c r="D191" i="5"/>
  <c r="E191" i="5"/>
  <c r="F191" i="5"/>
  <c r="G191" i="5"/>
  <c r="C192" i="5"/>
  <c r="D192" i="5"/>
  <c r="E192" i="5"/>
  <c r="F192" i="5"/>
  <c r="G192" i="5"/>
  <c r="C193" i="5"/>
  <c r="D193" i="5"/>
  <c r="E193" i="5"/>
  <c r="F193" i="5"/>
  <c r="G193" i="5"/>
  <c r="C194" i="5"/>
  <c r="D194" i="5"/>
  <c r="E194" i="5"/>
  <c r="F194" i="5"/>
  <c r="G194" i="5"/>
  <c r="C195" i="5"/>
  <c r="D195" i="5"/>
  <c r="E195" i="5"/>
  <c r="F195" i="5"/>
  <c r="G195" i="5"/>
  <c r="C196" i="5"/>
  <c r="D196" i="5"/>
  <c r="E196" i="5"/>
  <c r="F196" i="5"/>
  <c r="G196" i="5"/>
  <c r="C197" i="5"/>
  <c r="D197" i="5"/>
  <c r="E197" i="5"/>
  <c r="F197" i="5"/>
  <c r="G197" i="5"/>
  <c r="C198" i="5"/>
  <c r="D198" i="5"/>
  <c r="E198" i="5"/>
  <c r="F198" i="5"/>
  <c r="G198" i="5"/>
  <c r="C199" i="5"/>
  <c r="D199" i="5"/>
  <c r="E199" i="5"/>
  <c r="F199" i="5"/>
  <c r="G199" i="5"/>
  <c r="C200" i="5"/>
  <c r="D200" i="5"/>
  <c r="E200" i="5"/>
  <c r="F200" i="5"/>
  <c r="G200" i="5"/>
  <c r="C201" i="5"/>
  <c r="D201" i="5"/>
  <c r="E201" i="5"/>
  <c r="F201" i="5"/>
  <c r="G201" i="5"/>
  <c r="C202" i="5"/>
  <c r="D202" i="5"/>
  <c r="E202" i="5"/>
  <c r="F202" i="5"/>
  <c r="G202" i="5"/>
  <c r="C203" i="5"/>
  <c r="D203" i="5"/>
  <c r="E203" i="5"/>
  <c r="F203" i="5"/>
  <c r="G203" i="5"/>
  <c r="C204" i="5"/>
  <c r="D204" i="5"/>
  <c r="E204" i="5"/>
  <c r="F204" i="5"/>
  <c r="G204" i="5"/>
  <c r="C205" i="5"/>
  <c r="D205" i="5"/>
  <c r="E205" i="5"/>
  <c r="F205" i="5"/>
  <c r="G205" i="5"/>
  <c r="C206" i="5"/>
  <c r="D206" i="5"/>
  <c r="E206" i="5"/>
  <c r="F206" i="5"/>
  <c r="G206" i="5"/>
  <c r="C207" i="5"/>
  <c r="D207" i="5"/>
  <c r="E207" i="5"/>
  <c r="F207" i="5"/>
  <c r="G207" i="5"/>
  <c r="C208" i="5"/>
  <c r="D208" i="5"/>
  <c r="E208" i="5"/>
  <c r="F208" i="5"/>
  <c r="G208" i="5"/>
  <c r="C209" i="5"/>
  <c r="D209" i="5"/>
  <c r="E209" i="5"/>
  <c r="F209" i="5"/>
  <c r="G209" i="5"/>
  <c r="C210" i="5"/>
  <c r="D210" i="5"/>
  <c r="E210" i="5"/>
  <c r="F210" i="5"/>
  <c r="G210" i="5"/>
  <c r="C211" i="5"/>
  <c r="D211" i="5"/>
  <c r="E211" i="5"/>
  <c r="F211" i="5"/>
  <c r="G211" i="5"/>
  <c r="C212" i="5"/>
  <c r="D212" i="5"/>
  <c r="E212" i="5"/>
  <c r="F212" i="5"/>
  <c r="G212" i="5"/>
  <c r="C213" i="5"/>
  <c r="D213" i="5"/>
  <c r="E213" i="5"/>
  <c r="F213" i="5"/>
  <c r="G213" i="5"/>
  <c r="C214" i="5"/>
  <c r="D214" i="5"/>
  <c r="E214" i="5"/>
  <c r="F214" i="5"/>
  <c r="G214" i="5"/>
  <c r="C215" i="5"/>
  <c r="D215" i="5"/>
  <c r="E215" i="5"/>
  <c r="F215" i="5"/>
  <c r="G215" i="5"/>
  <c r="C216" i="5"/>
  <c r="D216" i="5"/>
  <c r="E216" i="5"/>
  <c r="F216" i="5"/>
  <c r="G216" i="5"/>
  <c r="C217" i="5"/>
  <c r="D217" i="5"/>
  <c r="E217" i="5"/>
  <c r="F217" i="5"/>
  <c r="G217" i="5"/>
  <c r="C218" i="5"/>
  <c r="D218" i="5"/>
  <c r="E218" i="5"/>
  <c r="F218" i="5"/>
  <c r="G218" i="5"/>
  <c r="C219" i="5"/>
  <c r="D219" i="5"/>
  <c r="E219" i="5"/>
  <c r="F219" i="5"/>
  <c r="G219" i="5"/>
  <c r="C220" i="5"/>
  <c r="D220" i="5"/>
  <c r="E220" i="5"/>
  <c r="F220" i="5"/>
  <c r="G220" i="5"/>
  <c r="C221" i="5"/>
  <c r="D221" i="5"/>
  <c r="E221" i="5"/>
  <c r="F221" i="5"/>
  <c r="G221" i="5"/>
  <c r="C222" i="5"/>
  <c r="D222" i="5"/>
  <c r="E222" i="5"/>
  <c r="F222" i="5"/>
  <c r="G222" i="5"/>
  <c r="C223" i="5"/>
  <c r="D223" i="5"/>
  <c r="E223" i="5"/>
  <c r="F223" i="5"/>
  <c r="G223" i="5"/>
  <c r="C224" i="5"/>
  <c r="D224" i="5"/>
  <c r="E224" i="5"/>
  <c r="F224" i="5"/>
  <c r="G224" i="5"/>
  <c r="C225" i="5"/>
  <c r="D225" i="5"/>
  <c r="E225" i="5"/>
  <c r="F225" i="5"/>
  <c r="G225" i="5"/>
  <c r="C226" i="5"/>
  <c r="D226" i="5"/>
  <c r="E226" i="5"/>
  <c r="F226" i="5"/>
  <c r="G226" i="5"/>
  <c r="C227" i="5"/>
  <c r="D227" i="5"/>
  <c r="E227" i="5"/>
  <c r="F227" i="5"/>
  <c r="G227" i="5"/>
  <c r="C228" i="5"/>
  <c r="D228" i="5"/>
  <c r="E228" i="5"/>
  <c r="F228" i="5"/>
  <c r="G228" i="5"/>
  <c r="C229" i="5"/>
  <c r="D229" i="5"/>
  <c r="E229" i="5"/>
  <c r="G229" i="5"/>
  <c r="B4" i="5"/>
  <c r="B5" i="5"/>
  <c r="B9" i="5"/>
  <c r="B13" i="5"/>
  <c r="B25" i="5"/>
  <c r="B33" i="5"/>
  <c r="B41" i="5"/>
  <c r="B49" i="5"/>
  <c r="B57" i="5"/>
  <c r="B65" i="5"/>
  <c r="B73" i="5"/>
  <c r="B81" i="5"/>
  <c r="B87" i="5"/>
  <c r="B205" i="5"/>
  <c r="B213" i="5"/>
  <c r="B221" i="5"/>
  <c r="B229" i="5"/>
  <c r="C1" i="5"/>
  <c r="D1" i="5"/>
  <c r="E1" i="5"/>
  <c r="F1" i="5"/>
  <c r="G1" i="5"/>
  <c r="H1" i="5"/>
  <c r="I1" i="5"/>
  <c r="J1" i="5"/>
  <c r="K1" i="5"/>
  <c r="B1" i="5"/>
  <c r="M4" i="4" l="1"/>
  <c r="M196" i="4"/>
  <c r="M172" i="4"/>
  <c r="M164" i="4"/>
  <c r="M132" i="4"/>
  <c r="M108" i="4"/>
  <c r="M100" i="4"/>
  <c r="M68" i="4"/>
  <c r="M44" i="4"/>
  <c r="M36" i="4"/>
  <c r="B68" i="5"/>
  <c r="B36" i="5"/>
  <c r="B228" i="5"/>
  <c r="B196" i="5"/>
  <c r="B164" i="5"/>
  <c r="B132" i="5"/>
  <c r="B100" i="5"/>
  <c r="B44" i="5"/>
  <c r="M204" i="4"/>
  <c r="M140" i="4"/>
  <c r="M76" i="4"/>
  <c r="M12" i="4"/>
  <c r="M224" i="4"/>
  <c r="M220" i="4"/>
  <c r="M216" i="4"/>
  <c r="M212" i="4"/>
  <c r="M208" i="4"/>
  <c r="M200" i="4"/>
  <c r="M192" i="4"/>
  <c r="M188" i="4"/>
  <c r="M180" i="4"/>
  <c r="M156" i="4"/>
  <c r="M148" i="4"/>
  <c r="M124" i="4"/>
  <c r="M116" i="4"/>
  <c r="M92" i="4"/>
  <c r="M84" i="4"/>
  <c r="M60" i="4"/>
  <c r="M52" i="4"/>
  <c r="M28" i="4"/>
  <c r="M20" i="4"/>
  <c r="M223" i="4"/>
  <c r="M219" i="4"/>
  <c r="M215" i="4"/>
  <c r="M207" i="4"/>
  <c r="M203" i="4"/>
  <c r="M199" i="4"/>
  <c r="M191" i="4"/>
  <c r="M187" i="4"/>
  <c r="M183" i="4"/>
  <c r="M175" i="4"/>
  <c r="M171" i="4"/>
  <c r="M167" i="4"/>
  <c r="M159" i="4"/>
  <c r="M155" i="4"/>
  <c r="M151" i="4"/>
  <c r="M143" i="4"/>
  <c r="M135" i="4"/>
  <c r="M127" i="4"/>
  <c r="M119" i="4"/>
  <c r="M111" i="4"/>
  <c r="M107" i="4"/>
  <c r="M103" i="4"/>
  <c r="M95" i="4"/>
  <c r="M91" i="4"/>
  <c r="M87" i="4"/>
  <c r="M79" i="4"/>
  <c r="M75" i="4"/>
  <c r="M71" i="4"/>
  <c r="M63" i="4"/>
  <c r="M59" i="4"/>
  <c r="M55" i="4"/>
  <c r="M47" i="4"/>
  <c r="M39" i="4"/>
  <c r="M31" i="4"/>
  <c r="M23" i="4"/>
  <c r="M15" i="4"/>
  <c r="M11" i="4"/>
  <c r="M7" i="4"/>
  <c r="M2" i="4"/>
  <c r="B151" i="5"/>
  <c r="B71" i="5"/>
  <c r="B135" i="5"/>
  <c r="B55" i="5"/>
  <c r="M225" i="4"/>
  <c r="M221" i="4"/>
  <c r="M217" i="4"/>
  <c r="M213" i="4"/>
  <c r="M209" i="4"/>
  <c r="M205" i="4"/>
  <c r="M201" i="4"/>
  <c r="M197" i="4"/>
  <c r="M193" i="4"/>
  <c r="M189" i="4"/>
  <c r="M185" i="4"/>
  <c r="M181" i="4"/>
  <c r="M177" i="4"/>
  <c r="M173" i="4"/>
  <c r="M169" i="4"/>
  <c r="M165" i="4"/>
  <c r="M161" i="4"/>
  <c r="M157" i="4"/>
  <c r="M153" i="4"/>
  <c r="M149" i="4"/>
  <c r="M145" i="4"/>
  <c r="M141" i="4"/>
  <c r="M137" i="4"/>
  <c r="M133" i="4"/>
  <c r="M129" i="4"/>
  <c r="M125" i="4"/>
  <c r="M121" i="4"/>
  <c r="M117" i="4"/>
  <c r="M113" i="4"/>
  <c r="M109" i="4"/>
  <c r="M105" i="4"/>
  <c r="M101" i="4"/>
  <c r="M97" i="4"/>
  <c r="M93" i="4"/>
  <c r="M89" i="4"/>
  <c r="M85" i="4"/>
  <c r="M81" i="4"/>
  <c r="M77" i="4"/>
  <c r="M73" i="4"/>
  <c r="M69" i="4"/>
  <c r="M65" i="4"/>
  <c r="M61" i="4"/>
  <c r="M57" i="4"/>
  <c r="M53" i="4"/>
  <c r="M49" i="4"/>
  <c r="M45" i="4"/>
  <c r="M41" i="4"/>
  <c r="M37" i="4"/>
  <c r="M33" i="4"/>
  <c r="M29" i="4"/>
  <c r="M25" i="4"/>
  <c r="M21" i="4"/>
  <c r="M17" i="4"/>
  <c r="M13" i="4"/>
  <c r="M9" i="4"/>
  <c r="M5" i="4"/>
  <c r="B215" i="5"/>
  <c r="B119" i="5"/>
  <c r="B39" i="5"/>
  <c r="M184" i="4"/>
  <c r="M176" i="4"/>
  <c r="M168" i="4"/>
  <c r="M160" i="4"/>
  <c r="M152" i="4"/>
  <c r="M144" i="4"/>
  <c r="M136" i="4"/>
  <c r="M128" i="4"/>
  <c r="M120" i="4"/>
  <c r="M112" i="4"/>
  <c r="M104" i="4"/>
  <c r="M96" i="4"/>
  <c r="M88" i="4"/>
  <c r="M80" i="4"/>
  <c r="M72" i="4"/>
  <c r="M64" i="4"/>
  <c r="M56" i="4"/>
  <c r="M48" i="4"/>
  <c r="M40" i="4"/>
  <c r="M32" i="4"/>
  <c r="M24" i="4"/>
  <c r="M16" i="4"/>
  <c r="M8" i="4"/>
  <c r="B183" i="5"/>
  <c r="B2" i="5"/>
  <c r="B167" i="5"/>
  <c r="B103" i="5"/>
  <c r="B219" i="5"/>
  <c r="B203" i="5"/>
  <c r="B187" i="5"/>
  <c r="B171" i="5"/>
  <c r="B155" i="5"/>
  <c r="B107" i="5"/>
  <c r="B91" i="5"/>
  <c r="B75" i="5"/>
  <c r="B59" i="5"/>
  <c r="B11" i="5"/>
  <c r="B223" i="5"/>
  <c r="B207" i="5"/>
  <c r="B191" i="5"/>
  <c r="B175" i="5"/>
  <c r="B159" i="5"/>
  <c r="B143" i="5"/>
  <c r="B127" i="5"/>
  <c r="B111" i="5"/>
  <c r="B95" i="5"/>
  <c r="B79" i="5"/>
  <c r="B63" i="5"/>
  <c r="B47" i="5"/>
  <c r="B31" i="5"/>
  <c r="B15" i="5"/>
  <c r="M227" i="4"/>
  <c r="M211" i="4"/>
  <c r="M195" i="4"/>
  <c r="M179" i="4"/>
  <c r="M163" i="4"/>
  <c r="M147" i="4"/>
  <c r="M139" i="4"/>
  <c r="M131" i="4"/>
  <c r="M123" i="4"/>
  <c r="M115" i="4"/>
  <c r="M99" i="4"/>
  <c r="M83" i="4"/>
  <c r="M67" i="4"/>
  <c r="M51" i="4"/>
  <c r="M43" i="4"/>
  <c r="M35" i="4"/>
  <c r="M27" i="4"/>
  <c r="M19" i="4"/>
  <c r="M3" i="4"/>
  <c r="M226" i="4"/>
  <c r="M222" i="4"/>
  <c r="M218" i="4"/>
  <c r="M214" i="4"/>
  <c r="M210" i="4"/>
  <c r="M206" i="4"/>
  <c r="M202" i="4"/>
  <c r="M198" i="4"/>
  <c r="M194" i="4"/>
  <c r="M190" i="4"/>
  <c r="M186" i="4"/>
  <c r="M182" i="4"/>
  <c r="M178" i="4"/>
  <c r="M174" i="4"/>
  <c r="M170" i="4"/>
  <c r="M166" i="4"/>
  <c r="M162" i="4"/>
  <c r="M158" i="4"/>
  <c r="M154" i="4"/>
  <c r="M150" i="4"/>
  <c r="M146" i="4"/>
  <c r="M142" i="4"/>
  <c r="M138" i="4"/>
  <c r="M134" i="4"/>
  <c r="M130" i="4"/>
  <c r="M126" i="4"/>
  <c r="M122" i="4"/>
  <c r="M118" i="4"/>
  <c r="M114" i="4"/>
  <c r="M110" i="4"/>
  <c r="M106" i="4"/>
  <c r="M102" i="4"/>
  <c r="M98" i="4"/>
  <c r="M94" i="4"/>
  <c r="M90" i="4"/>
  <c r="M86" i="4"/>
  <c r="M82" i="4"/>
  <c r="M78" i="4"/>
  <c r="M74" i="4"/>
  <c r="M70" i="4"/>
  <c r="M66" i="4"/>
  <c r="M62" i="4"/>
  <c r="M58" i="4"/>
  <c r="M54" i="4"/>
  <c r="M50" i="4"/>
  <c r="M46" i="4"/>
  <c r="M42" i="4"/>
  <c r="M38" i="4"/>
  <c r="M34" i="4"/>
  <c r="M30" i="4"/>
  <c r="M26" i="4"/>
  <c r="M22" i="4"/>
  <c r="M18" i="4"/>
  <c r="M14" i="4"/>
  <c r="M10" i="4"/>
  <c r="M6" i="4"/>
</calcChain>
</file>

<file path=xl/sharedStrings.xml><?xml version="1.0" encoding="utf-8"?>
<sst xmlns="http://schemas.openxmlformats.org/spreadsheetml/2006/main" count="1887" uniqueCount="248">
  <si>
    <t>PGBL</t>
  </si>
  <si>
    <t>Unid.t</t>
  </si>
  <si>
    <t>RGPS</t>
  </si>
  <si>
    <t>RIQUEZA</t>
  </si>
  <si>
    <t>Juros</t>
  </si>
  <si>
    <t>Risco</t>
  </si>
  <si>
    <t>Expectativa inflação</t>
  </si>
  <si>
    <t>Reforma_2003</t>
  </si>
  <si>
    <t>DATA</t>
  </si>
  <si>
    <t>2002/01</t>
  </si>
  <si>
    <t>2002/02</t>
  </si>
  <si>
    <t>2002/03</t>
  </si>
  <si>
    <t>2002/04</t>
  </si>
  <si>
    <t>2002/05</t>
  </si>
  <si>
    <t>2002/06</t>
  </si>
  <si>
    <t>2002/07</t>
  </si>
  <si>
    <t>2002/08</t>
  </si>
  <si>
    <t>2002/09</t>
  </si>
  <si>
    <t>2002/10</t>
  </si>
  <si>
    <t>2002/11</t>
  </si>
  <si>
    <t>2002/12</t>
  </si>
  <si>
    <t>2003/01</t>
  </si>
  <si>
    <t>2003/02</t>
  </si>
  <si>
    <t>2003/03</t>
  </si>
  <si>
    <t>2003/04</t>
  </si>
  <si>
    <t>2003/05</t>
  </si>
  <si>
    <t>2003/06</t>
  </si>
  <si>
    <t>2003/07</t>
  </si>
  <si>
    <t>2003/08</t>
  </si>
  <si>
    <t>2003/09</t>
  </si>
  <si>
    <t>2003/10</t>
  </si>
  <si>
    <t>2003/11</t>
  </si>
  <si>
    <t>2003/12</t>
  </si>
  <si>
    <t>2004/01</t>
  </si>
  <si>
    <t>2004/02</t>
  </si>
  <si>
    <t>2004/03</t>
  </si>
  <si>
    <t>2004/04</t>
  </si>
  <si>
    <t>2004/05</t>
  </si>
  <si>
    <t>2004/06</t>
  </si>
  <si>
    <t>2004/07</t>
  </si>
  <si>
    <t>2004/08</t>
  </si>
  <si>
    <t>2004/09</t>
  </si>
  <si>
    <t>2004/10</t>
  </si>
  <si>
    <t>2004/11</t>
  </si>
  <si>
    <t>2004/12</t>
  </si>
  <si>
    <t>2005/01</t>
  </si>
  <si>
    <t>2005/02</t>
  </si>
  <si>
    <t>2005/03</t>
  </si>
  <si>
    <t>2005/04</t>
  </si>
  <si>
    <t>2005/05</t>
  </si>
  <si>
    <t>2005/06</t>
  </si>
  <si>
    <t>2005/07</t>
  </si>
  <si>
    <t>2005/08</t>
  </si>
  <si>
    <t>2005/09</t>
  </si>
  <si>
    <t>2005/10</t>
  </si>
  <si>
    <t>2005/11</t>
  </si>
  <si>
    <t>2005/12</t>
  </si>
  <si>
    <t>2006/01</t>
  </si>
  <si>
    <t>2006/02</t>
  </si>
  <si>
    <t>2006/03</t>
  </si>
  <si>
    <t>2006/04</t>
  </si>
  <si>
    <t>2006/05</t>
  </si>
  <si>
    <t>2006/06</t>
  </si>
  <si>
    <t>2006/07</t>
  </si>
  <si>
    <t>2006/08</t>
  </si>
  <si>
    <t>2006/09</t>
  </si>
  <si>
    <t>2006/10</t>
  </si>
  <si>
    <t>2006/11</t>
  </si>
  <si>
    <t>2006/12</t>
  </si>
  <si>
    <t>2007/01</t>
  </si>
  <si>
    <t>2007/02</t>
  </si>
  <si>
    <t>2007/03</t>
  </si>
  <si>
    <t>2007/04</t>
  </si>
  <si>
    <t>2007/05</t>
  </si>
  <si>
    <t>2007/06</t>
  </si>
  <si>
    <t>2007/07</t>
  </si>
  <si>
    <t>2007/08</t>
  </si>
  <si>
    <t>2007/09</t>
  </si>
  <si>
    <t>2007/10</t>
  </si>
  <si>
    <t>2007/11</t>
  </si>
  <si>
    <t>2007/12</t>
  </si>
  <si>
    <t>2008/01</t>
  </si>
  <si>
    <t>2008/02</t>
  </si>
  <si>
    <t>2008/03</t>
  </si>
  <si>
    <t>2008/04</t>
  </si>
  <si>
    <t>2008/05</t>
  </si>
  <si>
    <t>2008/06</t>
  </si>
  <si>
    <t>2008/07</t>
  </si>
  <si>
    <t>2008/08</t>
  </si>
  <si>
    <t>2008/09</t>
  </si>
  <si>
    <t>2008/10</t>
  </si>
  <si>
    <t>2008/11</t>
  </si>
  <si>
    <t>2008/12</t>
  </si>
  <si>
    <t>2009/01</t>
  </si>
  <si>
    <t>2009/02</t>
  </si>
  <si>
    <t>2009/03</t>
  </si>
  <si>
    <t>2009/04</t>
  </si>
  <si>
    <t>2009/05</t>
  </si>
  <si>
    <t>2009/06</t>
  </si>
  <si>
    <t>2009/07</t>
  </si>
  <si>
    <t>2009/08</t>
  </si>
  <si>
    <t>2009/09</t>
  </si>
  <si>
    <t>2009/10</t>
  </si>
  <si>
    <t>2009/11</t>
  </si>
  <si>
    <t>2009/12</t>
  </si>
  <si>
    <t>2010/01</t>
  </si>
  <si>
    <t>2010/02</t>
  </si>
  <si>
    <t>2010/03</t>
  </si>
  <si>
    <t>2010/04</t>
  </si>
  <si>
    <t>2010/05</t>
  </si>
  <si>
    <t>2010/06</t>
  </si>
  <si>
    <t>2010/07</t>
  </si>
  <si>
    <t>2010/08</t>
  </si>
  <si>
    <t>2010/09</t>
  </si>
  <si>
    <t>2010/10</t>
  </si>
  <si>
    <t>2010/11</t>
  </si>
  <si>
    <t>2010/12</t>
  </si>
  <si>
    <t>2011/01</t>
  </si>
  <si>
    <t>2011/02</t>
  </si>
  <si>
    <t>2011/03</t>
  </si>
  <si>
    <t>2011/04</t>
  </si>
  <si>
    <t>2011/05</t>
  </si>
  <si>
    <t>2011/06</t>
  </si>
  <si>
    <t>2011/07</t>
  </si>
  <si>
    <t>2011/08</t>
  </si>
  <si>
    <t>2011/09</t>
  </si>
  <si>
    <t>2011/10</t>
  </si>
  <si>
    <t>2011/11</t>
  </si>
  <si>
    <t>2011/12</t>
  </si>
  <si>
    <t>2012/01</t>
  </si>
  <si>
    <t>2012/02</t>
  </si>
  <si>
    <t>2012/03</t>
  </si>
  <si>
    <t>2012/04</t>
  </si>
  <si>
    <t>2012/05</t>
  </si>
  <si>
    <t>2012/06</t>
  </si>
  <si>
    <t>2012/07</t>
  </si>
  <si>
    <t>2012/08</t>
  </si>
  <si>
    <t>2012/09</t>
  </si>
  <si>
    <t>2012/10</t>
  </si>
  <si>
    <t>2012/11</t>
  </si>
  <si>
    <t>2012/12</t>
  </si>
  <si>
    <t>2013/01</t>
  </si>
  <si>
    <t>2013/02</t>
  </si>
  <si>
    <t>2013/03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</si>
  <si>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</si>
  <si>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</si>
  <si>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</si>
  <si>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</si>
  <si>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</si>
  <si>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</si>
  <si>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</si>
  <si>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</si>
  <si>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2013/12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</si>
  <si>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</si>
  <si>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</si>
  <si>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</si>
  <si>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</si>
  <si>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</si>
  <si>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</si>
  <si>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</si>
  <si>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</si>
  <si>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</si>
  <si>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</si>
  <si>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</si>
  <si>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</si>
  <si>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</si>
  <si>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</si>
  <si>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</si>
  <si>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</si>
  <si>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</si>
  <si>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</si>
  <si>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</si>
  <si>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</si>
  <si>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</si>
  <si>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</si>
  <si>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</si>
  <si>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</si>
  <si>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</si>
  <si>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</si>
  <si>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</si>
  <si>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</si>
  <si>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</si>
  <si>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</si>
  <si>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</si>
  <si>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</si>
  <si>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</si>
  <si>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</si>
  <si>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</si>
  <si>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</si>
  <si>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</si>
  <si>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</si>
  <si>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</si>
  <si>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</si>
  <si>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</si>
  <si>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</si>
  <si>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</si>
  <si>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</si>
  <si>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</si>
  <si>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</si>
  <si>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</si>
  <si>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</si>
  <si>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</si>
  <si>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</si>
  <si>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</si>
  <si>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</si>
  <si>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</si>
  <si>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</si>
  <si>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</si>
  <si>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</si>
  <si>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</si>
  <si>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</si>
  <si>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</si>
  <si>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</si>
  <si>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</si>
  <si>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</si>
  <si>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</si>
  <si>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</si>
  <si>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</si>
  <si>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</si>
  <si>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</si>
  <si>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</si>
  <si>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</si>
  <si>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</si>
  <si>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</si>
  <si>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</si>
  <si>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</si>
  <si>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</si>
  <si>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</si>
  <si>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</si>
  <si>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</si>
  <si>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</si>
  <si>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</si>
  <si>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</si>
  <si>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</si>
  <si>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</si>
  <si>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</si>
  <si>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</si>
  <si>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Reforma_2015</t>
  </si>
  <si>
    <t>Reforma_2019</t>
  </si>
  <si>
    <t>Mínimo</t>
  </si>
  <si>
    <t>Taxa de desemprego</t>
  </si>
  <si>
    <t>Renda Nacional Disponível Bruta das Famílias</t>
  </si>
  <si>
    <t>M4</t>
  </si>
  <si>
    <t>RNDBF</t>
  </si>
  <si>
    <t>ACP 1</t>
  </si>
  <si>
    <t>ACP 2</t>
  </si>
  <si>
    <t>Indice PGBL</t>
  </si>
  <si>
    <t>INDICE RNDBF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</si>
</sst>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0.00000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10" fontId="0" fillId="0" borderId="0" xfId="2" applyNumberFormat="1" applyFont="1"/>
    <xf numFmtId="10" fontId="0" fillId="0" borderId="0" xfId="2" applyNumberFormat="1" applyFont="1" applyAlignment="1">
      <alignment horizontal="center"/>
    </xf>
    <xf numFmtId="164" fontId="0" fillId="0" borderId="0" xfId="0" applyNumberFormat="1"/>
    <xf numFmtId="10" fontId="0" fillId="0" borderId="0" xfId="0" applyNumberFormat="1"/>
    <xf numFmtId="3" fontId="0" fillId="0" borderId="0" xfId="0" applyNumberFormat="1"/>
    <xf numFmtId="11" fontId="0" fillId="0" borderId="0" xfId="0" applyNumberFormat="1"/>
    <xf numFmtId="44" fontId="0" fillId="0" borderId="0" xfId="0" applyNumberFormat="1"/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75E43-AB4B-4769-A2A4-414CA938A782}">
  <dimension ref="A1:AE238"/>
  <sheetViews>
    <sheetView workbookViewId="0">
      <selection activeCell="G12" sqref="G12"/>
    </sheetView>
  </sheetViews>
  <sheetFormatPr defaultRowHeight="15" x14ac:dyDescent="0.25"/>
  <cols>
    <col min="2" max="2" width="19.5703125" bestFit="1" customWidth="1"/>
    <col min="3" max="3" width="19.5703125" customWidth="1"/>
    <col min="4" max="4" width="21.7109375" bestFit="1" customWidth="1"/>
    <col min="5" max="5" width="21.7109375" customWidth="1"/>
    <col min="6" max="6" width="10.85546875" bestFit="1" customWidth="1"/>
    <col min="7" max="7" width="19.5703125" bestFit="1" customWidth="1"/>
    <col min="8" max="8" width="19.5703125" customWidth="1"/>
    <col min="11" max="11" width="18.85546875" bestFit="1" customWidth="1"/>
    <col min="12" max="14" width="13.7109375" bestFit="1" customWidth="1"/>
    <col min="15" max="15" width="19.5703125" bestFit="1" customWidth="1"/>
    <col min="16" max="17" width="14.28515625" bestFit="1" customWidth="1"/>
    <col min="19" max="19" width="14.28515625" bestFit="1" customWidth="1"/>
    <col min="20" max="20" width="10.5703125" bestFit="1" customWidth="1"/>
  </cols>
  <sheetData>
    <row r="1" spans="1:31" ht="45" x14ac:dyDescent="0.25">
      <c r="A1" s="12" t="s">
        <v>8</v>
      </c>
      <c r="B1" s="12" t="s">
        <v>0</v>
      </c>
      <c r="C1" s="12" t="s">
        <v>246</v>
      </c>
      <c r="D1" s="13" t="s">
        <v>241</v>
      </c>
      <c r="E1" s="13" t="s">
        <v>247</v>
      </c>
      <c r="F1" s="12" t="s">
        <v>2</v>
      </c>
      <c r="G1" s="12" t="s">
        <v>242</v>
      </c>
      <c r="H1" s="12"/>
      <c r="I1" s="12" t="s">
        <v>4</v>
      </c>
      <c r="J1" s="12" t="s">
        <v>5</v>
      </c>
      <c r="K1" s="12" t="s">
        <v>6</v>
      </c>
      <c r="L1" s="12" t="s">
        <v>7</v>
      </c>
      <c r="M1" s="12" t="s">
        <v>237</v>
      </c>
      <c r="N1" s="12" t="s">
        <v>238</v>
      </c>
      <c r="O1" s="12" t="s">
        <v>240</v>
      </c>
    </row>
    <row r="2" spans="1:31" x14ac:dyDescent="0.25">
      <c r="A2" s="1" t="s">
        <v>23</v>
      </c>
      <c r="B2" s="2">
        <v>1198321310.3891001</v>
      </c>
      <c r="C2" s="2">
        <v>100</v>
      </c>
      <c r="D2" s="11">
        <v>256574</v>
      </c>
      <c r="E2" s="11">
        <v>100</v>
      </c>
      <c r="F2">
        <v>-6007.0061531825004</v>
      </c>
      <c r="G2" s="2">
        <v>2154684850.6243963</v>
      </c>
      <c r="H2" s="2">
        <f>100</f>
        <v>100</v>
      </c>
      <c r="I2" s="3">
        <v>3.6688647878904357E-2</v>
      </c>
      <c r="J2" s="1">
        <v>1.1045</v>
      </c>
      <c r="K2" s="4">
        <v>7.8977469157408553E-3</v>
      </c>
      <c r="L2" s="1">
        <v>0</v>
      </c>
      <c r="M2" s="1">
        <v>0</v>
      </c>
      <c r="N2" s="1">
        <v>0</v>
      </c>
      <c r="O2" s="6">
        <v>0.1160000000000001</v>
      </c>
      <c r="P2" s="9">
        <f>B2/10000000</f>
        <v>119.83213103891001</v>
      </c>
      <c r="Q2">
        <f t="shared" ref="Q2:Q52" si="0">F2/1000</f>
        <v>-6.0070061531825001</v>
      </c>
      <c r="R2">
        <f>LN(G2)</f>
        <v>21.490910308798302</v>
      </c>
      <c r="S2" s="9">
        <f>B2/10000000</f>
        <v>119.83213103891001</v>
      </c>
      <c r="T2" s="9">
        <f>D2/1000</f>
        <v>256.57400000000001</v>
      </c>
      <c r="U2">
        <f>LN(B2)</f>
        <v>20.904187506345988</v>
      </c>
      <c r="V2" s="2">
        <f t="shared" ref="V2:V65" si="1">K2+1</f>
        <v>1.0078977469157409</v>
      </c>
      <c r="W2">
        <f t="shared" ref="W2:W65" si="2">LN(V2)</f>
        <v>7.8667229517902799E-3</v>
      </c>
      <c r="X2">
        <f>LN(I2+1)</f>
        <v>3.6031641039945307E-2</v>
      </c>
      <c r="Y2">
        <f>LN(O2)</f>
        <v>-2.1541650878757714</v>
      </c>
      <c r="Z2">
        <f>LN(C2)</f>
        <v>4.6051701859880918</v>
      </c>
      <c r="AA2">
        <f>LN(E2)</f>
        <v>4.6051701859880918</v>
      </c>
      <c r="AB2">
        <f>LN(H2)</f>
        <v>4.6051701859880918</v>
      </c>
      <c r="AC2" s="6">
        <f>O2-1</f>
        <v>-0.8839999999999999</v>
      </c>
      <c r="AD2" s="6">
        <f>I2+1</f>
        <v>1.0366886478789044</v>
      </c>
      <c r="AE2">
        <f>LN(AD2)</f>
        <v>3.6031641039945307E-2</v>
      </c>
    </row>
    <row r="3" spans="1:31" x14ac:dyDescent="0.25">
      <c r="A3" s="1" t="s">
        <v>24</v>
      </c>
      <c r="B3" s="2">
        <v>1361332101.5656099</v>
      </c>
      <c r="C3" s="2">
        <f>(B3/$B$2)*$C$2</f>
        <v>113.60326231063851</v>
      </c>
      <c r="D3" s="11">
        <v>251354</v>
      </c>
      <c r="E3" s="11">
        <f>(D3/$D$2)*$E$2</f>
        <v>97.965499232190325</v>
      </c>
      <c r="F3">
        <v>-5772.3816622640697</v>
      </c>
      <c r="G3" s="2">
        <v>2135322843.2686272</v>
      </c>
      <c r="H3" s="2">
        <f>G3/$G$2*$H$2</f>
        <v>99.101399568936571</v>
      </c>
      <c r="I3" s="3">
        <v>3.8920620746392576E-2</v>
      </c>
      <c r="J3" s="1">
        <v>1.0821000000000001</v>
      </c>
      <c r="K3" s="4">
        <v>7.3458250304712092E-3</v>
      </c>
      <c r="L3" s="1">
        <v>0</v>
      </c>
      <c r="M3" s="1">
        <v>0</v>
      </c>
      <c r="N3" s="1">
        <v>0</v>
      </c>
      <c r="O3" s="6">
        <v>0.121</v>
      </c>
      <c r="P3" s="9">
        <f t="shared" ref="P3:P66" si="3">B3/10000000</f>
        <v>136.13321015656101</v>
      </c>
      <c r="Q3">
        <f t="shared" si="0"/>
        <v>-5.7723816622640696</v>
      </c>
      <c r="R3">
        <f t="shared" ref="R3:R66" si="4">LN(G3)</f>
        <v>21.481883686840945</v>
      </c>
      <c r="S3" s="9">
        <f t="shared" ref="S3:S66" si="5">B3/10000000</f>
        <v>136.13321015656101</v>
      </c>
      <c r="T3" s="9">
        <f t="shared" ref="T3:T66" si="6">D3/1000</f>
        <v>251.35400000000001</v>
      </c>
      <c r="U3">
        <f t="shared" ref="U3:U66" si="7">LN(B3)</f>
        <v>21.031729543755834</v>
      </c>
      <c r="V3" s="2">
        <f t="shared" si="1"/>
        <v>1.0073458250304712</v>
      </c>
      <c r="W3">
        <f t="shared" si="2"/>
        <v>7.3189758637934544E-3</v>
      </c>
      <c r="X3">
        <f t="shared" ref="X3:X66" si="8">LN(I3+1)</f>
        <v>3.8182309531877512E-2</v>
      </c>
      <c r="Y3">
        <f t="shared" ref="Y3:Y66" si="9">LN(O3)</f>
        <v>-2.1119647333853959</v>
      </c>
      <c r="Z3">
        <f t="shared" ref="Z3:Z66" si="10">LN(C3)</f>
        <v>4.7327122233979368</v>
      </c>
      <c r="AA3">
        <f t="shared" ref="AA3:AA66" si="11">LN(E3)</f>
        <v>4.5846153680357782</v>
      </c>
      <c r="AB3">
        <f t="shared" ref="AB3:AB66" si="12">LN(H3)</f>
        <v>4.5961435640307329</v>
      </c>
      <c r="AC3" s="6">
        <f t="shared" ref="AC3:AC66" si="13">O3-1</f>
        <v>-0.879</v>
      </c>
      <c r="AD3" s="6">
        <f t="shared" ref="AD3:AD66" si="14">I3+1</f>
        <v>1.0389206207463926</v>
      </c>
      <c r="AE3">
        <f t="shared" ref="AE3:AE66" si="15">LN(AD3)</f>
        <v>3.8182309531877512E-2</v>
      </c>
    </row>
    <row r="4" spans="1:31" x14ac:dyDescent="0.25">
      <c r="A4" s="1" t="s">
        <v>25</v>
      </c>
      <c r="B4" s="2">
        <v>914548692.579391</v>
      </c>
      <c r="C4" s="2">
        <f t="shared" ref="C4:C67" si="16">(B4/$B$2)*$C$2</f>
        <v>76.319154524793788</v>
      </c>
      <c r="D4" s="11">
        <v>252259</v>
      </c>
      <c r="E4" s="11">
        <f t="shared" ref="E4:E67" si="17">(D4/$D$2)*$E$2</f>
        <v>98.318223982164994</v>
      </c>
      <c r="F4">
        <v>-5902.5764431623302</v>
      </c>
      <c r="G4" s="2">
        <v>2140292815.4105964</v>
      </c>
      <c r="H4" s="2">
        <f t="shared" ref="H4:H67" si="18">G4/$G$2*$H$2</f>
        <v>99.33205845812536</v>
      </c>
      <c r="I4" s="3">
        <v>4.0504388004638736E-2</v>
      </c>
      <c r="J4" s="1">
        <v>1.0793999999999999</v>
      </c>
      <c r="K4" s="4">
        <v>6.6124669857590135E-3</v>
      </c>
      <c r="L4" s="1">
        <v>0</v>
      </c>
      <c r="M4" s="1">
        <v>0</v>
      </c>
      <c r="N4" s="1">
        <v>0</v>
      </c>
      <c r="O4" s="6">
        <v>0.125</v>
      </c>
      <c r="P4" s="9">
        <f t="shared" si="3"/>
        <v>91.454869257939094</v>
      </c>
      <c r="Q4">
        <f t="shared" si="0"/>
        <v>-5.9025764431623298</v>
      </c>
      <c r="R4">
        <f t="shared" si="4"/>
        <v>21.484208486250971</v>
      </c>
      <c r="S4" s="9">
        <f t="shared" si="5"/>
        <v>91.454869257939094</v>
      </c>
      <c r="T4" s="9">
        <f t="shared" si="6"/>
        <v>252.25899999999999</v>
      </c>
      <c r="U4">
        <f t="shared" si="7"/>
        <v>20.633941269407135</v>
      </c>
      <c r="V4" s="2">
        <f t="shared" si="1"/>
        <v>1.006612466985759</v>
      </c>
      <c r="W4">
        <f t="shared" si="2"/>
        <v>6.5907005265802721E-3</v>
      </c>
      <c r="X4">
        <f t="shared" si="8"/>
        <v>3.970558405038551E-2</v>
      </c>
      <c r="Y4">
        <f t="shared" si="9"/>
        <v>-2.0794415416798357</v>
      </c>
      <c r="Z4">
        <f t="shared" si="10"/>
        <v>4.3349239490492382</v>
      </c>
      <c r="AA4">
        <f t="shared" si="11"/>
        <v>4.5882094014469992</v>
      </c>
      <c r="AB4">
        <f t="shared" si="12"/>
        <v>4.5984683634407597</v>
      </c>
      <c r="AC4" s="6">
        <f t="shared" si="13"/>
        <v>-0.875</v>
      </c>
      <c r="AD4" s="6">
        <f t="shared" si="14"/>
        <v>1.0405043880046387</v>
      </c>
      <c r="AE4">
        <f t="shared" si="15"/>
        <v>3.970558405038551E-2</v>
      </c>
    </row>
    <row r="5" spans="1:31" x14ac:dyDescent="0.25">
      <c r="A5" s="1" t="s">
        <v>26</v>
      </c>
      <c r="B5" s="2">
        <v>796664186.84020495</v>
      </c>
      <c r="C5" s="2">
        <f t="shared" si="16"/>
        <v>66.481683996884328</v>
      </c>
      <c r="D5" s="11">
        <v>258163</v>
      </c>
      <c r="E5" s="11">
        <f t="shared" si="17"/>
        <v>100.61931450575663</v>
      </c>
      <c r="F5">
        <v>-5949.2001877950297</v>
      </c>
      <c r="G5" s="2">
        <v>2145146924.4136136</v>
      </c>
      <c r="H5" s="2">
        <f t="shared" si="18"/>
        <v>99.557340081171546</v>
      </c>
      <c r="I5" s="3">
        <v>5.1917531141215445E-2</v>
      </c>
      <c r="J5" s="1">
        <v>1.0801000000000001</v>
      </c>
      <c r="K5" s="4">
        <v>5.7167815053633664E-3</v>
      </c>
      <c r="L5" s="1">
        <v>0</v>
      </c>
      <c r="M5" s="1">
        <v>0</v>
      </c>
      <c r="N5" s="1">
        <v>0</v>
      </c>
      <c r="O5" s="6">
        <v>0.129</v>
      </c>
      <c r="P5" s="9">
        <f t="shared" si="3"/>
        <v>79.666418684020499</v>
      </c>
      <c r="Q5">
        <f t="shared" si="0"/>
        <v>-5.9492001877950296</v>
      </c>
      <c r="R5">
        <f t="shared" si="4"/>
        <v>21.486473883210756</v>
      </c>
      <c r="S5" s="9">
        <f t="shared" si="5"/>
        <v>79.666418684020499</v>
      </c>
      <c r="T5" s="9">
        <f t="shared" si="6"/>
        <v>258.16300000000001</v>
      </c>
      <c r="U5">
        <f t="shared" si="7"/>
        <v>20.495943801463994</v>
      </c>
      <c r="V5" s="2">
        <f t="shared" si="1"/>
        <v>1.0057167815053634</v>
      </c>
      <c r="W5">
        <f t="shared" si="2"/>
        <v>5.7005027220050665E-3</v>
      </c>
      <c r="X5">
        <f t="shared" si="8"/>
        <v>5.0614718791353194E-2</v>
      </c>
      <c r="Y5">
        <f t="shared" si="9"/>
        <v>-2.0479428746204649</v>
      </c>
      <c r="Z5">
        <f t="shared" si="10"/>
        <v>4.1969264811060993</v>
      </c>
      <c r="AA5">
        <f t="shared" si="11"/>
        <v>4.611344232336295</v>
      </c>
      <c r="AB5">
        <f t="shared" si="12"/>
        <v>4.6007337604005434</v>
      </c>
      <c r="AC5" s="6">
        <f t="shared" si="13"/>
        <v>-0.871</v>
      </c>
      <c r="AD5" s="6">
        <f t="shared" si="14"/>
        <v>1.0519175311412154</v>
      </c>
      <c r="AE5">
        <f t="shared" si="15"/>
        <v>5.0614718791353194E-2</v>
      </c>
    </row>
    <row r="6" spans="1:31" x14ac:dyDescent="0.25">
      <c r="A6" s="1" t="s">
        <v>27</v>
      </c>
      <c r="B6" s="2">
        <v>887870127.38890398</v>
      </c>
      <c r="C6" s="2">
        <f t="shared" si="16"/>
        <v>74.09282633057812</v>
      </c>
      <c r="D6" s="11">
        <v>264435</v>
      </c>
      <c r="E6" s="11">
        <f t="shared" si="17"/>
        <v>103.06383343596779</v>
      </c>
      <c r="F6">
        <v>-6269.0941984310903</v>
      </c>
      <c r="G6" s="2">
        <v>2190036605.2257657</v>
      </c>
      <c r="H6" s="2">
        <f t="shared" si="18"/>
        <v>101.6406925862557</v>
      </c>
      <c r="I6" s="3">
        <v>6.7960204307595751E-2</v>
      </c>
      <c r="J6" s="1">
        <v>1.0801000000000001</v>
      </c>
      <c r="K6" s="4">
        <v>5.175128417311603E-3</v>
      </c>
      <c r="L6" s="1">
        <v>0</v>
      </c>
      <c r="M6" s="1">
        <v>0</v>
      </c>
      <c r="N6" s="1">
        <v>0</v>
      </c>
      <c r="O6" s="6">
        <v>0.12999999999999989</v>
      </c>
      <c r="P6" s="9">
        <f t="shared" si="3"/>
        <v>88.787012738890397</v>
      </c>
      <c r="Q6">
        <f t="shared" si="0"/>
        <v>-6.2690941984310902</v>
      </c>
      <c r="R6">
        <f t="shared" si="4"/>
        <v>21.507184095350095</v>
      </c>
      <c r="S6" s="9">
        <f t="shared" si="5"/>
        <v>88.787012738890397</v>
      </c>
      <c r="T6" s="9">
        <f t="shared" si="6"/>
        <v>264.435</v>
      </c>
      <c r="U6">
        <f t="shared" si="7"/>
        <v>20.604336037320017</v>
      </c>
      <c r="V6" s="2">
        <f t="shared" si="1"/>
        <v>1.0051751284173116</v>
      </c>
      <c r="W6">
        <f t="shared" si="2"/>
        <v>5.1617834616820178E-3</v>
      </c>
      <c r="X6">
        <f t="shared" si="8"/>
        <v>6.5750477959488199E-2</v>
      </c>
      <c r="Y6">
        <f t="shared" si="9"/>
        <v>-2.0402208285265555</v>
      </c>
      <c r="Z6">
        <f t="shared" si="10"/>
        <v>4.3053187169621205</v>
      </c>
      <c r="AA6">
        <f t="shared" si="11"/>
        <v>4.6353485383655837</v>
      </c>
      <c r="AB6">
        <f t="shared" si="12"/>
        <v>4.6214439725398817</v>
      </c>
      <c r="AC6" s="6">
        <f t="shared" si="13"/>
        <v>-0.87000000000000011</v>
      </c>
      <c r="AD6" s="6">
        <f t="shared" si="14"/>
        <v>1.0679602043075958</v>
      </c>
      <c r="AE6">
        <f t="shared" si="15"/>
        <v>6.5750477959488199E-2</v>
      </c>
    </row>
    <row r="7" spans="1:31" x14ac:dyDescent="0.25">
      <c r="A7" s="1" t="s">
        <v>28</v>
      </c>
      <c r="B7" s="2">
        <v>932836137.22492301</v>
      </c>
      <c r="C7" s="2">
        <f t="shared" si="16"/>
        <v>77.845243102789112</v>
      </c>
      <c r="D7" s="11">
        <v>265718</v>
      </c>
      <c r="E7" s="11">
        <f t="shared" si="17"/>
        <v>103.56388410361144</v>
      </c>
      <c r="F7">
        <v>-6359.7873029337097</v>
      </c>
      <c r="G7" s="2">
        <v>2222693775.1939197</v>
      </c>
      <c r="H7" s="2">
        <f t="shared" si="18"/>
        <v>103.15632815396718</v>
      </c>
      <c r="I7" s="3">
        <v>7.474463605419901E-2</v>
      </c>
      <c r="J7" s="1">
        <v>1.0703</v>
      </c>
      <c r="K7" s="4">
        <v>5.1199983247298686E-3</v>
      </c>
      <c r="L7" s="1">
        <v>0</v>
      </c>
      <c r="M7" s="1">
        <v>0</v>
      </c>
      <c r="N7" s="1">
        <v>0</v>
      </c>
      <c r="O7" s="6">
        <v>0.12800000000000011</v>
      </c>
      <c r="P7" s="9">
        <f t="shared" si="3"/>
        <v>93.283613722492305</v>
      </c>
      <c r="Q7">
        <f t="shared" si="0"/>
        <v>-6.35978730293371</v>
      </c>
      <c r="R7">
        <f t="shared" si="4"/>
        <v>21.521985709490458</v>
      </c>
      <c r="S7" s="9">
        <f t="shared" si="5"/>
        <v>93.283613722492305</v>
      </c>
      <c r="T7" s="9">
        <f t="shared" si="6"/>
        <v>265.71800000000002</v>
      </c>
      <c r="U7">
        <f t="shared" si="7"/>
        <v>20.653740113402861</v>
      </c>
      <c r="V7" s="2">
        <f t="shared" si="1"/>
        <v>1.0051199983247299</v>
      </c>
      <c r="W7">
        <f t="shared" si="2"/>
        <v>5.1069357014082309E-3</v>
      </c>
      <c r="X7">
        <f t="shared" si="8"/>
        <v>7.2083085504105984E-2</v>
      </c>
      <c r="Y7">
        <f t="shared" si="9"/>
        <v>-2.055725015062519</v>
      </c>
      <c r="Z7">
        <f t="shared" si="10"/>
        <v>4.3547227930449655</v>
      </c>
      <c r="AA7">
        <f t="shared" si="11"/>
        <v>4.6401886600086266</v>
      </c>
      <c r="AB7">
        <f t="shared" si="12"/>
        <v>4.6362455866802472</v>
      </c>
      <c r="AC7" s="6">
        <f t="shared" si="13"/>
        <v>-0.87199999999999989</v>
      </c>
      <c r="AD7" s="6">
        <f t="shared" si="14"/>
        <v>1.074744636054199</v>
      </c>
      <c r="AE7">
        <f t="shared" si="15"/>
        <v>7.2083085504105984E-2</v>
      </c>
    </row>
    <row r="8" spans="1:31" x14ac:dyDescent="0.25">
      <c r="A8" s="1" t="s">
        <v>29</v>
      </c>
      <c r="B8" s="2">
        <v>869615699.06152105</v>
      </c>
      <c r="C8" s="2">
        <f t="shared" si="16"/>
        <v>72.569492966719679</v>
      </c>
      <c r="D8" s="11">
        <v>259535</v>
      </c>
      <c r="E8" s="11">
        <f t="shared" si="17"/>
        <v>101.15405302174032</v>
      </c>
      <c r="F8">
        <v>-5845.7972828401698</v>
      </c>
      <c r="G8" s="2">
        <v>2259402356.5957837</v>
      </c>
      <c r="H8" s="2">
        <f t="shared" si="18"/>
        <v>104.85999174965386</v>
      </c>
      <c r="I8" s="3">
        <v>7.7283231855520995E-2</v>
      </c>
      <c r="J8" s="1">
        <v>1.0698000000000001</v>
      </c>
      <c r="K8" s="4">
        <v>5.308877479338614E-3</v>
      </c>
      <c r="L8" s="1">
        <v>0</v>
      </c>
      <c r="M8" s="1">
        <v>0</v>
      </c>
      <c r="N8" s="1">
        <v>0</v>
      </c>
      <c r="O8" s="6">
        <v>0.13100000000000001</v>
      </c>
      <c r="P8" s="9">
        <f t="shared" si="3"/>
        <v>86.961569906152107</v>
      </c>
      <c r="Q8">
        <f t="shared" si="0"/>
        <v>-5.8457972828401701</v>
      </c>
      <c r="R8">
        <f t="shared" si="4"/>
        <v>21.538366171274962</v>
      </c>
      <c r="S8" s="9">
        <f t="shared" si="5"/>
        <v>86.961569906152107</v>
      </c>
      <c r="T8" s="9">
        <f t="shared" si="6"/>
        <v>259.53500000000003</v>
      </c>
      <c r="U8">
        <f t="shared" si="7"/>
        <v>20.583561946806938</v>
      </c>
      <c r="V8" s="2">
        <f t="shared" si="1"/>
        <v>1.0053088774793386</v>
      </c>
      <c r="W8">
        <f t="shared" si="2"/>
        <v>5.2948350669989883E-3</v>
      </c>
      <c r="X8">
        <f t="shared" si="8"/>
        <v>7.4442345824741241E-2</v>
      </c>
      <c r="Y8">
        <f t="shared" si="9"/>
        <v>-2.0325579557809856</v>
      </c>
      <c r="Z8">
        <f t="shared" si="10"/>
        <v>4.2845446264490423</v>
      </c>
      <c r="AA8">
        <f t="shared" si="11"/>
        <v>4.6166446322300807</v>
      </c>
      <c r="AB8">
        <f t="shared" si="12"/>
        <v>4.6526260484647519</v>
      </c>
      <c r="AC8" s="6">
        <f t="shared" si="13"/>
        <v>-0.86899999999999999</v>
      </c>
      <c r="AD8" s="6">
        <f t="shared" si="14"/>
        <v>1.077283231855521</v>
      </c>
      <c r="AE8">
        <f t="shared" si="15"/>
        <v>7.4442345824741241E-2</v>
      </c>
    </row>
    <row r="9" spans="1:31" x14ac:dyDescent="0.25">
      <c r="A9" s="1" t="s">
        <v>30</v>
      </c>
      <c r="B9" s="2">
        <v>878469509.81377399</v>
      </c>
      <c r="C9" s="2">
        <f t="shared" si="16"/>
        <v>73.308344114195151</v>
      </c>
      <c r="D9" s="11">
        <v>256809</v>
      </c>
      <c r="E9" s="11">
        <f t="shared" si="17"/>
        <v>100.09159150966194</v>
      </c>
      <c r="F9">
        <v>-5917.7860967156303</v>
      </c>
      <c r="G9" s="2">
        <v>2256355310.8076887</v>
      </c>
      <c r="H9" s="2">
        <f t="shared" si="18"/>
        <v>104.71857683288717</v>
      </c>
      <c r="I9" s="3">
        <v>8.8132689401219766E-2</v>
      </c>
      <c r="J9" s="1">
        <v>1.0603</v>
      </c>
      <c r="K9" s="4">
        <v>4.9859723103033993E-3</v>
      </c>
      <c r="L9" s="1">
        <v>0</v>
      </c>
      <c r="M9" s="1">
        <v>0</v>
      </c>
      <c r="N9" s="1">
        <v>0</v>
      </c>
      <c r="O9" s="6">
        <v>0.12999999999999989</v>
      </c>
      <c r="P9" s="9">
        <f t="shared" si="3"/>
        <v>87.846950981377404</v>
      </c>
      <c r="Q9">
        <f t="shared" si="0"/>
        <v>-5.9177860967156306</v>
      </c>
      <c r="R9">
        <f t="shared" si="4"/>
        <v>21.537016654106438</v>
      </c>
      <c r="S9" s="9">
        <f t="shared" si="5"/>
        <v>87.846950981377404</v>
      </c>
      <c r="T9" s="9">
        <f t="shared" si="6"/>
        <v>256.80900000000003</v>
      </c>
      <c r="U9">
        <f t="shared" si="7"/>
        <v>20.593691757890401</v>
      </c>
      <c r="V9" s="2">
        <f t="shared" si="1"/>
        <v>1.0049859723103034</v>
      </c>
      <c r="W9">
        <f t="shared" si="2"/>
        <v>4.9735835134310557E-3</v>
      </c>
      <c r="X9">
        <f t="shared" si="8"/>
        <v>8.4463098167818537E-2</v>
      </c>
      <c r="Y9">
        <f t="shared" si="9"/>
        <v>-2.0402208285265555</v>
      </c>
      <c r="Z9">
        <f t="shared" si="10"/>
        <v>4.2946744375325041</v>
      </c>
      <c r="AA9">
        <f t="shared" si="11"/>
        <v>4.6060856818904234</v>
      </c>
      <c r="AB9">
        <f t="shared" si="12"/>
        <v>4.651276531296225</v>
      </c>
      <c r="AC9" s="6">
        <f t="shared" si="13"/>
        <v>-0.87000000000000011</v>
      </c>
      <c r="AD9" s="6">
        <f t="shared" si="14"/>
        <v>1.0881326894012198</v>
      </c>
      <c r="AE9">
        <f t="shared" si="15"/>
        <v>8.4463098167818537E-2</v>
      </c>
    </row>
    <row r="10" spans="1:31" x14ac:dyDescent="0.25">
      <c r="A10" s="1" t="s">
        <v>31</v>
      </c>
      <c r="B10" s="2">
        <v>975751175.296386</v>
      </c>
      <c r="C10" s="2">
        <f t="shared" si="16"/>
        <v>81.426506132946557</v>
      </c>
      <c r="D10" s="11">
        <v>258497</v>
      </c>
      <c r="E10" s="11">
        <f t="shared" si="17"/>
        <v>100.74949137480804</v>
      </c>
      <c r="F10">
        <v>-7024.9203184037297</v>
      </c>
      <c r="G10" s="2">
        <v>2319224994.6622176</v>
      </c>
      <c r="H10" s="2">
        <f t="shared" si="18"/>
        <v>107.63639025865615</v>
      </c>
      <c r="I10" s="3">
        <v>0.11499532689491909</v>
      </c>
      <c r="J10" s="1">
        <v>1.0532999999999999</v>
      </c>
      <c r="K10" s="4">
        <v>4.7094157243421364E-3</v>
      </c>
      <c r="L10" s="1">
        <v>0</v>
      </c>
      <c r="M10" s="1">
        <v>0</v>
      </c>
      <c r="N10" s="1">
        <v>0</v>
      </c>
      <c r="O10" s="6">
        <v>0.12999999999999989</v>
      </c>
      <c r="P10" s="9">
        <f t="shared" si="3"/>
        <v>97.575117529638604</v>
      </c>
      <c r="Q10">
        <f t="shared" si="0"/>
        <v>-7.0249203184037299</v>
      </c>
      <c r="R10">
        <f t="shared" si="4"/>
        <v>21.564498912791247</v>
      </c>
      <c r="S10" s="9">
        <f t="shared" si="5"/>
        <v>97.575117529638604</v>
      </c>
      <c r="T10" s="9">
        <f t="shared" si="6"/>
        <v>258.49700000000001</v>
      </c>
      <c r="U10">
        <f t="shared" si="7"/>
        <v>20.698718168529922</v>
      </c>
      <c r="V10" s="2">
        <f t="shared" si="1"/>
        <v>1.0047094157243421</v>
      </c>
      <c r="W10">
        <f t="shared" si="2"/>
        <v>4.698361119675731E-3</v>
      </c>
      <c r="X10">
        <f t="shared" si="8"/>
        <v>0.10885021377766618</v>
      </c>
      <c r="Y10">
        <f t="shared" si="9"/>
        <v>-2.0402208285265555</v>
      </c>
      <c r="Z10">
        <f t="shared" si="10"/>
        <v>4.3997008481720252</v>
      </c>
      <c r="AA10">
        <f t="shared" si="11"/>
        <v>4.6126371524250471</v>
      </c>
      <c r="AB10">
        <f t="shared" si="12"/>
        <v>4.6787587899810381</v>
      </c>
      <c r="AC10" s="6">
        <f t="shared" si="13"/>
        <v>-0.87000000000000011</v>
      </c>
      <c r="AD10" s="6">
        <f t="shared" si="14"/>
        <v>1.1149953268949191</v>
      </c>
      <c r="AE10">
        <f t="shared" si="15"/>
        <v>0.10885021377766618</v>
      </c>
    </row>
    <row r="11" spans="1:31" x14ac:dyDescent="0.25">
      <c r="A11" s="1" t="s">
        <v>32</v>
      </c>
      <c r="B11" s="2">
        <v>905482684.70578396</v>
      </c>
      <c r="C11" s="2">
        <f t="shared" si="16"/>
        <v>75.562595512197788</v>
      </c>
      <c r="D11" s="11">
        <v>266268</v>
      </c>
      <c r="E11" s="11">
        <f t="shared" si="17"/>
        <v>103.77824721133084</v>
      </c>
      <c r="F11">
        <v>-5110.8133756892403</v>
      </c>
      <c r="G11" s="2">
        <v>2391308476.6334586</v>
      </c>
      <c r="H11" s="2">
        <f t="shared" si="18"/>
        <v>110.98182065653323</v>
      </c>
      <c r="I11" s="3">
        <v>0.12840245554424246</v>
      </c>
      <c r="J11" s="1">
        <v>1.0463</v>
      </c>
      <c r="K11" s="4">
        <v>4.8043294764150701E-3</v>
      </c>
      <c r="L11" s="1">
        <v>1</v>
      </c>
      <c r="M11" s="1">
        <v>0</v>
      </c>
      <c r="N11" s="1">
        <v>0</v>
      </c>
      <c r="O11" s="6">
        <v>0.12199999999999989</v>
      </c>
      <c r="P11" s="9">
        <f t="shared" si="3"/>
        <v>90.548268470578392</v>
      </c>
      <c r="Q11">
        <f t="shared" si="0"/>
        <v>-5.11081337568924</v>
      </c>
      <c r="R11">
        <f t="shared" si="4"/>
        <v>21.595106532840415</v>
      </c>
      <c r="S11" s="9">
        <f t="shared" si="5"/>
        <v>90.548268470578392</v>
      </c>
      <c r="T11" s="9">
        <f t="shared" si="6"/>
        <v>266.26799999999997</v>
      </c>
      <c r="U11">
        <f t="shared" si="7"/>
        <v>20.623978712747959</v>
      </c>
      <c r="V11" s="2">
        <f t="shared" si="1"/>
        <v>1.0048043294764151</v>
      </c>
      <c r="W11">
        <f t="shared" si="2"/>
        <v>4.7928255167172468E-3</v>
      </c>
      <c r="X11">
        <f t="shared" si="8"/>
        <v>0.12080287627258353</v>
      </c>
      <c r="Y11">
        <f t="shared" si="9"/>
        <v>-2.1037342342488814</v>
      </c>
      <c r="Z11">
        <f t="shared" si="10"/>
        <v>4.3249613923900645</v>
      </c>
      <c r="AA11">
        <f t="shared" si="11"/>
        <v>4.6422563843320468</v>
      </c>
      <c r="AB11">
        <f t="shared" si="12"/>
        <v>4.7093664100302046</v>
      </c>
      <c r="AC11" s="6">
        <f t="shared" si="13"/>
        <v>-0.87800000000000011</v>
      </c>
      <c r="AD11" s="6">
        <f t="shared" si="14"/>
        <v>1.1284024555442425</v>
      </c>
      <c r="AE11">
        <f t="shared" si="15"/>
        <v>0.12080287627258353</v>
      </c>
    </row>
    <row r="12" spans="1:31" x14ac:dyDescent="0.25">
      <c r="A12" s="1" t="s">
        <v>33</v>
      </c>
      <c r="B12" s="2">
        <v>1012817133.26568</v>
      </c>
      <c r="C12" s="2">
        <f t="shared" si="16"/>
        <v>84.519663005643608</v>
      </c>
      <c r="D12" s="11">
        <v>267130</v>
      </c>
      <c r="E12" s="11">
        <f t="shared" si="17"/>
        <v>104.1142126637929</v>
      </c>
      <c r="F12">
        <v>-6595.0115846570097</v>
      </c>
      <c r="G12" s="2">
        <v>2415932548.6738262</v>
      </c>
      <c r="H12" s="2">
        <f t="shared" si="18"/>
        <v>112.12463613756434</v>
      </c>
      <c r="I12" s="3">
        <v>0.13722807085982858</v>
      </c>
      <c r="J12" s="1">
        <v>1.0492999999999999</v>
      </c>
      <c r="K12" s="4">
        <v>4.8754501259069549E-3</v>
      </c>
      <c r="L12" s="1">
        <v>1</v>
      </c>
      <c r="M12" s="1">
        <v>0</v>
      </c>
      <c r="N12" s="1">
        <v>0</v>
      </c>
      <c r="O12" s="6">
        <v>0.10899999999999999</v>
      </c>
      <c r="P12" s="9">
        <f t="shared" si="3"/>
        <v>101.281713326568</v>
      </c>
      <c r="Q12">
        <f t="shared" si="0"/>
        <v>-6.5950115846570094</v>
      </c>
      <c r="R12">
        <f t="shared" si="4"/>
        <v>21.605351198033979</v>
      </c>
      <c r="S12" s="9">
        <f t="shared" si="5"/>
        <v>101.281713326568</v>
      </c>
      <c r="T12" s="9">
        <f t="shared" si="6"/>
        <v>267.13</v>
      </c>
      <c r="U12">
        <f t="shared" si="7"/>
        <v>20.736001525942616</v>
      </c>
      <c r="V12" s="2">
        <f t="shared" si="1"/>
        <v>1.004875450125907</v>
      </c>
      <c r="W12">
        <f t="shared" si="2"/>
        <v>4.8636036080763074E-3</v>
      </c>
      <c r="X12">
        <f t="shared" si="8"/>
        <v>0.12859378467914406</v>
      </c>
      <c r="Y12">
        <f t="shared" si="9"/>
        <v>-2.2164073967529934</v>
      </c>
      <c r="Z12">
        <f t="shared" si="10"/>
        <v>4.4369842055847206</v>
      </c>
      <c r="AA12">
        <f t="shared" si="11"/>
        <v>4.6454884952526347</v>
      </c>
      <c r="AB12">
        <f t="shared" si="12"/>
        <v>4.7196110752237672</v>
      </c>
      <c r="AC12" s="6">
        <f t="shared" si="13"/>
        <v>-0.89100000000000001</v>
      </c>
      <c r="AD12" s="6">
        <f t="shared" si="14"/>
        <v>1.1372280708598286</v>
      </c>
      <c r="AE12">
        <f t="shared" si="15"/>
        <v>0.12859378467914406</v>
      </c>
    </row>
    <row r="13" spans="1:31" x14ac:dyDescent="0.25">
      <c r="A13" s="1" t="s">
        <v>34</v>
      </c>
      <c r="B13" s="2">
        <v>1005375437.09547</v>
      </c>
      <c r="C13" s="2">
        <f t="shared" si="16"/>
        <v>83.898652922146582</v>
      </c>
      <c r="D13" s="11">
        <v>264175</v>
      </c>
      <c r="E13" s="11">
        <f t="shared" si="17"/>
        <v>102.96249814868226</v>
      </c>
      <c r="F13">
        <v>-5489.1516301328802</v>
      </c>
      <c r="G13" s="2">
        <v>2429148189.5652142</v>
      </c>
      <c r="H13" s="2">
        <f t="shared" si="18"/>
        <v>112.73798063142655</v>
      </c>
      <c r="I13" s="3">
        <v>0.13962341562614444</v>
      </c>
      <c r="J13" s="1">
        <v>1.0579000000000001</v>
      </c>
      <c r="K13" s="4">
        <v>4.661921836872196E-3</v>
      </c>
      <c r="L13" s="1">
        <v>1</v>
      </c>
      <c r="M13" s="1">
        <v>0</v>
      </c>
      <c r="N13" s="1">
        <v>0</v>
      </c>
      <c r="O13" s="6">
        <v>0.11699999999999999</v>
      </c>
      <c r="P13" s="9">
        <f t="shared" si="3"/>
        <v>100.53754370954699</v>
      </c>
      <c r="Q13">
        <f t="shared" si="0"/>
        <v>-5.4891516301328798</v>
      </c>
      <c r="R13">
        <f t="shared" si="4"/>
        <v>21.610806493572042</v>
      </c>
      <c r="S13" s="9">
        <f t="shared" si="5"/>
        <v>100.53754370954699</v>
      </c>
      <c r="T13" s="9">
        <f t="shared" si="6"/>
        <v>264.17500000000001</v>
      </c>
      <c r="U13">
        <f t="shared" si="7"/>
        <v>20.728626877947054</v>
      </c>
      <c r="V13" s="2">
        <f t="shared" si="1"/>
        <v>1.0046619218368722</v>
      </c>
      <c r="W13">
        <f t="shared" si="2"/>
        <v>4.6510887349343133E-3</v>
      </c>
      <c r="X13">
        <f t="shared" si="8"/>
        <v>0.13069787066301367</v>
      </c>
      <c r="Y13">
        <f t="shared" si="9"/>
        <v>-2.145581344184381</v>
      </c>
      <c r="Z13">
        <f t="shared" si="10"/>
        <v>4.429609557589159</v>
      </c>
      <c r="AA13">
        <f t="shared" si="11"/>
        <v>4.6343648262868617</v>
      </c>
      <c r="AB13">
        <f t="shared" si="12"/>
        <v>4.7250663707618301</v>
      </c>
      <c r="AC13" s="6">
        <f t="shared" si="13"/>
        <v>-0.88300000000000001</v>
      </c>
      <c r="AD13" s="6">
        <f t="shared" si="14"/>
        <v>1.1396234156261444</v>
      </c>
      <c r="AE13">
        <f t="shared" si="15"/>
        <v>0.13069787066301367</v>
      </c>
    </row>
    <row r="14" spans="1:31" x14ac:dyDescent="0.25">
      <c r="A14" s="1" t="s">
        <v>35</v>
      </c>
      <c r="B14" s="2">
        <v>882380949.05673695</v>
      </c>
      <c r="C14" s="2">
        <f t="shared" si="16"/>
        <v>73.634754001848151</v>
      </c>
      <c r="D14" s="11">
        <v>257807</v>
      </c>
      <c r="E14" s="11">
        <f t="shared" si="17"/>
        <v>100.48056311239641</v>
      </c>
      <c r="F14">
        <v>-5731.3833366090703</v>
      </c>
      <c r="G14" s="2">
        <v>2435334457.9886856</v>
      </c>
      <c r="H14" s="2">
        <f t="shared" si="18"/>
        <v>113.0250884384768</v>
      </c>
      <c r="I14" s="3">
        <v>0.14373138570643262</v>
      </c>
      <c r="J14" s="1">
        <v>1.0559000000000001</v>
      </c>
      <c r="K14" s="4">
        <v>4.5034302658089054E-3</v>
      </c>
      <c r="L14" s="1">
        <v>1</v>
      </c>
      <c r="M14" s="1">
        <v>0</v>
      </c>
      <c r="N14" s="1">
        <v>0</v>
      </c>
      <c r="O14" s="6">
        <v>0.12000000000000011</v>
      </c>
      <c r="P14" s="9">
        <f t="shared" si="3"/>
        <v>88.238094905673691</v>
      </c>
      <c r="Q14">
        <f t="shared" si="0"/>
        <v>-5.7313833366090705</v>
      </c>
      <c r="R14">
        <f t="shared" si="4"/>
        <v>21.61334993845885</v>
      </c>
      <c r="S14" s="9">
        <f t="shared" si="5"/>
        <v>88.238094905673691</v>
      </c>
      <c r="T14" s="9">
        <f t="shared" si="6"/>
        <v>257.80700000000002</v>
      </c>
      <c r="U14">
        <f t="shared" si="7"/>
        <v>20.598134435752932</v>
      </c>
      <c r="V14" s="2">
        <f t="shared" si="1"/>
        <v>1.0045034302658089</v>
      </c>
      <c r="W14">
        <f t="shared" si="2"/>
        <v>4.4933201657857648E-3</v>
      </c>
      <c r="X14">
        <f t="shared" si="8"/>
        <v>0.13429606268296809</v>
      </c>
      <c r="Y14">
        <f t="shared" si="9"/>
        <v>-2.1202635362000901</v>
      </c>
      <c r="Z14">
        <f t="shared" si="10"/>
        <v>4.2991171153950365</v>
      </c>
      <c r="AA14">
        <f t="shared" si="11"/>
        <v>4.6099643069278757</v>
      </c>
      <c r="AB14">
        <f t="shared" si="12"/>
        <v>4.7276098156486377</v>
      </c>
      <c r="AC14" s="6">
        <f t="shared" si="13"/>
        <v>-0.87999999999999989</v>
      </c>
      <c r="AD14" s="6">
        <f t="shared" si="14"/>
        <v>1.1437313857064326</v>
      </c>
      <c r="AE14">
        <f t="shared" si="15"/>
        <v>0.13429606268296809</v>
      </c>
    </row>
    <row r="15" spans="1:31" x14ac:dyDescent="0.25">
      <c r="A15" s="1" t="s">
        <v>36</v>
      </c>
      <c r="B15" s="2">
        <v>866318768.714993</v>
      </c>
      <c r="C15" s="2">
        <f t="shared" si="16"/>
        <v>72.294363890907988</v>
      </c>
      <c r="D15" s="11">
        <v>256088</v>
      </c>
      <c r="E15" s="11">
        <f t="shared" si="17"/>
        <v>99.810580962997037</v>
      </c>
      <c r="F15">
        <v>-6696.0850890728798</v>
      </c>
      <c r="G15" s="2">
        <v>2437953110.0851531</v>
      </c>
      <c r="H15" s="2">
        <f t="shared" si="18"/>
        <v>113.1466213900687</v>
      </c>
      <c r="I15" s="3">
        <v>0.14277528694388186</v>
      </c>
      <c r="J15" s="1">
        <v>1.0663</v>
      </c>
      <c r="K15" s="4">
        <v>4.5510066248739545E-3</v>
      </c>
      <c r="L15" s="1">
        <v>1</v>
      </c>
      <c r="M15" s="1">
        <v>0</v>
      </c>
      <c r="N15" s="1">
        <v>0</v>
      </c>
      <c r="O15" s="6">
        <v>0.12800000000000011</v>
      </c>
      <c r="P15" s="9">
        <f t="shared" si="3"/>
        <v>86.631876871499301</v>
      </c>
      <c r="Q15">
        <f t="shared" si="0"/>
        <v>-6.6960850890728798</v>
      </c>
      <c r="R15">
        <f t="shared" si="4"/>
        <v>21.614424634877611</v>
      </c>
      <c r="S15" s="9">
        <f t="shared" si="5"/>
        <v>86.631876871499301</v>
      </c>
      <c r="T15" s="9">
        <f t="shared" si="6"/>
        <v>256.08800000000002</v>
      </c>
      <c r="U15">
        <f t="shared" si="7"/>
        <v>20.579763492001405</v>
      </c>
      <c r="V15" s="2">
        <f t="shared" si="1"/>
        <v>1.004551006624874</v>
      </c>
      <c r="W15">
        <f t="shared" si="2"/>
        <v>4.5406821070058086E-3</v>
      </c>
      <c r="X15">
        <f t="shared" si="8"/>
        <v>0.13345976613530353</v>
      </c>
      <c r="Y15">
        <f t="shared" si="9"/>
        <v>-2.055725015062519</v>
      </c>
      <c r="Z15">
        <f t="shared" si="10"/>
        <v>4.2807461716435098</v>
      </c>
      <c r="AA15">
        <f t="shared" si="11"/>
        <v>4.6032741993708353</v>
      </c>
      <c r="AB15">
        <f t="shared" si="12"/>
        <v>4.7286845120674013</v>
      </c>
      <c r="AC15" s="6">
        <f t="shared" si="13"/>
        <v>-0.87199999999999989</v>
      </c>
      <c r="AD15" s="6">
        <f t="shared" si="14"/>
        <v>1.1427752869438819</v>
      </c>
      <c r="AE15">
        <f t="shared" si="15"/>
        <v>0.13345976613530353</v>
      </c>
    </row>
    <row r="16" spans="1:31" x14ac:dyDescent="0.25">
      <c r="A16" s="1" t="s">
        <v>37</v>
      </c>
      <c r="B16" s="2">
        <v>1006891617.96201</v>
      </c>
      <c r="C16" s="2">
        <f t="shared" si="16"/>
        <v>84.025178325091119</v>
      </c>
      <c r="D16" s="11">
        <v>258899</v>
      </c>
      <c r="E16" s="11">
        <f t="shared" si="17"/>
        <v>100.90617131899569</v>
      </c>
      <c r="F16">
        <v>-6428.5525123060297</v>
      </c>
      <c r="G16" s="2">
        <v>2470113859.086813</v>
      </c>
      <c r="H16" s="2">
        <f t="shared" si="18"/>
        <v>114.63921781280497</v>
      </c>
      <c r="I16" s="3">
        <v>0.13561085073307577</v>
      </c>
      <c r="J16" s="1">
        <v>1.0698000000000001</v>
      </c>
      <c r="K16" s="4">
        <v>4.8517493945887669E-3</v>
      </c>
      <c r="L16" s="1">
        <v>1</v>
      </c>
      <c r="M16" s="1">
        <v>0</v>
      </c>
      <c r="N16" s="1">
        <v>0</v>
      </c>
      <c r="O16" s="6">
        <v>0.13100000000000001</v>
      </c>
      <c r="P16" s="9">
        <f t="shared" si="3"/>
        <v>100.68916179620101</v>
      </c>
      <c r="Q16">
        <f t="shared" si="0"/>
        <v>-6.4285525123060294</v>
      </c>
      <c r="R16">
        <f t="shared" si="4"/>
        <v>21.627530083320153</v>
      </c>
      <c r="S16" s="9">
        <f t="shared" si="5"/>
        <v>100.68916179620101</v>
      </c>
      <c r="T16" s="9">
        <f t="shared" si="6"/>
        <v>258.899</v>
      </c>
      <c r="U16">
        <f t="shared" si="7"/>
        <v>20.730133816252931</v>
      </c>
      <c r="V16" s="2">
        <f t="shared" si="1"/>
        <v>1.0048517493945888</v>
      </c>
      <c r="W16">
        <f t="shared" si="2"/>
        <v>4.8400175897102913E-3</v>
      </c>
      <c r="X16">
        <f t="shared" si="8"/>
        <v>0.12717070063714081</v>
      </c>
      <c r="Y16">
        <f t="shared" si="9"/>
        <v>-2.0325579557809856</v>
      </c>
      <c r="Z16">
        <f t="shared" si="10"/>
        <v>4.4311164958950355</v>
      </c>
      <c r="AA16">
        <f t="shared" si="11"/>
        <v>4.6141910882146284</v>
      </c>
      <c r="AB16">
        <f t="shared" si="12"/>
        <v>4.7417899605099416</v>
      </c>
      <c r="AC16" s="6">
        <f t="shared" si="13"/>
        <v>-0.86899999999999999</v>
      </c>
      <c r="AD16" s="6">
        <f t="shared" si="14"/>
        <v>1.1356108507330758</v>
      </c>
      <c r="AE16">
        <f t="shared" si="15"/>
        <v>0.12717070063714081</v>
      </c>
    </row>
    <row r="17" spans="1:31" x14ac:dyDescent="0.25">
      <c r="A17" s="1" t="s">
        <v>38</v>
      </c>
      <c r="B17" s="2">
        <v>1156503406.1935999</v>
      </c>
      <c r="C17" s="2">
        <f t="shared" si="16"/>
        <v>96.510292871123056</v>
      </c>
      <c r="D17" s="11">
        <v>266682</v>
      </c>
      <c r="E17" s="11">
        <f t="shared" si="17"/>
        <v>103.93960416877781</v>
      </c>
      <c r="F17">
        <v>-5975.6645356250601</v>
      </c>
      <c r="G17" s="2">
        <v>2486889515.774528</v>
      </c>
      <c r="H17" s="2">
        <f t="shared" si="18"/>
        <v>115.41778441770096</v>
      </c>
      <c r="I17" s="3">
        <v>0.11894971960692757</v>
      </c>
      <c r="J17" s="1">
        <v>1.0649999999999999</v>
      </c>
      <c r="K17" s="4">
        <v>5.1278760889585939E-3</v>
      </c>
      <c r="L17" s="1">
        <v>1</v>
      </c>
      <c r="M17" s="1">
        <v>0</v>
      </c>
      <c r="N17" s="1">
        <v>0</v>
      </c>
      <c r="O17" s="6">
        <v>0.12199999999999989</v>
      </c>
      <c r="P17" s="9">
        <f t="shared" si="3"/>
        <v>115.65034061935999</v>
      </c>
      <c r="Q17">
        <f t="shared" si="0"/>
        <v>-5.9756645356250599</v>
      </c>
      <c r="R17">
        <f t="shared" si="4"/>
        <v>21.634298576082251</v>
      </c>
      <c r="S17" s="9">
        <f t="shared" si="5"/>
        <v>115.65034061935999</v>
      </c>
      <c r="T17" s="9">
        <f t="shared" si="6"/>
        <v>266.68200000000002</v>
      </c>
      <c r="U17">
        <f t="shared" si="7"/>
        <v>20.868666984891785</v>
      </c>
      <c r="V17" s="2">
        <f t="shared" si="1"/>
        <v>1.0051278760889586</v>
      </c>
      <c r="W17">
        <f t="shared" si="2"/>
        <v>5.1147733062419766E-3</v>
      </c>
      <c r="X17">
        <f t="shared" si="8"/>
        <v>0.11239049499311353</v>
      </c>
      <c r="Y17">
        <f t="shared" si="9"/>
        <v>-2.1037342342488814</v>
      </c>
      <c r="Z17">
        <f t="shared" si="10"/>
        <v>4.5696496645338893</v>
      </c>
      <c r="AA17">
        <f t="shared" si="11"/>
        <v>4.6438100013065231</v>
      </c>
      <c r="AB17">
        <f t="shared" si="12"/>
        <v>4.7485584532720395</v>
      </c>
      <c r="AC17" s="6">
        <f t="shared" si="13"/>
        <v>-0.87800000000000011</v>
      </c>
      <c r="AD17" s="6">
        <f t="shared" si="14"/>
        <v>1.1189497196069276</v>
      </c>
      <c r="AE17">
        <f t="shared" si="15"/>
        <v>0.11239049499311353</v>
      </c>
    </row>
    <row r="18" spans="1:31" x14ac:dyDescent="0.25">
      <c r="A18" s="1" t="s">
        <v>39</v>
      </c>
      <c r="B18" s="2">
        <v>919451793.28516805</v>
      </c>
      <c r="C18" s="2">
        <f t="shared" si="16"/>
        <v>76.728318633223509</v>
      </c>
      <c r="D18" s="11">
        <v>273603</v>
      </c>
      <c r="E18" s="11">
        <f t="shared" si="17"/>
        <v>106.6370715660979</v>
      </c>
      <c r="F18">
        <v>-6103.7480224705596</v>
      </c>
      <c r="G18" s="2">
        <v>2504089160.4240999</v>
      </c>
      <c r="H18" s="2">
        <f t="shared" si="18"/>
        <v>116.21602851565282</v>
      </c>
      <c r="I18" s="3">
        <v>0.10247816512743113</v>
      </c>
      <c r="J18" s="1">
        <v>1.0592999999999999</v>
      </c>
      <c r="K18" s="4">
        <v>5.1515053074766559E-3</v>
      </c>
      <c r="L18" s="1">
        <v>1</v>
      </c>
      <c r="M18" s="1">
        <v>0</v>
      </c>
      <c r="N18" s="1">
        <v>0</v>
      </c>
      <c r="O18" s="6">
        <v>0.11699999999999999</v>
      </c>
      <c r="P18" s="9">
        <f t="shared" si="3"/>
        <v>91.945179328516801</v>
      </c>
      <c r="Q18">
        <f t="shared" si="0"/>
        <v>-6.10374802247056</v>
      </c>
      <c r="R18">
        <f t="shared" si="4"/>
        <v>21.641190896748466</v>
      </c>
      <c r="S18" s="9">
        <f t="shared" si="5"/>
        <v>91.945179328516801</v>
      </c>
      <c r="T18" s="9">
        <f t="shared" si="6"/>
        <v>273.60300000000001</v>
      </c>
      <c r="U18">
        <f t="shared" si="7"/>
        <v>20.639288173538237</v>
      </c>
      <c r="V18" s="2">
        <f t="shared" si="1"/>
        <v>1.0051515053074767</v>
      </c>
      <c r="W18">
        <f t="shared" si="2"/>
        <v>5.1382816988940821E-3</v>
      </c>
      <c r="X18">
        <f t="shared" si="8"/>
        <v>9.7560523269666577E-2</v>
      </c>
      <c r="Y18">
        <f t="shared" si="9"/>
        <v>-2.145581344184381</v>
      </c>
      <c r="Z18">
        <f t="shared" si="10"/>
        <v>4.3402708531803409</v>
      </c>
      <c r="AA18">
        <f t="shared" si="11"/>
        <v>4.6694312145603298</v>
      </c>
      <c r="AB18">
        <f t="shared" si="12"/>
        <v>4.7554507739382537</v>
      </c>
      <c r="AC18" s="6">
        <f t="shared" si="13"/>
        <v>-0.88300000000000001</v>
      </c>
      <c r="AD18" s="6">
        <f t="shared" si="14"/>
        <v>1.1024781651274311</v>
      </c>
      <c r="AE18">
        <f t="shared" si="15"/>
        <v>9.7560523269666577E-2</v>
      </c>
    </row>
    <row r="19" spans="1:31" x14ac:dyDescent="0.25">
      <c r="A19" s="1" t="s">
        <v>40</v>
      </c>
      <c r="B19" s="2">
        <v>999497785.31432402</v>
      </c>
      <c r="C19" s="2">
        <f t="shared" si="16"/>
        <v>83.40816245600962</v>
      </c>
      <c r="D19" s="11">
        <v>277144</v>
      </c>
      <c r="E19" s="11">
        <f t="shared" si="17"/>
        <v>108.01718022870594</v>
      </c>
      <c r="F19">
        <v>-6521.5116927090103</v>
      </c>
      <c r="G19" s="2">
        <v>2501142035.2354569</v>
      </c>
      <c r="H19" s="2">
        <f t="shared" si="18"/>
        <v>116.07925096380858</v>
      </c>
      <c r="I19" s="3">
        <v>9.3464151019487351E-2</v>
      </c>
      <c r="J19" s="1">
        <v>1.0521</v>
      </c>
      <c r="K19" s="4">
        <v>5.0805993126556981E-3</v>
      </c>
      <c r="L19" s="1">
        <v>1</v>
      </c>
      <c r="M19" s="1">
        <v>0</v>
      </c>
      <c r="N19" s="1">
        <v>0</v>
      </c>
      <c r="O19" s="6">
        <v>0.1120000000000001</v>
      </c>
      <c r="P19" s="9">
        <f t="shared" si="3"/>
        <v>99.949778531432401</v>
      </c>
      <c r="Q19">
        <f t="shared" si="0"/>
        <v>-6.5215116927090104</v>
      </c>
      <c r="R19">
        <f t="shared" si="4"/>
        <v>21.640013278606954</v>
      </c>
      <c r="S19" s="9">
        <f t="shared" si="5"/>
        <v>99.949778531432401</v>
      </c>
      <c r="T19" s="9">
        <f t="shared" si="6"/>
        <v>277.14400000000001</v>
      </c>
      <c r="U19">
        <f t="shared" si="7"/>
        <v>20.722763496108701</v>
      </c>
      <c r="V19" s="2">
        <f t="shared" si="1"/>
        <v>1.0050805993126557</v>
      </c>
      <c r="W19">
        <f t="shared" si="2"/>
        <v>5.0677366163760984E-3</v>
      </c>
      <c r="X19">
        <f t="shared" si="8"/>
        <v>8.9350776893115588E-2</v>
      </c>
      <c r="Y19">
        <f t="shared" si="9"/>
        <v>-2.1892564076870418</v>
      </c>
      <c r="Z19">
        <f t="shared" si="10"/>
        <v>4.4237461757508054</v>
      </c>
      <c r="AA19">
        <f t="shared" si="11"/>
        <v>4.6822902906646657</v>
      </c>
      <c r="AB19">
        <f t="shared" si="12"/>
        <v>4.7542731557967448</v>
      </c>
      <c r="AC19" s="6">
        <f t="shared" si="13"/>
        <v>-0.8879999999999999</v>
      </c>
      <c r="AD19" s="6">
        <f t="shared" si="14"/>
        <v>1.0934641510194874</v>
      </c>
      <c r="AE19">
        <f t="shared" si="15"/>
        <v>8.9350776893115588E-2</v>
      </c>
    </row>
    <row r="20" spans="1:31" x14ac:dyDescent="0.25">
      <c r="A20" s="1" t="s">
        <v>41</v>
      </c>
      <c r="B20" s="2">
        <v>761600889.86635101</v>
      </c>
      <c r="C20" s="2">
        <f t="shared" si="16"/>
        <v>63.555649329064835</v>
      </c>
      <c r="D20" s="11">
        <v>273107</v>
      </c>
      <c r="E20" s="11">
        <f t="shared" si="17"/>
        <v>106.44375501804548</v>
      </c>
      <c r="F20">
        <v>-5875.8755518348398</v>
      </c>
      <c r="G20" s="2">
        <v>2517177451.6292524</v>
      </c>
      <c r="H20" s="2">
        <f t="shared" si="18"/>
        <v>116.82346264697647</v>
      </c>
      <c r="I20" s="3">
        <v>9.3723605532022747E-2</v>
      </c>
      <c r="J20" s="1">
        <v>1.0468999999999999</v>
      </c>
      <c r="K20" s="4">
        <v>5.0569517482548232E-3</v>
      </c>
      <c r="L20" s="1">
        <v>1</v>
      </c>
      <c r="M20" s="1">
        <v>0</v>
      </c>
      <c r="N20" s="1">
        <v>0</v>
      </c>
      <c r="O20" s="6">
        <v>0.1140000000000001</v>
      </c>
      <c r="P20" s="9">
        <f t="shared" si="3"/>
        <v>76.160088986635103</v>
      </c>
      <c r="Q20">
        <f t="shared" si="0"/>
        <v>-5.8758755518348398</v>
      </c>
      <c r="R20">
        <f t="shared" si="4"/>
        <v>21.64640405185774</v>
      </c>
      <c r="S20" s="9">
        <f t="shared" si="5"/>
        <v>76.160088986635103</v>
      </c>
      <c r="T20" s="9">
        <f t="shared" si="6"/>
        <v>273.10700000000003</v>
      </c>
      <c r="U20">
        <f t="shared" si="7"/>
        <v>20.450933209857698</v>
      </c>
      <c r="V20" s="2">
        <f t="shared" si="1"/>
        <v>1.0050569517482548</v>
      </c>
      <c r="W20">
        <f t="shared" si="2"/>
        <v>5.0442083116693038E-3</v>
      </c>
      <c r="X20">
        <f t="shared" si="8"/>
        <v>8.9588026313495911E-2</v>
      </c>
      <c r="Y20">
        <f t="shared" si="9"/>
        <v>-2.1715568305876407</v>
      </c>
      <c r="Z20">
        <f t="shared" si="10"/>
        <v>4.1519158894998043</v>
      </c>
      <c r="AA20">
        <f t="shared" si="11"/>
        <v>4.6676167237477051</v>
      </c>
      <c r="AB20">
        <f t="shared" si="12"/>
        <v>4.7606639290475297</v>
      </c>
      <c r="AC20" s="6">
        <f t="shared" si="13"/>
        <v>-0.8859999999999999</v>
      </c>
      <c r="AD20" s="6">
        <f t="shared" si="14"/>
        <v>1.0937236055320227</v>
      </c>
      <c r="AE20">
        <f t="shared" si="15"/>
        <v>8.9588026313495911E-2</v>
      </c>
    </row>
    <row r="21" spans="1:31" x14ac:dyDescent="0.25">
      <c r="A21" s="1" t="s">
        <v>42</v>
      </c>
      <c r="B21" s="2">
        <v>837181365.957564</v>
      </c>
      <c r="C21" s="2">
        <f t="shared" si="16"/>
        <v>69.862845523937793</v>
      </c>
      <c r="D21" s="11">
        <v>274089</v>
      </c>
      <c r="E21" s="11">
        <f t="shared" si="17"/>
        <v>106.82649060310085</v>
      </c>
      <c r="F21">
        <v>-6731.2236186057899</v>
      </c>
      <c r="G21" s="2">
        <v>2535457922.9603119</v>
      </c>
      <c r="H21" s="2">
        <f t="shared" si="18"/>
        <v>117.67186845099751</v>
      </c>
      <c r="I21" s="3">
        <v>8.7469990734512004E-2</v>
      </c>
      <c r="J21" s="1">
        <v>1.0472999999999999</v>
      </c>
      <c r="K21" s="4">
        <v>5.0411833044619048E-3</v>
      </c>
      <c r="L21" s="1">
        <v>1</v>
      </c>
      <c r="M21" s="1">
        <v>0</v>
      </c>
      <c r="N21" s="1">
        <v>0</v>
      </c>
      <c r="O21" s="6">
        <v>0.10899999999999999</v>
      </c>
      <c r="P21" s="9">
        <f t="shared" si="3"/>
        <v>83.718136595756405</v>
      </c>
      <c r="Q21">
        <f t="shared" si="0"/>
        <v>-6.7312236186057897</v>
      </c>
      <c r="R21">
        <f t="shared" si="4"/>
        <v>21.653640097897107</v>
      </c>
      <c r="S21" s="9">
        <f t="shared" si="5"/>
        <v>83.718136595756405</v>
      </c>
      <c r="T21" s="9">
        <f t="shared" si="6"/>
        <v>274.089</v>
      </c>
      <c r="U21">
        <f t="shared" si="7"/>
        <v>20.545551290712645</v>
      </c>
      <c r="V21" s="2">
        <f t="shared" si="1"/>
        <v>1.0050411833044619</v>
      </c>
      <c r="W21">
        <f t="shared" si="2"/>
        <v>5.0285190838467745E-3</v>
      </c>
      <c r="X21">
        <f t="shared" si="8"/>
        <v>8.3853888873075114E-2</v>
      </c>
      <c r="Y21">
        <f t="shared" si="9"/>
        <v>-2.2164073967529934</v>
      </c>
      <c r="Z21">
        <f t="shared" si="10"/>
        <v>4.246533970354748</v>
      </c>
      <c r="AA21">
        <f t="shared" si="11"/>
        <v>4.6712059351242967</v>
      </c>
      <c r="AB21">
        <f t="shared" si="12"/>
        <v>4.7678999750868964</v>
      </c>
      <c r="AC21" s="6">
        <f t="shared" si="13"/>
        <v>-0.89100000000000001</v>
      </c>
      <c r="AD21" s="6">
        <f t="shared" si="14"/>
        <v>1.087469990734512</v>
      </c>
      <c r="AE21">
        <f t="shared" si="15"/>
        <v>8.3853888873075114E-2</v>
      </c>
    </row>
    <row r="22" spans="1:31" x14ac:dyDescent="0.25">
      <c r="A22" s="1" t="s">
        <v>43</v>
      </c>
      <c r="B22" s="2">
        <v>754147501.54011095</v>
      </c>
      <c r="C22" s="2">
        <f t="shared" si="16"/>
        <v>62.933663534301665</v>
      </c>
      <c r="D22" s="11">
        <v>274189</v>
      </c>
      <c r="E22" s="11">
        <f t="shared" si="17"/>
        <v>106.8654657135953</v>
      </c>
      <c r="F22">
        <v>-6009.0440065630501</v>
      </c>
      <c r="G22" s="2">
        <v>2560544822.1127605</v>
      </c>
      <c r="H22" s="2">
        <f t="shared" si="18"/>
        <v>118.83616396944323</v>
      </c>
      <c r="I22" s="3">
        <v>8.2727503750661624E-2</v>
      </c>
      <c r="J22" s="1">
        <v>1.0414000000000001</v>
      </c>
      <c r="K22" s="4">
        <v>5.1042407584538374E-3</v>
      </c>
      <c r="L22" s="1">
        <v>1</v>
      </c>
      <c r="M22" s="1">
        <v>0</v>
      </c>
      <c r="N22" s="1">
        <v>0</v>
      </c>
      <c r="O22" s="6">
        <v>0.10499999999999998</v>
      </c>
      <c r="P22" s="9">
        <f t="shared" si="3"/>
        <v>75.414750154011088</v>
      </c>
      <c r="Q22">
        <f t="shared" si="0"/>
        <v>-6.0090440065630499</v>
      </c>
      <c r="R22">
        <f t="shared" si="4"/>
        <v>21.663485893932474</v>
      </c>
      <c r="S22" s="9">
        <f t="shared" si="5"/>
        <v>75.414750154011088</v>
      </c>
      <c r="T22" s="9">
        <f t="shared" si="6"/>
        <v>274.18900000000002</v>
      </c>
      <c r="U22">
        <f t="shared" si="7"/>
        <v>20.441098532224842</v>
      </c>
      <c r="V22" s="2">
        <f t="shared" si="1"/>
        <v>1.0051042407584538</v>
      </c>
      <c r="W22">
        <f t="shared" si="2"/>
        <v>5.0912582799843E-3</v>
      </c>
      <c r="X22">
        <f t="shared" si="8"/>
        <v>7.9483323940543207E-2</v>
      </c>
      <c r="Y22">
        <f t="shared" si="9"/>
        <v>-2.2537949288246137</v>
      </c>
      <c r="Z22">
        <f t="shared" si="10"/>
        <v>4.1420812118669463</v>
      </c>
      <c r="AA22">
        <f t="shared" si="11"/>
        <v>4.6715707135801487</v>
      </c>
      <c r="AB22">
        <f t="shared" si="12"/>
        <v>4.7777457711222624</v>
      </c>
      <c r="AC22" s="6">
        <f t="shared" si="13"/>
        <v>-0.89500000000000002</v>
      </c>
      <c r="AD22" s="6">
        <f t="shared" si="14"/>
        <v>1.0827275037506616</v>
      </c>
      <c r="AE22">
        <f t="shared" si="15"/>
        <v>7.9483323940543207E-2</v>
      </c>
    </row>
    <row r="23" spans="1:31" x14ac:dyDescent="0.25">
      <c r="A23" s="1" t="s">
        <v>44</v>
      </c>
      <c r="B23" s="2">
        <v>775812614.88437295</v>
      </c>
      <c r="C23" s="2">
        <f t="shared" si="16"/>
        <v>64.741618809437952</v>
      </c>
      <c r="D23" s="11">
        <v>281528</v>
      </c>
      <c r="E23" s="11">
        <f t="shared" si="17"/>
        <v>109.72584907278211</v>
      </c>
      <c r="F23">
        <v>-8763.6623830119206</v>
      </c>
      <c r="G23" s="2">
        <v>2581189193.8213749</v>
      </c>
      <c r="H23" s="2">
        <f t="shared" si="18"/>
        <v>119.79427957055455</v>
      </c>
      <c r="I23" s="3">
        <v>8.0248562700486303E-2</v>
      </c>
      <c r="J23" s="1">
        <v>1.0382</v>
      </c>
      <c r="K23" s="4">
        <v>4.9307279315307095E-3</v>
      </c>
      <c r="L23" s="1">
        <v>1</v>
      </c>
      <c r="M23" s="1">
        <v>0</v>
      </c>
      <c r="N23" s="1">
        <v>0</v>
      </c>
      <c r="O23" s="6">
        <v>0.10699999999999998</v>
      </c>
      <c r="P23" s="9">
        <f t="shared" si="3"/>
        <v>77.581261488437292</v>
      </c>
      <c r="Q23">
        <f t="shared" si="0"/>
        <v>-8.7636623830119209</v>
      </c>
      <c r="R23">
        <f t="shared" si="4"/>
        <v>21.671516057523075</v>
      </c>
      <c r="S23" s="9">
        <f t="shared" si="5"/>
        <v>77.581261488437292</v>
      </c>
      <c r="T23" s="9">
        <f t="shared" si="6"/>
        <v>281.52800000000002</v>
      </c>
      <c r="U23">
        <f t="shared" si="7"/>
        <v>20.469421573323082</v>
      </c>
      <c r="V23" s="2">
        <f t="shared" si="1"/>
        <v>1.0049307279315307</v>
      </c>
      <c r="W23">
        <f t="shared" si="2"/>
        <v>4.9186117041217893E-3</v>
      </c>
      <c r="X23">
        <f t="shared" si="8"/>
        <v>7.7191165304129172E-2</v>
      </c>
      <c r="Y23">
        <f t="shared" si="9"/>
        <v>-2.234926444520231</v>
      </c>
      <c r="Z23">
        <f t="shared" si="10"/>
        <v>4.170404252965187</v>
      </c>
      <c r="AA23">
        <f t="shared" si="11"/>
        <v>4.6979849737333046</v>
      </c>
      <c r="AB23">
        <f t="shared" si="12"/>
        <v>4.7857759347128637</v>
      </c>
      <c r="AC23" s="6">
        <f t="shared" si="13"/>
        <v>-0.89300000000000002</v>
      </c>
      <c r="AD23" s="6">
        <f t="shared" si="14"/>
        <v>1.0802485627004863</v>
      </c>
      <c r="AE23">
        <f t="shared" si="15"/>
        <v>7.7191165304129172E-2</v>
      </c>
    </row>
    <row r="24" spans="1:31" x14ac:dyDescent="0.25">
      <c r="A24" s="1" t="s">
        <v>45</v>
      </c>
      <c r="B24" s="2">
        <v>778996972.24233305</v>
      </c>
      <c r="C24" s="2">
        <f t="shared" si="16"/>
        <v>65.007353661213742</v>
      </c>
      <c r="D24" s="11">
        <v>278440</v>
      </c>
      <c r="E24" s="11">
        <f t="shared" si="17"/>
        <v>108.52229766071386</v>
      </c>
      <c r="F24">
        <v>-5292.2477308358903</v>
      </c>
      <c r="G24" s="2">
        <v>2568895850.8700819</v>
      </c>
      <c r="H24" s="2">
        <f t="shared" si="18"/>
        <v>119.22373938470182</v>
      </c>
      <c r="I24" s="3">
        <v>8.335726884154071E-2</v>
      </c>
      <c r="J24" s="1">
        <v>1.0418000000000001</v>
      </c>
      <c r="K24" s="4">
        <v>4.661921836872196E-3</v>
      </c>
      <c r="L24" s="1">
        <v>1</v>
      </c>
      <c r="M24" s="1">
        <v>0</v>
      </c>
      <c r="N24" s="1">
        <v>0</v>
      </c>
      <c r="O24" s="6">
        <v>9.6000000000000085E-2</v>
      </c>
      <c r="P24" s="9">
        <f t="shared" si="3"/>
        <v>77.899697224233307</v>
      </c>
      <c r="Q24">
        <f t="shared" si="0"/>
        <v>-5.2922477308358902</v>
      </c>
      <c r="R24">
        <f t="shared" si="4"/>
        <v>21.666742013524484</v>
      </c>
      <c r="S24" s="9">
        <f t="shared" si="5"/>
        <v>77.899697224233307</v>
      </c>
      <c r="T24" s="9">
        <f t="shared" si="6"/>
        <v>278.44</v>
      </c>
      <c r="U24">
        <f t="shared" si="7"/>
        <v>20.473517717103892</v>
      </c>
      <c r="V24" s="2">
        <f t="shared" si="1"/>
        <v>1.0046619218368722</v>
      </c>
      <c r="W24">
        <f t="shared" si="2"/>
        <v>4.6510887349343133E-3</v>
      </c>
      <c r="X24">
        <f t="shared" si="8"/>
        <v>8.0064801744728992E-2</v>
      </c>
      <c r="Y24">
        <f t="shared" si="9"/>
        <v>-2.3434070875142998</v>
      </c>
      <c r="Z24">
        <f t="shared" si="10"/>
        <v>4.1745003967459962</v>
      </c>
      <c r="AA24">
        <f t="shared" si="11"/>
        <v>4.6869556602602334</v>
      </c>
      <c r="AB24">
        <f t="shared" si="12"/>
        <v>4.7810018907142711</v>
      </c>
      <c r="AC24" s="6">
        <f t="shared" si="13"/>
        <v>-0.90399999999999991</v>
      </c>
      <c r="AD24" s="6">
        <f t="shared" si="14"/>
        <v>1.0833572688415407</v>
      </c>
      <c r="AE24">
        <f t="shared" si="15"/>
        <v>8.0064801744728992E-2</v>
      </c>
    </row>
    <row r="25" spans="1:31" x14ac:dyDescent="0.25">
      <c r="A25" s="1" t="s">
        <v>46</v>
      </c>
      <c r="B25" s="2">
        <v>784357887.16751301</v>
      </c>
      <c r="C25" s="2">
        <f t="shared" si="16"/>
        <v>65.4547223993562</v>
      </c>
      <c r="D25" s="11">
        <v>275603</v>
      </c>
      <c r="E25" s="11">
        <f t="shared" si="17"/>
        <v>107.41657377598666</v>
      </c>
      <c r="F25">
        <v>-8690.1031870451807</v>
      </c>
      <c r="G25" s="2">
        <v>2591104527.2152734</v>
      </c>
      <c r="H25" s="2">
        <f t="shared" si="18"/>
        <v>120.25445514523429</v>
      </c>
      <c r="I25" s="3">
        <v>8.5073462602784922E-2</v>
      </c>
      <c r="J25" s="1">
        <v>1.0392999999999999</v>
      </c>
      <c r="K25" s="4">
        <v>4.5589336088460719E-3</v>
      </c>
      <c r="L25" s="1">
        <v>1</v>
      </c>
      <c r="M25" s="1">
        <v>0</v>
      </c>
      <c r="N25" s="1">
        <v>0</v>
      </c>
      <c r="O25" s="6">
        <v>0.10200000000000009</v>
      </c>
      <c r="P25" s="9">
        <f t="shared" si="3"/>
        <v>78.435788716751304</v>
      </c>
      <c r="Q25">
        <f t="shared" si="0"/>
        <v>-8.6901031870451799</v>
      </c>
      <c r="R25">
        <f t="shared" si="4"/>
        <v>21.675350080134599</v>
      </c>
      <c r="S25" s="9">
        <f t="shared" si="5"/>
        <v>78.435788716751304</v>
      </c>
      <c r="T25" s="9">
        <f t="shared" si="6"/>
        <v>275.60300000000001</v>
      </c>
      <c r="U25">
        <f t="shared" si="7"/>
        <v>20.480375962889468</v>
      </c>
      <c r="V25" s="2">
        <f t="shared" si="1"/>
        <v>1.0045589336088461</v>
      </c>
      <c r="W25">
        <f t="shared" si="2"/>
        <v>4.5485731475242144E-3</v>
      </c>
      <c r="X25">
        <f t="shared" si="8"/>
        <v>8.1647692168380262E-2</v>
      </c>
      <c r="Y25">
        <f t="shared" si="9"/>
        <v>-2.2827824656978652</v>
      </c>
      <c r="Z25">
        <f t="shared" si="10"/>
        <v>4.1813586425315741</v>
      </c>
      <c r="AA25">
        <f t="shared" si="11"/>
        <v>4.6767144883811005</v>
      </c>
      <c r="AB25">
        <f t="shared" si="12"/>
        <v>4.78960995732439</v>
      </c>
      <c r="AC25" s="6">
        <f t="shared" si="13"/>
        <v>-0.89799999999999991</v>
      </c>
      <c r="AD25" s="6">
        <f t="shared" si="14"/>
        <v>1.0850734626027849</v>
      </c>
      <c r="AE25">
        <f t="shared" si="15"/>
        <v>8.1647692168380262E-2</v>
      </c>
    </row>
    <row r="26" spans="1:31" x14ac:dyDescent="0.25">
      <c r="A26" s="1" t="s">
        <v>47</v>
      </c>
      <c r="B26" s="2">
        <v>792275810.22755897</v>
      </c>
      <c r="C26" s="2">
        <f t="shared" si="16"/>
        <v>66.115473651244969</v>
      </c>
      <c r="D26" s="11">
        <v>266992</v>
      </c>
      <c r="E26" s="11">
        <f t="shared" si="17"/>
        <v>104.06042701131058</v>
      </c>
      <c r="F26">
        <v>-7014.2413803733398</v>
      </c>
      <c r="G26" s="2">
        <v>2624029656.57798</v>
      </c>
      <c r="H26" s="2">
        <f t="shared" si="18"/>
        <v>121.78252684226997</v>
      </c>
      <c r="I26" s="3">
        <v>8.5166791006049625E-2</v>
      </c>
      <c r="J26" s="1">
        <v>1.0458000000000001</v>
      </c>
      <c r="K26" s="4">
        <v>4.6064810688120073E-3</v>
      </c>
      <c r="L26" s="1">
        <v>1</v>
      </c>
      <c r="M26" s="1">
        <v>0</v>
      </c>
      <c r="N26" s="1">
        <v>0</v>
      </c>
      <c r="O26" s="6">
        <v>0.10699999999999998</v>
      </c>
      <c r="P26" s="9">
        <f t="shared" si="3"/>
        <v>79.227581022755899</v>
      </c>
      <c r="Q26">
        <f t="shared" si="0"/>
        <v>-7.0142413803733401</v>
      </c>
      <c r="R26">
        <f t="shared" si="4"/>
        <v>21.68797701001392</v>
      </c>
      <c r="S26" s="9">
        <f t="shared" si="5"/>
        <v>79.227581022755899</v>
      </c>
      <c r="T26" s="9">
        <f t="shared" si="6"/>
        <v>266.99200000000002</v>
      </c>
      <c r="U26">
        <f t="shared" si="7"/>
        <v>20.490420134392217</v>
      </c>
      <c r="V26" s="2">
        <f t="shared" si="1"/>
        <v>1.004606481068812</v>
      </c>
      <c r="W26">
        <f t="shared" si="2"/>
        <v>4.595903705404079E-3</v>
      </c>
      <c r="X26">
        <f t="shared" si="8"/>
        <v>8.1733699607572333E-2</v>
      </c>
      <c r="Y26">
        <f t="shared" si="9"/>
        <v>-2.234926444520231</v>
      </c>
      <c r="Z26">
        <f t="shared" si="10"/>
        <v>4.1914028140343227</v>
      </c>
      <c r="AA26">
        <f t="shared" si="11"/>
        <v>4.6449717593643145</v>
      </c>
      <c r="AB26">
        <f t="shared" si="12"/>
        <v>4.8022368872037102</v>
      </c>
      <c r="AC26" s="6">
        <f t="shared" si="13"/>
        <v>-0.89300000000000002</v>
      </c>
      <c r="AD26" s="6">
        <f t="shared" si="14"/>
        <v>1.0851667910060496</v>
      </c>
      <c r="AE26">
        <f t="shared" si="15"/>
        <v>8.1733699607572333E-2</v>
      </c>
    </row>
    <row r="27" spans="1:31" x14ac:dyDescent="0.25">
      <c r="A27" s="1" t="s">
        <v>48</v>
      </c>
      <c r="B27" s="2">
        <v>861421756.16077697</v>
      </c>
      <c r="C27" s="2">
        <f t="shared" si="16"/>
        <v>71.885707839166244</v>
      </c>
      <c r="D27" s="11">
        <v>263699</v>
      </c>
      <c r="E27" s="11">
        <f t="shared" si="17"/>
        <v>102.77697662272874</v>
      </c>
      <c r="F27">
        <v>-6599.6221889014296</v>
      </c>
      <c r="G27" s="2">
        <v>2624639077.7746964</v>
      </c>
      <c r="H27" s="2">
        <f t="shared" si="18"/>
        <v>121.81081038436383</v>
      </c>
      <c r="I27" s="3">
        <v>8.2242302834526271E-2</v>
      </c>
      <c r="J27" s="1">
        <v>1.0457000000000001</v>
      </c>
      <c r="K27" s="4">
        <v>4.7647940647530529E-3</v>
      </c>
      <c r="L27" s="1">
        <v>1</v>
      </c>
      <c r="M27" s="1">
        <v>0</v>
      </c>
      <c r="N27" s="1">
        <v>0</v>
      </c>
      <c r="O27" s="6">
        <v>0.10899999999999999</v>
      </c>
      <c r="P27" s="9">
        <f t="shared" si="3"/>
        <v>86.142175616077694</v>
      </c>
      <c r="Q27">
        <f t="shared" si="0"/>
        <v>-6.5996221889014297</v>
      </c>
      <c r="R27">
        <f t="shared" si="4"/>
        <v>21.688209229355738</v>
      </c>
      <c r="S27" s="9">
        <f t="shared" si="5"/>
        <v>86.142175616077694</v>
      </c>
      <c r="T27" s="9">
        <f t="shared" si="6"/>
        <v>263.69900000000001</v>
      </c>
      <c r="U27">
        <f t="shared" si="7"/>
        <v>20.574094787011074</v>
      </c>
      <c r="V27" s="2">
        <f t="shared" si="1"/>
        <v>1.0047647940647531</v>
      </c>
      <c r="W27">
        <f t="shared" si="2"/>
        <v>4.7534783639331217E-3</v>
      </c>
      <c r="X27">
        <f t="shared" si="8"/>
        <v>7.9035095126651245E-2</v>
      </c>
      <c r="Y27">
        <f t="shared" si="9"/>
        <v>-2.2164073967529934</v>
      </c>
      <c r="Z27">
        <f t="shared" si="10"/>
        <v>4.2750774666531788</v>
      </c>
      <c r="AA27">
        <f t="shared" si="11"/>
        <v>4.6325613651237258</v>
      </c>
      <c r="AB27">
        <f t="shared" si="12"/>
        <v>4.8024691065455283</v>
      </c>
      <c r="AC27" s="6">
        <f t="shared" si="13"/>
        <v>-0.89100000000000001</v>
      </c>
      <c r="AD27" s="6">
        <f t="shared" si="14"/>
        <v>1.0822423028345263</v>
      </c>
      <c r="AE27">
        <f t="shared" si="15"/>
        <v>7.9035095126651245E-2</v>
      </c>
    </row>
    <row r="28" spans="1:31" x14ac:dyDescent="0.25">
      <c r="A28" s="1" t="s">
        <v>49</v>
      </c>
      <c r="B28" s="2">
        <v>743992844.07474697</v>
      </c>
      <c r="C28" s="2">
        <f t="shared" si="16"/>
        <v>62.08625663455566</v>
      </c>
      <c r="D28" s="11">
        <v>264588</v>
      </c>
      <c r="E28" s="11">
        <f t="shared" si="17"/>
        <v>103.12346535502428</v>
      </c>
      <c r="F28">
        <v>-6618.5061066220796</v>
      </c>
      <c r="G28" s="2">
        <v>2622202170.4740095</v>
      </c>
      <c r="H28" s="2">
        <f t="shared" si="18"/>
        <v>121.69771229951023</v>
      </c>
      <c r="I28" s="3">
        <v>8.5344820021003631E-2</v>
      </c>
      <c r="J28" s="1">
        <v>1.042</v>
      </c>
      <c r="K28" s="4">
        <v>4.439956538087042E-3</v>
      </c>
      <c r="L28" s="1">
        <v>1</v>
      </c>
      <c r="M28" s="1">
        <v>0</v>
      </c>
      <c r="N28" s="1">
        <v>0</v>
      </c>
      <c r="O28" s="6">
        <v>0.1080000000000001</v>
      </c>
      <c r="P28" s="9">
        <f t="shared" si="3"/>
        <v>74.399284407474696</v>
      </c>
      <c r="Q28">
        <f t="shared" si="0"/>
        <v>-6.6185061066220801</v>
      </c>
      <c r="R28">
        <f t="shared" si="4"/>
        <v>21.687280324759389</v>
      </c>
      <c r="S28" s="9">
        <f t="shared" si="5"/>
        <v>74.399284407474696</v>
      </c>
      <c r="T28" s="9">
        <f t="shared" si="6"/>
        <v>264.58800000000002</v>
      </c>
      <c r="U28">
        <f t="shared" si="7"/>
        <v>20.427541974572009</v>
      </c>
      <c r="V28" s="2">
        <f t="shared" si="1"/>
        <v>1.004439956538087</v>
      </c>
      <c r="W28">
        <f t="shared" si="2"/>
        <v>4.4301290095193173E-3</v>
      </c>
      <c r="X28">
        <f t="shared" si="8"/>
        <v>8.1897742973614504E-2</v>
      </c>
      <c r="Y28">
        <f t="shared" si="9"/>
        <v>-2.2256240518579165</v>
      </c>
      <c r="Z28">
        <f t="shared" si="10"/>
        <v>4.1285246542141119</v>
      </c>
      <c r="AA28">
        <f t="shared" si="11"/>
        <v>4.6359269631382904</v>
      </c>
      <c r="AB28">
        <f t="shared" si="12"/>
        <v>4.8015402019491757</v>
      </c>
      <c r="AC28" s="6">
        <f t="shared" si="13"/>
        <v>-0.8919999999999999</v>
      </c>
      <c r="AD28" s="6">
        <f t="shared" si="14"/>
        <v>1.0853448200210036</v>
      </c>
      <c r="AE28">
        <f t="shared" si="15"/>
        <v>8.1897742973614504E-2</v>
      </c>
    </row>
    <row r="29" spans="1:31" x14ac:dyDescent="0.25">
      <c r="A29" s="1" t="s">
        <v>50</v>
      </c>
      <c r="B29" s="2">
        <v>867108175.14707601</v>
      </c>
      <c r="C29" s="2">
        <f t="shared" si="16"/>
        <v>72.360239914745591</v>
      </c>
      <c r="D29" s="11">
        <v>273181</v>
      </c>
      <c r="E29" s="11">
        <f t="shared" si="17"/>
        <v>106.47259659981137</v>
      </c>
      <c r="F29">
        <v>-7658.00786536949</v>
      </c>
      <c r="G29" s="2">
        <v>2638098994.9821539</v>
      </c>
      <c r="H29" s="2">
        <f t="shared" si="18"/>
        <v>122.43549186405016</v>
      </c>
      <c r="I29" s="3">
        <v>9.7157370284902234E-2</v>
      </c>
      <c r="J29" s="1">
        <v>1.0414000000000001</v>
      </c>
      <c r="K29" s="4">
        <v>3.9545128129423457E-3</v>
      </c>
      <c r="L29" s="1">
        <v>1</v>
      </c>
      <c r="M29" s="1">
        <v>0</v>
      </c>
      <c r="N29" s="1">
        <v>0</v>
      </c>
      <c r="O29" s="6">
        <v>0.10200000000000009</v>
      </c>
      <c r="P29" s="9">
        <f t="shared" si="3"/>
        <v>86.7108175147076</v>
      </c>
      <c r="Q29">
        <f t="shared" si="0"/>
        <v>-7.6580078653694903</v>
      </c>
      <c r="R29">
        <f t="shared" si="4"/>
        <v>21.69332441706592</v>
      </c>
      <c r="S29" s="9">
        <f t="shared" si="5"/>
        <v>86.7108175147076</v>
      </c>
      <c r="T29" s="9">
        <f t="shared" si="6"/>
        <v>273.18099999999998</v>
      </c>
      <c r="U29">
        <f t="shared" si="7"/>
        <v>20.58067429645088</v>
      </c>
      <c r="V29" s="2">
        <f t="shared" si="1"/>
        <v>1.0039545128129423</v>
      </c>
      <c r="W29">
        <f t="shared" si="2"/>
        <v>3.9467142799864676E-3</v>
      </c>
      <c r="X29">
        <f t="shared" si="8"/>
        <v>9.2722626141036477E-2</v>
      </c>
      <c r="Y29">
        <f t="shared" si="9"/>
        <v>-2.2827824656978652</v>
      </c>
      <c r="Z29">
        <f t="shared" si="10"/>
        <v>4.281656976092985</v>
      </c>
      <c r="AA29">
        <f t="shared" si="11"/>
        <v>4.6678876431179006</v>
      </c>
      <c r="AB29">
        <f t="shared" si="12"/>
        <v>4.8075842942557099</v>
      </c>
      <c r="AC29" s="6">
        <f t="shared" si="13"/>
        <v>-0.89799999999999991</v>
      </c>
      <c r="AD29" s="6">
        <f t="shared" si="14"/>
        <v>1.0971573702849022</v>
      </c>
      <c r="AE29">
        <f t="shared" si="15"/>
        <v>9.2722626141036477E-2</v>
      </c>
    </row>
    <row r="30" spans="1:31" x14ac:dyDescent="0.25">
      <c r="A30" s="1" t="s">
        <v>51</v>
      </c>
      <c r="B30" s="2">
        <v>943380326.713503</v>
      </c>
      <c r="C30" s="2">
        <f t="shared" si="16"/>
        <v>78.725156478038713</v>
      </c>
      <c r="D30" s="11">
        <v>281389</v>
      </c>
      <c r="E30" s="11">
        <f t="shared" si="17"/>
        <v>109.67167366919486</v>
      </c>
      <c r="F30">
        <v>-7300.5597400057204</v>
      </c>
      <c r="G30" s="2">
        <v>2687009924.9061298</v>
      </c>
      <c r="H30" s="2">
        <f t="shared" si="18"/>
        <v>124.70547254868727</v>
      </c>
      <c r="I30" s="3">
        <v>0.10677924503584402</v>
      </c>
      <c r="J30" s="1">
        <v>1.0402</v>
      </c>
      <c r="K30" s="4">
        <v>3.9624917561102979E-3</v>
      </c>
      <c r="L30" s="1">
        <v>1</v>
      </c>
      <c r="M30" s="1">
        <v>0</v>
      </c>
      <c r="N30" s="1">
        <v>0</v>
      </c>
      <c r="O30" s="6">
        <v>9.4000000000000083E-2</v>
      </c>
      <c r="P30" s="9">
        <f t="shared" si="3"/>
        <v>94.338032671350305</v>
      </c>
      <c r="Q30">
        <f t="shared" si="0"/>
        <v>-7.3005597400057205</v>
      </c>
      <c r="R30">
        <f t="shared" si="4"/>
        <v>21.711694860248468</v>
      </c>
      <c r="S30" s="9">
        <f t="shared" si="5"/>
        <v>94.338032671350305</v>
      </c>
      <c r="T30" s="9">
        <f t="shared" si="6"/>
        <v>281.38900000000001</v>
      </c>
      <c r="U30">
        <f t="shared" si="7"/>
        <v>20.664980074996723</v>
      </c>
      <c r="V30" s="2">
        <f t="shared" si="1"/>
        <v>1.0039624917561103</v>
      </c>
      <c r="W30">
        <f t="shared" si="2"/>
        <v>3.9546617630246981E-3</v>
      </c>
      <c r="X30">
        <f t="shared" si="8"/>
        <v>0.10145421652842986</v>
      </c>
      <c r="Y30">
        <f t="shared" si="9"/>
        <v>-2.3644604967121321</v>
      </c>
      <c r="Z30">
        <f t="shared" si="10"/>
        <v>4.3659627546388275</v>
      </c>
      <c r="AA30">
        <f t="shared" si="11"/>
        <v>4.6974911176130414</v>
      </c>
      <c r="AB30">
        <f t="shared" si="12"/>
        <v>4.8259547374382556</v>
      </c>
      <c r="AC30" s="6">
        <f t="shared" si="13"/>
        <v>-0.90599999999999992</v>
      </c>
      <c r="AD30" s="6">
        <f t="shared" si="14"/>
        <v>1.106779245035844</v>
      </c>
      <c r="AE30">
        <f t="shared" si="15"/>
        <v>0.10145421652842986</v>
      </c>
    </row>
    <row r="31" spans="1:31" x14ac:dyDescent="0.25">
      <c r="A31" s="1" t="s">
        <v>52</v>
      </c>
      <c r="B31" s="2">
        <v>834150361.40827703</v>
      </c>
      <c r="C31" s="2">
        <f t="shared" si="16"/>
        <v>69.609907975134391</v>
      </c>
      <c r="D31" s="11">
        <v>284437</v>
      </c>
      <c r="E31" s="11">
        <f t="shared" si="17"/>
        <v>110.85963503706533</v>
      </c>
      <c r="F31">
        <v>-6840.98514156907</v>
      </c>
      <c r="G31" s="2">
        <v>2720901507.7166977</v>
      </c>
      <c r="H31" s="2">
        <f t="shared" si="18"/>
        <v>126.27839783289978</v>
      </c>
      <c r="I31" s="3">
        <v>0.11658864675723324</v>
      </c>
      <c r="J31" s="1">
        <v>1.0412999999999999</v>
      </c>
      <c r="K31" s="4">
        <v>3.8347448817659391E-3</v>
      </c>
      <c r="L31" s="1">
        <v>1</v>
      </c>
      <c r="M31" s="1">
        <v>0</v>
      </c>
      <c r="N31" s="1">
        <v>0</v>
      </c>
      <c r="O31" s="6">
        <v>9.4999999999999973E-2</v>
      </c>
      <c r="P31" s="9">
        <f t="shared" si="3"/>
        <v>83.415036140827709</v>
      </c>
      <c r="Q31">
        <f t="shared" si="0"/>
        <v>-6.8409851415690701</v>
      </c>
      <c r="R31">
        <f t="shared" si="4"/>
        <v>21.724229099001871</v>
      </c>
      <c r="S31" s="9">
        <f t="shared" si="5"/>
        <v>83.415036140827709</v>
      </c>
      <c r="T31" s="9">
        <f t="shared" si="6"/>
        <v>284.43700000000001</v>
      </c>
      <c r="U31">
        <f t="shared" si="7"/>
        <v>20.541924233531194</v>
      </c>
      <c r="V31" s="2">
        <f t="shared" si="1"/>
        <v>1.0038347448817659</v>
      </c>
      <c r="W31">
        <f t="shared" si="2"/>
        <v>3.8274109907000422E-3</v>
      </c>
      <c r="X31">
        <f t="shared" si="8"/>
        <v>0.11027818615233072</v>
      </c>
      <c r="Y31">
        <f t="shared" si="9"/>
        <v>-2.3538783873815965</v>
      </c>
      <c r="Z31">
        <f t="shared" si="10"/>
        <v>4.2429069131733002</v>
      </c>
      <c r="AA31">
        <f t="shared" si="11"/>
        <v>4.708264851879667</v>
      </c>
      <c r="AB31">
        <f t="shared" si="12"/>
        <v>4.8384889761916599</v>
      </c>
      <c r="AC31" s="6">
        <f t="shared" si="13"/>
        <v>-0.90500000000000003</v>
      </c>
      <c r="AD31" s="6">
        <f t="shared" si="14"/>
        <v>1.1165886467572332</v>
      </c>
      <c r="AE31">
        <f t="shared" si="15"/>
        <v>0.11027818615233072</v>
      </c>
    </row>
    <row r="32" spans="1:31" x14ac:dyDescent="0.25">
      <c r="A32" s="1" t="s">
        <v>53</v>
      </c>
      <c r="B32" s="2">
        <v>984245932.38280904</v>
      </c>
      <c r="C32" s="2">
        <f t="shared" si="16"/>
        <v>82.135394226046117</v>
      </c>
      <c r="D32" s="11">
        <v>280897</v>
      </c>
      <c r="E32" s="11">
        <f t="shared" si="17"/>
        <v>109.47991612556223</v>
      </c>
      <c r="F32">
        <v>-4026.4536658848901</v>
      </c>
      <c r="G32" s="2">
        <v>2762494768.5650558</v>
      </c>
      <c r="H32" s="2">
        <f t="shared" si="18"/>
        <v>128.2087618411818</v>
      </c>
      <c r="I32" s="3">
        <v>0.11912256743954686</v>
      </c>
      <c r="J32" s="1">
        <v>1.0345</v>
      </c>
      <c r="K32" s="4">
        <v>3.8666983683250944E-3</v>
      </c>
      <c r="L32" s="1">
        <v>1</v>
      </c>
      <c r="M32" s="1">
        <v>0</v>
      </c>
      <c r="N32" s="1">
        <v>0</v>
      </c>
      <c r="O32" s="6">
        <v>9.4000000000000083E-2</v>
      </c>
      <c r="P32" s="9">
        <f t="shared" si="3"/>
        <v>98.424593238280906</v>
      </c>
      <c r="Q32">
        <f t="shared" si="0"/>
        <v>-4.0264536658848904</v>
      </c>
      <c r="R32">
        <f t="shared" si="4"/>
        <v>21.739400010056382</v>
      </c>
      <c r="S32" s="9">
        <f t="shared" si="5"/>
        <v>98.424593238280906</v>
      </c>
      <c r="T32" s="9">
        <f t="shared" si="6"/>
        <v>280.89699999999999</v>
      </c>
      <c r="U32">
        <f t="shared" si="7"/>
        <v>20.707386355072249</v>
      </c>
      <c r="V32" s="2">
        <f t="shared" si="1"/>
        <v>1.0038666983683251</v>
      </c>
      <c r="W32">
        <f t="shared" si="2"/>
        <v>3.859241905270813E-3</v>
      </c>
      <c r="X32">
        <f t="shared" si="8"/>
        <v>0.11254495634269847</v>
      </c>
      <c r="Y32">
        <f t="shared" si="9"/>
        <v>-2.3644604967121321</v>
      </c>
      <c r="Z32">
        <f t="shared" si="10"/>
        <v>4.4083690347143545</v>
      </c>
      <c r="AA32">
        <f t="shared" si="11"/>
        <v>4.6957411180556541</v>
      </c>
      <c r="AB32">
        <f t="shared" si="12"/>
        <v>4.853659887246172</v>
      </c>
      <c r="AC32" s="6">
        <f t="shared" si="13"/>
        <v>-0.90599999999999992</v>
      </c>
      <c r="AD32" s="6">
        <f t="shared" si="14"/>
        <v>1.1191225674395469</v>
      </c>
      <c r="AE32">
        <f t="shared" si="15"/>
        <v>0.11254495634269847</v>
      </c>
    </row>
    <row r="33" spans="1:31" x14ac:dyDescent="0.25">
      <c r="A33" s="1" t="s">
        <v>54</v>
      </c>
      <c r="B33" s="2">
        <v>887675101.414922</v>
      </c>
      <c r="C33" s="2">
        <f t="shared" si="16"/>
        <v>74.076551398947416</v>
      </c>
      <c r="D33" s="11">
        <v>280446</v>
      </c>
      <c r="E33" s="11">
        <f t="shared" si="17"/>
        <v>109.30413837723229</v>
      </c>
      <c r="F33">
        <v>-7752.3742613303903</v>
      </c>
      <c r="G33" s="2">
        <v>2773215694.2107062</v>
      </c>
      <c r="H33" s="2">
        <f t="shared" si="18"/>
        <v>128.70632535459043</v>
      </c>
      <c r="I33" s="3">
        <v>0.11788379496554469</v>
      </c>
      <c r="J33" s="1">
        <v>1.0357000000000001</v>
      </c>
      <c r="K33" s="4">
        <v>3.8587110455146068E-3</v>
      </c>
      <c r="L33" s="1">
        <v>1</v>
      </c>
      <c r="M33" s="1">
        <v>0</v>
      </c>
      <c r="N33" s="1">
        <v>0</v>
      </c>
      <c r="O33" s="6">
        <v>9.6999999999999975E-2</v>
      </c>
      <c r="P33" s="9">
        <f t="shared" si="3"/>
        <v>88.767510141492195</v>
      </c>
      <c r="Q33">
        <f t="shared" si="0"/>
        <v>-7.7523742613303899</v>
      </c>
      <c r="R33">
        <f t="shared" si="4"/>
        <v>21.743273384258881</v>
      </c>
      <c r="S33" s="9">
        <f t="shared" si="5"/>
        <v>88.767510141492195</v>
      </c>
      <c r="T33" s="9">
        <f t="shared" si="6"/>
        <v>280.44600000000003</v>
      </c>
      <c r="U33">
        <f t="shared" si="7"/>
        <v>20.604116357222203</v>
      </c>
      <c r="V33" s="2">
        <f t="shared" si="1"/>
        <v>1.0038587110455146</v>
      </c>
      <c r="W33">
        <f t="shared" si="2"/>
        <v>3.8512853164135133E-3</v>
      </c>
      <c r="X33">
        <f t="shared" si="8"/>
        <v>0.11143742922838558</v>
      </c>
      <c r="Y33">
        <f t="shared" si="9"/>
        <v>-2.3330443004787544</v>
      </c>
      <c r="Z33">
        <f t="shared" si="10"/>
        <v>4.3050990368643092</v>
      </c>
      <c r="AA33">
        <f t="shared" si="11"/>
        <v>4.6941342570204574</v>
      </c>
      <c r="AB33">
        <f t="shared" si="12"/>
        <v>4.8575332614486708</v>
      </c>
      <c r="AC33" s="6">
        <f t="shared" si="13"/>
        <v>-0.90300000000000002</v>
      </c>
      <c r="AD33" s="6">
        <f t="shared" si="14"/>
        <v>1.1178837949655447</v>
      </c>
      <c r="AE33">
        <f t="shared" si="15"/>
        <v>0.11143742922838558</v>
      </c>
    </row>
    <row r="34" spans="1:31" x14ac:dyDescent="0.25">
      <c r="A34" s="1" t="s">
        <v>55</v>
      </c>
      <c r="B34" s="2">
        <v>980507059.28356302</v>
      </c>
      <c r="C34" s="2">
        <f t="shared" si="16"/>
        <v>81.823384995564183</v>
      </c>
      <c r="D34" s="11">
        <v>286636</v>
      </c>
      <c r="E34" s="11">
        <f t="shared" si="17"/>
        <v>111.71669771683803</v>
      </c>
      <c r="F34">
        <v>-7522.6535840820798</v>
      </c>
      <c r="G34" s="2">
        <v>2804853485.6041188</v>
      </c>
      <c r="H34" s="2">
        <f t="shared" si="18"/>
        <v>130.1746510535549</v>
      </c>
      <c r="I34" s="3">
        <v>0.12087757768450125</v>
      </c>
      <c r="J34" s="1">
        <v>1.034</v>
      </c>
      <c r="K34" s="4">
        <v>3.7628086026935126E-3</v>
      </c>
      <c r="L34" s="1">
        <v>1</v>
      </c>
      <c r="M34" s="1">
        <v>0</v>
      </c>
      <c r="N34" s="1">
        <v>0</v>
      </c>
      <c r="O34" s="6">
        <v>9.6000000000000085E-2</v>
      </c>
      <c r="P34" s="9">
        <f t="shared" si="3"/>
        <v>98.050705928356308</v>
      </c>
      <c r="Q34">
        <f t="shared" si="0"/>
        <v>-7.5226535840820796</v>
      </c>
      <c r="R34">
        <f t="shared" si="4"/>
        <v>21.754617141260649</v>
      </c>
      <c r="S34" s="9">
        <f t="shared" si="5"/>
        <v>98.050705928356308</v>
      </c>
      <c r="T34" s="9">
        <f t="shared" si="6"/>
        <v>286.63600000000002</v>
      </c>
      <c r="U34">
        <f t="shared" si="7"/>
        <v>20.703580403252026</v>
      </c>
      <c r="V34" s="2">
        <f t="shared" si="1"/>
        <v>1.0037628086026935</v>
      </c>
      <c r="W34">
        <f t="shared" si="2"/>
        <v>3.7557469472981578E-3</v>
      </c>
      <c r="X34">
        <f t="shared" si="8"/>
        <v>0.11411192999480284</v>
      </c>
      <c r="Y34">
        <f t="shared" si="9"/>
        <v>-2.3434070875142998</v>
      </c>
      <c r="Z34">
        <f t="shared" si="10"/>
        <v>4.404563082894132</v>
      </c>
      <c r="AA34">
        <f t="shared" si="11"/>
        <v>4.7159661820726049</v>
      </c>
      <c r="AB34">
        <f t="shared" si="12"/>
        <v>4.8688770184504389</v>
      </c>
      <c r="AC34" s="6">
        <f t="shared" si="13"/>
        <v>-0.90399999999999991</v>
      </c>
      <c r="AD34" s="6">
        <f t="shared" si="14"/>
        <v>1.1208775776845012</v>
      </c>
      <c r="AE34">
        <f t="shared" si="15"/>
        <v>0.11411192999480284</v>
      </c>
    </row>
    <row r="35" spans="1:31" x14ac:dyDescent="0.25">
      <c r="A35" s="1" t="s">
        <v>56</v>
      </c>
      <c r="B35" s="2">
        <v>836373656.24142301</v>
      </c>
      <c r="C35" s="2">
        <f t="shared" si="16"/>
        <v>69.795442089722073</v>
      </c>
      <c r="D35" s="11">
        <v>291553</v>
      </c>
      <c r="E35" s="11">
        <f t="shared" si="17"/>
        <v>113.63310389984956</v>
      </c>
      <c r="F35">
        <v>-10351.308160279899</v>
      </c>
      <c r="G35" s="2">
        <v>2858769850.1470938</v>
      </c>
      <c r="H35" s="2">
        <f t="shared" si="18"/>
        <v>132.67693645865026</v>
      </c>
      <c r="I35" s="3">
        <v>0.12635085881202213</v>
      </c>
      <c r="J35" s="1">
        <v>1.0310999999999999</v>
      </c>
      <c r="K35" s="4">
        <v>3.6427886369352347E-3</v>
      </c>
      <c r="L35" s="1">
        <v>1</v>
      </c>
      <c r="M35" s="1">
        <v>0</v>
      </c>
      <c r="N35" s="1">
        <v>0</v>
      </c>
      <c r="O35" s="6">
        <v>9.6000000000000085E-2</v>
      </c>
      <c r="P35" s="9">
        <f t="shared" si="3"/>
        <v>83.637365624142305</v>
      </c>
      <c r="Q35">
        <f t="shared" si="0"/>
        <v>-10.351308160279899</v>
      </c>
      <c r="R35">
        <f t="shared" si="4"/>
        <v>21.773657246922841</v>
      </c>
      <c r="S35" s="9">
        <f t="shared" si="5"/>
        <v>83.637365624142305</v>
      </c>
      <c r="T35" s="9">
        <f t="shared" si="6"/>
        <v>291.553</v>
      </c>
      <c r="U35">
        <f t="shared" si="7"/>
        <v>20.544586028419928</v>
      </c>
      <c r="V35" s="2">
        <f t="shared" si="1"/>
        <v>1.0036427886369352</v>
      </c>
      <c r="W35">
        <f t="shared" si="2"/>
        <v>3.6361697516717958E-3</v>
      </c>
      <c r="X35">
        <f t="shared" si="8"/>
        <v>0.11898307870507079</v>
      </c>
      <c r="Y35">
        <f t="shared" si="9"/>
        <v>-2.3434070875142998</v>
      </c>
      <c r="Z35">
        <f t="shared" si="10"/>
        <v>4.2455687080620343</v>
      </c>
      <c r="AA35">
        <f t="shared" si="11"/>
        <v>4.7329748714052107</v>
      </c>
      <c r="AB35">
        <f t="shared" si="12"/>
        <v>4.8879171241126294</v>
      </c>
      <c r="AC35" s="6">
        <f t="shared" si="13"/>
        <v>-0.90399999999999991</v>
      </c>
      <c r="AD35" s="6">
        <f t="shared" si="14"/>
        <v>1.1263508588120221</v>
      </c>
      <c r="AE35">
        <f t="shared" si="15"/>
        <v>0.11898307870507079</v>
      </c>
    </row>
    <row r="36" spans="1:31" x14ac:dyDescent="0.25">
      <c r="A36" s="1" t="s">
        <v>57</v>
      </c>
      <c r="B36" s="2">
        <v>899449242.01203406</v>
      </c>
      <c r="C36" s="2">
        <f t="shared" si="16"/>
        <v>75.059104283139135</v>
      </c>
      <c r="D36" s="11">
        <v>293915</v>
      </c>
      <c r="E36" s="11">
        <f t="shared" si="17"/>
        <v>114.55369600972818</v>
      </c>
      <c r="F36">
        <v>-9042.9925735803899</v>
      </c>
      <c r="G36" s="2">
        <v>2875189431.5857491</v>
      </c>
      <c r="H36" s="2">
        <f t="shared" si="18"/>
        <v>133.43897743340801</v>
      </c>
      <c r="I36" s="3">
        <v>0.12679433854989597</v>
      </c>
      <c r="J36" s="1">
        <v>1.0266</v>
      </c>
      <c r="K36" s="4">
        <v>3.7708043235686883E-3</v>
      </c>
      <c r="L36" s="1">
        <v>1</v>
      </c>
      <c r="M36" s="1">
        <v>0</v>
      </c>
      <c r="N36" s="1">
        <v>0</v>
      </c>
      <c r="O36" s="6">
        <v>8.4000000000000075E-2</v>
      </c>
      <c r="P36" s="9">
        <f t="shared" si="3"/>
        <v>89.944924201203406</v>
      </c>
      <c r="Q36">
        <f t="shared" si="0"/>
        <v>-9.0429925735803902</v>
      </c>
      <c r="R36">
        <f t="shared" si="4"/>
        <v>21.779384398272342</v>
      </c>
      <c r="S36" s="9">
        <f t="shared" si="5"/>
        <v>89.944924201203406</v>
      </c>
      <c r="T36" s="9">
        <f t="shared" si="6"/>
        <v>293.91500000000002</v>
      </c>
      <c r="U36">
        <f t="shared" si="7"/>
        <v>20.617293180648765</v>
      </c>
      <c r="V36" s="2">
        <f t="shared" si="1"/>
        <v>1.0037708043235687</v>
      </c>
      <c r="W36">
        <f t="shared" si="2"/>
        <v>3.763712662864497E-3</v>
      </c>
      <c r="X36">
        <f t="shared" si="8"/>
        <v>0.11937673264634364</v>
      </c>
      <c r="Y36">
        <f t="shared" si="9"/>
        <v>-2.4769384801388226</v>
      </c>
      <c r="Z36">
        <f t="shared" si="10"/>
        <v>4.3182758602908695</v>
      </c>
      <c r="AA36">
        <f t="shared" si="11"/>
        <v>4.7410436738502044</v>
      </c>
      <c r="AB36">
        <f t="shared" si="12"/>
        <v>4.8936442754621297</v>
      </c>
      <c r="AC36" s="6">
        <f t="shared" si="13"/>
        <v>-0.91599999999999993</v>
      </c>
      <c r="AD36" s="6">
        <f t="shared" si="14"/>
        <v>1.126794338549896</v>
      </c>
      <c r="AE36">
        <f t="shared" si="15"/>
        <v>0.11937673264634364</v>
      </c>
    </row>
    <row r="37" spans="1:31" x14ac:dyDescent="0.25">
      <c r="A37" s="1" t="s">
        <v>58</v>
      </c>
      <c r="B37" s="2">
        <v>785486007.93310797</v>
      </c>
      <c r="C37" s="2">
        <f t="shared" si="16"/>
        <v>65.548864158817082</v>
      </c>
      <c r="D37" s="11">
        <v>285775</v>
      </c>
      <c r="E37" s="11">
        <f t="shared" si="17"/>
        <v>111.38112201548091</v>
      </c>
      <c r="F37">
        <v>-6748.0509086696002</v>
      </c>
      <c r="G37" s="2">
        <v>2900539779.4405994</v>
      </c>
      <c r="H37" s="2">
        <f t="shared" si="18"/>
        <v>134.61549973770249</v>
      </c>
      <c r="I37" s="3">
        <v>0.12803364045443177</v>
      </c>
      <c r="J37" s="1">
        <v>1.0221</v>
      </c>
      <c r="K37" s="4">
        <v>3.5947364110451296E-3</v>
      </c>
      <c r="L37" s="1">
        <v>1</v>
      </c>
      <c r="M37" s="1">
        <v>0</v>
      </c>
      <c r="N37" s="1">
        <v>0</v>
      </c>
      <c r="O37" s="6">
        <v>9.2999999999999972E-2</v>
      </c>
      <c r="P37" s="9">
        <f t="shared" si="3"/>
        <v>78.548600793310797</v>
      </c>
      <c r="Q37">
        <f t="shared" si="0"/>
        <v>-6.7480509086696001</v>
      </c>
      <c r="R37">
        <f t="shared" si="4"/>
        <v>21.788162687460229</v>
      </c>
      <c r="S37" s="9">
        <f t="shared" si="5"/>
        <v>78.548600793310797</v>
      </c>
      <c r="T37" s="9">
        <f t="shared" si="6"/>
        <v>285.77499999999998</v>
      </c>
      <c r="U37">
        <f t="shared" si="7"/>
        <v>20.481813202558087</v>
      </c>
      <c r="V37" s="2">
        <f t="shared" si="1"/>
        <v>1.0035947364110451</v>
      </c>
      <c r="W37">
        <f t="shared" si="2"/>
        <v>3.5882907883705928E-3</v>
      </c>
      <c r="X37">
        <f t="shared" si="8"/>
        <v>0.12047597572906792</v>
      </c>
      <c r="Y37">
        <f t="shared" si="9"/>
        <v>-2.3751557858288814</v>
      </c>
      <c r="Z37">
        <f t="shared" si="10"/>
        <v>4.1827958822001916</v>
      </c>
      <c r="AA37">
        <f t="shared" si="11"/>
        <v>4.71295785187161</v>
      </c>
      <c r="AB37">
        <f t="shared" si="12"/>
        <v>4.9024225646500188</v>
      </c>
      <c r="AC37" s="6">
        <f t="shared" si="13"/>
        <v>-0.90700000000000003</v>
      </c>
      <c r="AD37" s="6">
        <f t="shared" si="14"/>
        <v>1.1280336404544318</v>
      </c>
      <c r="AE37">
        <f t="shared" si="15"/>
        <v>0.12047597572906792</v>
      </c>
    </row>
    <row r="38" spans="1:31" x14ac:dyDescent="0.25">
      <c r="A38" s="1" t="s">
        <v>59</v>
      </c>
      <c r="B38" s="2">
        <v>945944412.09366596</v>
      </c>
      <c r="C38" s="2">
        <f t="shared" si="16"/>
        <v>78.93912958841679</v>
      </c>
      <c r="D38" s="11">
        <v>279196</v>
      </c>
      <c r="E38" s="11">
        <f t="shared" si="17"/>
        <v>108.81694949605183</v>
      </c>
      <c r="F38">
        <v>-6832.8202303849503</v>
      </c>
      <c r="G38" s="2">
        <v>2906628781.516705</v>
      </c>
      <c r="H38" s="2">
        <f t="shared" si="18"/>
        <v>134.89809336499519</v>
      </c>
      <c r="I38" s="3">
        <v>0.12883107869059018</v>
      </c>
      <c r="J38" s="1">
        <v>1.0235000000000001</v>
      </c>
      <c r="K38" s="4">
        <v>3.5226105855981071E-3</v>
      </c>
      <c r="L38" s="1">
        <v>1</v>
      </c>
      <c r="M38" s="1">
        <v>0</v>
      </c>
      <c r="N38" s="1">
        <v>0</v>
      </c>
      <c r="O38" s="6">
        <v>0.10099999999999998</v>
      </c>
      <c r="P38" s="9">
        <f t="shared" si="3"/>
        <v>94.594441209366593</v>
      </c>
      <c r="Q38">
        <f t="shared" si="0"/>
        <v>-6.8328202303849501</v>
      </c>
      <c r="R38">
        <f t="shared" si="4"/>
        <v>21.79025975223238</v>
      </c>
      <c r="S38" s="9">
        <f t="shared" si="5"/>
        <v>94.594441209366593</v>
      </c>
      <c r="T38" s="9">
        <f t="shared" si="6"/>
        <v>279.19600000000003</v>
      </c>
      <c r="U38">
        <f t="shared" si="7"/>
        <v>20.667694364289304</v>
      </c>
      <c r="V38" s="2">
        <f t="shared" si="1"/>
        <v>1.0035226105855981</v>
      </c>
      <c r="W38">
        <f t="shared" si="2"/>
        <v>3.5164207249824267E-3</v>
      </c>
      <c r="X38">
        <f t="shared" si="8"/>
        <v>0.12118265368152119</v>
      </c>
      <c r="Y38">
        <f t="shared" si="9"/>
        <v>-2.292634762140878</v>
      </c>
      <c r="Z38">
        <f t="shared" si="10"/>
        <v>4.3686770439314087</v>
      </c>
      <c r="AA38">
        <f t="shared" si="11"/>
        <v>4.689667108097793</v>
      </c>
      <c r="AB38">
        <f t="shared" si="12"/>
        <v>4.9045196294221691</v>
      </c>
      <c r="AC38" s="6">
        <f t="shared" si="13"/>
        <v>-0.89900000000000002</v>
      </c>
      <c r="AD38" s="6">
        <f t="shared" si="14"/>
        <v>1.1288310786905902</v>
      </c>
      <c r="AE38">
        <f t="shared" si="15"/>
        <v>0.12118265368152119</v>
      </c>
    </row>
    <row r="39" spans="1:31" x14ac:dyDescent="0.25">
      <c r="A39" s="1" t="s">
        <v>60</v>
      </c>
      <c r="B39" s="2">
        <v>750430779.24542904</v>
      </c>
      <c r="C39" s="2">
        <f t="shared" si="16"/>
        <v>62.62350279006229</v>
      </c>
      <c r="D39" s="11">
        <v>273015</v>
      </c>
      <c r="E39" s="11">
        <f t="shared" si="17"/>
        <v>106.40789791639061</v>
      </c>
      <c r="F39">
        <v>-7623.9671287851497</v>
      </c>
      <c r="G39" s="2">
        <v>2907771292.6462917</v>
      </c>
      <c r="H39" s="2">
        <f t="shared" si="18"/>
        <v>134.95111787710681</v>
      </c>
      <c r="I39" s="3">
        <v>0.13256820935694869</v>
      </c>
      <c r="J39" s="1">
        <v>1.0218</v>
      </c>
      <c r="K39" s="4">
        <v>3.3219613470447662E-3</v>
      </c>
      <c r="L39" s="1">
        <v>1</v>
      </c>
      <c r="M39" s="1">
        <v>0</v>
      </c>
      <c r="N39" s="1">
        <v>0</v>
      </c>
      <c r="O39" s="6">
        <v>0.10400000000000009</v>
      </c>
      <c r="P39" s="9">
        <f t="shared" si="3"/>
        <v>75.043077924542899</v>
      </c>
      <c r="Q39">
        <f t="shared" si="0"/>
        <v>-7.62396712878515</v>
      </c>
      <c r="R39">
        <f t="shared" si="4"/>
        <v>21.79065274587909</v>
      </c>
      <c r="S39" s="9">
        <f t="shared" si="5"/>
        <v>75.043077924542899</v>
      </c>
      <c r="T39" s="9">
        <f t="shared" si="6"/>
        <v>273.01499999999999</v>
      </c>
      <c r="U39">
        <f t="shared" si="7"/>
        <v>20.43615797193322</v>
      </c>
      <c r="V39" s="2">
        <f t="shared" si="1"/>
        <v>1.0033219613470448</v>
      </c>
      <c r="W39">
        <f t="shared" si="2"/>
        <v>3.3164558228388524E-3</v>
      </c>
      <c r="X39">
        <f t="shared" si="8"/>
        <v>0.12448780557411609</v>
      </c>
      <c r="Y39">
        <f t="shared" si="9"/>
        <v>-2.2633643798407634</v>
      </c>
      <c r="Z39">
        <f t="shared" si="10"/>
        <v>4.1371406515753231</v>
      </c>
      <c r="AA39">
        <f t="shared" si="11"/>
        <v>4.6672798026902482</v>
      </c>
      <c r="AB39">
        <f t="shared" si="12"/>
        <v>4.9049126230688804</v>
      </c>
      <c r="AC39" s="6">
        <f t="shared" si="13"/>
        <v>-0.89599999999999991</v>
      </c>
      <c r="AD39" s="6">
        <f t="shared" si="14"/>
        <v>1.1325682093569487</v>
      </c>
      <c r="AE39">
        <f t="shared" si="15"/>
        <v>0.12448780557411609</v>
      </c>
    </row>
    <row r="40" spans="1:31" x14ac:dyDescent="0.25">
      <c r="A40" s="1" t="s">
        <v>61</v>
      </c>
      <c r="B40" s="2">
        <v>953617143.61924696</v>
      </c>
      <c r="C40" s="2">
        <f t="shared" si="16"/>
        <v>79.579419589025207</v>
      </c>
      <c r="D40" s="11">
        <v>277018</v>
      </c>
      <c r="E40" s="11">
        <f t="shared" si="17"/>
        <v>107.96807158948296</v>
      </c>
      <c r="F40">
        <v>-8109.6499007313896</v>
      </c>
      <c r="G40" s="2">
        <v>2952315616.2311001</v>
      </c>
      <c r="H40" s="2">
        <f t="shared" si="18"/>
        <v>137.01844218079327</v>
      </c>
      <c r="I40" s="3">
        <v>0.13451642086057558</v>
      </c>
      <c r="J40" s="1">
        <v>1.0273000000000001</v>
      </c>
      <c r="K40" s="4">
        <v>3.3540948994528197E-3</v>
      </c>
      <c r="L40" s="1">
        <v>1</v>
      </c>
      <c r="M40" s="1">
        <v>0</v>
      </c>
      <c r="N40" s="1">
        <v>0</v>
      </c>
      <c r="O40" s="6">
        <v>0.10400000000000009</v>
      </c>
      <c r="P40" s="9">
        <f t="shared" si="3"/>
        <v>95.361714361924697</v>
      </c>
      <c r="Q40">
        <f t="shared" si="0"/>
        <v>-8.1096499007313891</v>
      </c>
      <c r="R40">
        <f t="shared" si="4"/>
        <v>21.805855654036968</v>
      </c>
      <c r="S40" s="9">
        <f t="shared" si="5"/>
        <v>95.361714361924697</v>
      </c>
      <c r="T40" s="9">
        <f t="shared" si="6"/>
        <v>277.01799999999997</v>
      </c>
      <c r="U40">
        <f t="shared" si="7"/>
        <v>20.6757728319024</v>
      </c>
      <c r="V40" s="2">
        <f t="shared" si="1"/>
        <v>1.0033540948994528</v>
      </c>
      <c r="W40">
        <f t="shared" si="2"/>
        <v>3.3484824694027288E-3</v>
      </c>
      <c r="X40">
        <f t="shared" si="8"/>
        <v>0.1262064992278327</v>
      </c>
      <c r="Y40">
        <f t="shared" si="9"/>
        <v>-2.2633643798407634</v>
      </c>
      <c r="Z40">
        <f t="shared" si="10"/>
        <v>4.3767555115445056</v>
      </c>
      <c r="AA40">
        <f t="shared" si="11"/>
        <v>4.6818355499853288</v>
      </c>
      <c r="AB40">
        <f t="shared" si="12"/>
        <v>4.9201155312267568</v>
      </c>
      <c r="AC40" s="6">
        <f t="shared" si="13"/>
        <v>-0.89599999999999991</v>
      </c>
      <c r="AD40" s="6">
        <f t="shared" si="14"/>
        <v>1.1345164208605756</v>
      </c>
      <c r="AE40">
        <f t="shared" si="15"/>
        <v>0.1262064992278327</v>
      </c>
    </row>
    <row r="41" spans="1:31" x14ac:dyDescent="0.25">
      <c r="A41" s="1" t="s">
        <v>62</v>
      </c>
      <c r="B41" s="2">
        <v>741581732.70518398</v>
      </c>
      <c r="C41" s="2">
        <f t="shared" si="16"/>
        <v>61.885049216423361</v>
      </c>
      <c r="D41" s="11">
        <v>286097</v>
      </c>
      <c r="E41" s="11">
        <f t="shared" si="17"/>
        <v>111.506621871273</v>
      </c>
      <c r="F41">
        <v>-7604.2344102177103</v>
      </c>
      <c r="G41" s="2">
        <v>2963630792.8096652</v>
      </c>
      <c r="H41" s="2">
        <f t="shared" si="18"/>
        <v>137.54358517677645</v>
      </c>
      <c r="I41" s="3">
        <v>0.13208910469423052</v>
      </c>
      <c r="J41" s="1">
        <v>1.0254000000000001</v>
      </c>
      <c r="K41" s="4">
        <v>3.2576602600797866E-3</v>
      </c>
      <c r="L41" s="1">
        <v>1</v>
      </c>
      <c r="M41" s="1">
        <v>0</v>
      </c>
      <c r="N41" s="1">
        <v>0</v>
      </c>
      <c r="O41" s="6">
        <v>0.10200000000000009</v>
      </c>
      <c r="P41" s="9">
        <f t="shared" si="3"/>
        <v>74.158173270518404</v>
      </c>
      <c r="Q41">
        <f t="shared" si="0"/>
        <v>-7.6042344102177104</v>
      </c>
      <c r="R41">
        <f t="shared" si="4"/>
        <v>21.809680972792137</v>
      </c>
      <c r="S41" s="9">
        <f t="shared" si="5"/>
        <v>74.158173270518404</v>
      </c>
      <c r="T41" s="9">
        <f t="shared" si="6"/>
        <v>286.09699999999998</v>
      </c>
      <c r="U41">
        <f t="shared" si="7"/>
        <v>20.424295939637975</v>
      </c>
      <c r="V41" s="2">
        <f t="shared" si="1"/>
        <v>1.0032576602600798</v>
      </c>
      <c r="W41">
        <f t="shared" si="2"/>
        <v>3.252365580623107E-3</v>
      </c>
      <c r="X41">
        <f t="shared" si="8"/>
        <v>0.12406469107737239</v>
      </c>
      <c r="Y41">
        <f t="shared" si="9"/>
        <v>-2.2827824656978652</v>
      </c>
      <c r="Z41">
        <f t="shared" si="10"/>
        <v>4.1252786192800812</v>
      </c>
      <c r="AA41">
        <f t="shared" si="11"/>
        <v>4.7140839781167445</v>
      </c>
      <c r="AB41">
        <f t="shared" si="12"/>
        <v>4.9239408499819248</v>
      </c>
      <c r="AC41" s="6">
        <f t="shared" si="13"/>
        <v>-0.89799999999999991</v>
      </c>
      <c r="AD41" s="6">
        <f t="shared" si="14"/>
        <v>1.1320891046942305</v>
      </c>
      <c r="AE41">
        <f t="shared" si="15"/>
        <v>0.12406469107737239</v>
      </c>
    </row>
    <row r="42" spans="1:31" x14ac:dyDescent="0.25">
      <c r="A42" s="1" t="s">
        <v>63</v>
      </c>
      <c r="B42" s="2">
        <v>809683392.65615106</v>
      </c>
      <c r="C42" s="2">
        <f t="shared" si="16"/>
        <v>67.56813766361573</v>
      </c>
      <c r="D42" s="11">
        <v>294953</v>
      </c>
      <c r="E42" s="11">
        <f t="shared" si="17"/>
        <v>114.95825765666045</v>
      </c>
      <c r="F42">
        <v>-8038.9726742835201</v>
      </c>
      <c r="G42" s="2">
        <v>3015540542.6289868</v>
      </c>
      <c r="H42" s="2">
        <f t="shared" si="18"/>
        <v>139.95274259041304</v>
      </c>
      <c r="I42" s="3">
        <v>0.12897295314963109</v>
      </c>
      <c r="J42" s="1">
        <v>1.0223</v>
      </c>
      <c r="K42" s="4">
        <v>3.4985559667248811E-3</v>
      </c>
      <c r="L42" s="1">
        <v>1</v>
      </c>
      <c r="M42" s="1">
        <v>0</v>
      </c>
      <c r="N42" s="1">
        <v>0</v>
      </c>
      <c r="O42" s="6">
        <v>0.10400000000000009</v>
      </c>
      <c r="P42" s="9">
        <f t="shared" si="3"/>
        <v>80.9683392656151</v>
      </c>
      <c r="Q42">
        <f t="shared" si="0"/>
        <v>-8.0389726742835208</v>
      </c>
      <c r="R42">
        <f t="shared" si="4"/>
        <v>21.827044935510081</v>
      </c>
      <c r="S42" s="9">
        <f t="shared" si="5"/>
        <v>80.9683392656151</v>
      </c>
      <c r="T42" s="9">
        <f t="shared" si="6"/>
        <v>294.95299999999997</v>
      </c>
      <c r="U42">
        <f t="shared" si="7"/>
        <v>20.51215385595588</v>
      </c>
      <c r="V42" s="2">
        <f t="shared" si="1"/>
        <v>1.0034985559667249</v>
      </c>
      <c r="W42">
        <f t="shared" si="2"/>
        <v>3.4924502564340565E-3</v>
      </c>
      <c r="X42">
        <f t="shared" si="8"/>
        <v>0.12130832841433846</v>
      </c>
      <c r="Y42">
        <f t="shared" si="9"/>
        <v>-2.2633643798407634</v>
      </c>
      <c r="Z42">
        <f t="shared" si="10"/>
        <v>4.213136535597986</v>
      </c>
      <c r="AA42">
        <f t="shared" si="11"/>
        <v>4.7445690855725857</v>
      </c>
      <c r="AB42">
        <f t="shared" si="12"/>
        <v>4.9413048126998707</v>
      </c>
      <c r="AC42" s="6">
        <f t="shared" si="13"/>
        <v>-0.89599999999999991</v>
      </c>
      <c r="AD42" s="6">
        <f t="shared" si="14"/>
        <v>1.1289729531496311</v>
      </c>
      <c r="AE42">
        <f t="shared" si="15"/>
        <v>0.12130832841433846</v>
      </c>
    </row>
    <row r="43" spans="1:31" x14ac:dyDescent="0.25">
      <c r="A43" s="1" t="s">
        <v>64</v>
      </c>
      <c r="B43" s="2">
        <v>843699473.40761304</v>
      </c>
      <c r="C43" s="2">
        <f t="shared" si="16"/>
        <v>70.406782061954658</v>
      </c>
      <c r="D43" s="11">
        <v>297480</v>
      </c>
      <c r="E43" s="11">
        <f t="shared" si="17"/>
        <v>115.94315869885492</v>
      </c>
      <c r="F43">
        <v>-7823.4783508293704</v>
      </c>
      <c r="G43" s="2">
        <v>3043073705.3427353</v>
      </c>
      <c r="H43" s="2">
        <f t="shared" si="18"/>
        <v>141.23057042244005</v>
      </c>
      <c r="I43" s="3">
        <v>0.12587956364167696</v>
      </c>
      <c r="J43" s="1">
        <v>1.0223</v>
      </c>
      <c r="K43" s="4">
        <v>3.5947364110451296E-3</v>
      </c>
      <c r="L43" s="1">
        <v>1</v>
      </c>
      <c r="M43" s="1">
        <v>0</v>
      </c>
      <c r="N43" s="1">
        <v>0</v>
      </c>
      <c r="O43" s="6">
        <v>0.1080000000000001</v>
      </c>
      <c r="P43" s="9">
        <f t="shared" si="3"/>
        <v>84.3699473407613</v>
      </c>
      <c r="Q43">
        <f t="shared" si="0"/>
        <v>-7.8234783508293706</v>
      </c>
      <c r="R43">
        <f t="shared" si="4"/>
        <v>21.836133928843871</v>
      </c>
      <c r="S43" s="9">
        <f t="shared" si="5"/>
        <v>84.3699473407613</v>
      </c>
      <c r="T43" s="9">
        <f t="shared" si="6"/>
        <v>297.48</v>
      </c>
      <c r="U43">
        <f t="shared" si="7"/>
        <v>20.553306914989179</v>
      </c>
      <c r="V43" s="2">
        <f t="shared" si="1"/>
        <v>1.0035947364110451</v>
      </c>
      <c r="W43">
        <f t="shared" si="2"/>
        <v>3.5882907883705928E-3</v>
      </c>
      <c r="X43">
        <f t="shared" si="8"/>
        <v>0.11856456453127606</v>
      </c>
      <c r="Y43">
        <f t="shared" si="9"/>
        <v>-2.2256240518579165</v>
      </c>
      <c r="Z43">
        <f t="shared" si="10"/>
        <v>4.254289594631282</v>
      </c>
      <c r="AA43">
        <f t="shared" si="11"/>
        <v>4.7531000597948667</v>
      </c>
      <c r="AB43">
        <f t="shared" si="12"/>
        <v>4.9503938060336603</v>
      </c>
      <c r="AC43" s="6">
        <f t="shared" si="13"/>
        <v>-0.8919999999999999</v>
      </c>
      <c r="AD43" s="6">
        <f t="shared" si="14"/>
        <v>1.125879563641677</v>
      </c>
      <c r="AE43">
        <f t="shared" si="15"/>
        <v>0.11856456453127606</v>
      </c>
    </row>
    <row r="44" spans="1:31" x14ac:dyDescent="0.25">
      <c r="A44" s="1" t="s">
        <v>65</v>
      </c>
      <c r="B44" s="2">
        <v>761007029.52313006</v>
      </c>
      <c r="C44" s="2">
        <f t="shared" si="16"/>
        <v>63.506091640482289</v>
      </c>
      <c r="D44" s="11">
        <v>299422</v>
      </c>
      <c r="E44" s="11">
        <f t="shared" si="17"/>
        <v>116.7000553446569</v>
      </c>
      <c r="F44">
        <v>-10813.481331651201</v>
      </c>
      <c r="G44" s="2">
        <v>3083167724.0672431</v>
      </c>
      <c r="H44" s="2">
        <f t="shared" si="18"/>
        <v>143.09135385500974</v>
      </c>
      <c r="I44" s="3">
        <v>0.12256501309893153</v>
      </c>
      <c r="J44" s="1">
        <v>1.0233000000000001</v>
      </c>
      <c r="K44" s="4">
        <v>3.2174490479424112E-3</v>
      </c>
      <c r="L44" s="1">
        <v>1</v>
      </c>
      <c r="M44" s="1">
        <v>0</v>
      </c>
      <c r="N44" s="1">
        <v>0</v>
      </c>
      <c r="O44" s="6">
        <v>0.10600000000000009</v>
      </c>
      <c r="P44" s="9">
        <f t="shared" si="3"/>
        <v>76.100702952313</v>
      </c>
      <c r="Q44">
        <f t="shared" si="0"/>
        <v>-10.8134813316512</v>
      </c>
      <c r="R44">
        <f t="shared" si="4"/>
        <v>21.849223387246816</v>
      </c>
      <c r="S44" s="9">
        <f t="shared" si="5"/>
        <v>76.100702952313</v>
      </c>
      <c r="T44" s="9">
        <f t="shared" si="6"/>
        <v>299.42200000000003</v>
      </c>
      <c r="U44">
        <f t="shared" si="7"/>
        <v>20.450153153001601</v>
      </c>
      <c r="V44" s="2">
        <f t="shared" si="1"/>
        <v>1.0032174490479424</v>
      </c>
      <c r="W44">
        <f t="shared" si="2"/>
        <v>3.2122841343532587E-3</v>
      </c>
      <c r="X44">
        <f t="shared" si="8"/>
        <v>0.11561625708530636</v>
      </c>
      <c r="Y44">
        <f t="shared" si="9"/>
        <v>-2.244316184870069</v>
      </c>
      <c r="Z44">
        <f t="shared" si="10"/>
        <v>4.151135832643706</v>
      </c>
      <c r="AA44">
        <f t="shared" si="11"/>
        <v>4.7596070135396724</v>
      </c>
      <c r="AB44">
        <f t="shared" si="12"/>
        <v>4.9634832644366043</v>
      </c>
      <c r="AC44" s="6">
        <f t="shared" si="13"/>
        <v>-0.89399999999999991</v>
      </c>
      <c r="AD44" s="6">
        <f t="shared" si="14"/>
        <v>1.1225650130989315</v>
      </c>
      <c r="AE44">
        <f t="shared" si="15"/>
        <v>0.11561625708530636</v>
      </c>
    </row>
    <row r="45" spans="1:31" x14ac:dyDescent="0.25">
      <c r="A45" s="1" t="s">
        <v>66</v>
      </c>
      <c r="B45" s="2">
        <v>815400027.01238406</v>
      </c>
      <c r="C45" s="2">
        <f t="shared" si="16"/>
        <v>68.04519121400088</v>
      </c>
      <c r="D45" s="11">
        <v>301136</v>
      </c>
      <c r="E45" s="11">
        <f t="shared" si="17"/>
        <v>117.36808873853157</v>
      </c>
      <c r="F45">
        <v>-7831.01808513583</v>
      </c>
      <c r="G45" s="2">
        <v>3117702564.9791532</v>
      </c>
      <c r="H45" s="2">
        <f t="shared" si="18"/>
        <v>144.69413306895845</v>
      </c>
      <c r="I45" s="3">
        <v>0.12370718786546187</v>
      </c>
      <c r="J45" s="1">
        <v>1.0223</v>
      </c>
      <c r="K45" s="4">
        <v>3.2737397821989145E-3</v>
      </c>
      <c r="L45" s="1">
        <v>1</v>
      </c>
      <c r="M45" s="1">
        <v>0</v>
      </c>
      <c r="N45" s="1">
        <v>0</v>
      </c>
      <c r="O45" s="6">
        <v>0.10000000000000009</v>
      </c>
      <c r="P45" s="9">
        <f t="shared" si="3"/>
        <v>81.540002701238407</v>
      </c>
      <c r="Q45">
        <f t="shared" si="0"/>
        <v>-7.8310180851358302</v>
      </c>
      <c r="R45">
        <f t="shared" si="4"/>
        <v>21.860362210145066</v>
      </c>
      <c r="S45" s="9">
        <f t="shared" si="5"/>
        <v>81.540002701238407</v>
      </c>
      <c r="T45" s="9">
        <f t="shared" si="6"/>
        <v>301.13600000000002</v>
      </c>
      <c r="U45">
        <f t="shared" si="7"/>
        <v>20.519189381477197</v>
      </c>
      <c r="V45" s="2">
        <f t="shared" si="1"/>
        <v>1.0032737397821989</v>
      </c>
      <c r="W45">
        <f t="shared" si="2"/>
        <v>3.2683927627734917E-3</v>
      </c>
      <c r="X45">
        <f t="shared" si="8"/>
        <v>0.11663320851663819</v>
      </c>
      <c r="Y45">
        <f t="shared" si="9"/>
        <v>-2.302585092994045</v>
      </c>
      <c r="Z45">
        <f t="shared" si="10"/>
        <v>4.2201720611193014</v>
      </c>
      <c r="AA45">
        <f t="shared" si="11"/>
        <v>4.7653150539079761</v>
      </c>
      <c r="AB45">
        <f t="shared" si="12"/>
        <v>4.9746220873348568</v>
      </c>
      <c r="AC45" s="6">
        <f t="shared" si="13"/>
        <v>-0.89999999999999991</v>
      </c>
      <c r="AD45" s="6">
        <f t="shared" si="14"/>
        <v>1.1237071878654619</v>
      </c>
      <c r="AE45">
        <f t="shared" si="15"/>
        <v>0.11663320851663819</v>
      </c>
    </row>
    <row r="46" spans="1:31" x14ac:dyDescent="0.25">
      <c r="A46" s="1" t="s">
        <v>67</v>
      </c>
      <c r="B46" s="2">
        <v>699220403.50482798</v>
      </c>
      <c r="C46" s="2">
        <f t="shared" si="16"/>
        <v>58.349993231597296</v>
      </c>
      <c r="D46" s="11">
        <v>308063</v>
      </c>
      <c r="E46" s="11">
        <f t="shared" si="17"/>
        <v>120.06789464248131</v>
      </c>
      <c r="F46">
        <v>-7420.1235073109101</v>
      </c>
      <c r="G46" s="2">
        <v>3181670339.5827985</v>
      </c>
      <c r="H46" s="2">
        <f t="shared" si="18"/>
        <v>147.66290943479723</v>
      </c>
      <c r="I46" s="3">
        <v>0.12239592348370754</v>
      </c>
      <c r="J46" s="1">
        <v>1.0223</v>
      </c>
      <c r="K46" s="4">
        <v>3.3862171355991677E-3</v>
      </c>
      <c r="L46" s="1">
        <v>1</v>
      </c>
      <c r="M46" s="1">
        <v>0</v>
      </c>
      <c r="N46" s="1">
        <v>0</v>
      </c>
      <c r="O46" s="6">
        <v>9.8000000000000087E-2</v>
      </c>
      <c r="P46" s="9">
        <f t="shared" si="3"/>
        <v>69.922040350482803</v>
      </c>
      <c r="Q46">
        <f t="shared" si="0"/>
        <v>-7.42012350731091</v>
      </c>
      <c r="R46">
        <f t="shared" si="4"/>
        <v>21.880672159855386</v>
      </c>
      <c r="S46" s="9">
        <f t="shared" si="5"/>
        <v>69.922040350482803</v>
      </c>
      <c r="T46" s="9">
        <f t="shared" si="6"/>
        <v>308.06299999999999</v>
      </c>
      <c r="U46">
        <f t="shared" si="7"/>
        <v>20.365476563093836</v>
      </c>
      <c r="V46" s="2">
        <f t="shared" si="1"/>
        <v>1.0033862171355992</v>
      </c>
      <c r="W46">
        <f t="shared" si="2"/>
        <v>3.3804968122217219E-3</v>
      </c>
      <c r="X46">
        <f t="shared" si="8"/>
        <v>0.11546561783560864</v>
      </c>
      <c r="Y46">
        <f t="shared" si="9"/>
        <v>-2.3227878003115641</v>
      </c>
      <c r="Z46">
        <f t="shared" si="10"/>
        <v>4.0664592427359398</v>
      </c>
      <c r="AA46">
        <f t="shared" si="11"/>
        <v>4.7880573714713179</v>
      </c>
      <c r="AB46">
        <f t="shared" si="12"/>
        <v>4.9949320370451762</v>
      </c>
      <c r="AC46" s="6">
        <f t="shared" si="13"/>
        <v>-0.90199999999999991</v>
      </c>
      <c r="AD46" s="6">
        <f t="shared" si="14"/>
        <v>1.1223959234837075</v>
      </c>
      <c r="AE46">
        <f t="shared" si="15"/>
        <v>0.11546561783560864</v>
      </c>
    </row>
    <row r="47" spans="1:31" x14ac:dyDescent="0.25">
      <c r="A47" s="1" t="s">
        <v>68</v>
      </c>
      <c r="B47" s="2">
        <v>743200195.89470601</v>
      </c>
      <c r="C47" s="2">
        <f t="shared" si="16"/>
        <v>62.020110086616562</v>
      </c>
      <c r="D47" s="11">
        <v>309548</v>
      </c>
      <c r="E47" s="11">
        <f t="shared" si="17"/>
        <v>120.64667503332372</v>
      </c>
      <c r="F47">
        <v>-4676.6338003316996</v>
      </c>
      <c r="G47" s="2">
        <v>3217857727.6004891</v>
      </c>
      <c r="H47" s="2">
        <f t="shared" si="18"/>
        <v>149.3423841852325</v>
      </c>
      <c r="I47" s="3">
        <v>0.11575237190200061</v>
      </c>
      <c r="J47" s="1">
        <v>1.0192000000000001</v>
      </c>
      <c r="K47" s="4">
        <v>3.3380295383023117E-3</v>
      </c>
      <c r="L47" s="1">
        <v>1</v>
      </c>
      <c r="M47" s="1">
        <v>0</v>
      </c>
      <c r="N47" s="1">
        <v>0</v>
      </c>
      <c r="O47" s="6">
        <v>9.6000000000000085E-2</v>
      </c>
      <c r="P47" s="9">
        <f t="shared" si="3"/>
        <v>74.320019589470604</v>
      </c>
      <c r="Q47">
        <f t="shared" si="0"/>
        <v>-4.6766338003316994</v>
      </c>
      <c r="R47">
        <f t="shared" si="4"/>
        <v>21.891981673103725</v>
      </c>
      <c r="S47" s="9">
        <f t="shared" si="5"/>
        <v>74.320019589470604</v>
      </c>
      <c r="T47" s="9">
        <f t="shared" si="6"/>
        <v>309.548</v>
      </c>
      <c r="U47">
        <f t="shared" si="7"/>
        <v>20.426476009046628</v>
      </c>
      <c r="V47" s="2">
        <f t="shared" si="1"/>
        <v>1.0033380295383023</v>
      </c>
      <c r="W47">
        <f t="shared" si="2"/>
        <v>3.3324706846797961E-3</v>
      </c>
      <c r="X47">
        <f t="shared" si="8"/>
        <v>0.10952895036141609</v>
      </c>
      <c r="Y47">
        <f t="shared" si="9"/>
        <v>-2.3434070875142998</v>
      </c>
      <c r="Z47">
        <f t="shared" si="10"/>
        <v>4.1274586886887308</v>
      </c>
      <c r="AA47">
        <f t="shared" si="11"/>
        <v>4.7928662329123739</v>
      </c>
      <c r="AB47">
        <f t="shared" si="12"/>
        <v>5.0062415502935149</v>
      </c>
      <c r="AC47" s="6">
        <f t="shared" si="13"/>
        <v>-0.90399999999999991</v>
      </c>
      <c r="AD47" s="6">
        <f t="shared" si="14"/>
        <v>1.1157523719020006</v>
      </c>
      <c r="AE47">
        <f t="shared" si="15"/>
        <v>0.10952895036141609</v>
      </c>
    </row>
    <row r="48" spans="1:31" x14ac:dyDescent="0.25">
      <c r="A48" s="1" t="s">
        <v>69</v>
      </c>
      <c r="B48" s="2">
        <v>793231377.31210399</v>
      </c>
      <c r="C48" s="2">
        <f t="shared" si="16"/>
        <v>66.195215793545245</v>
      </c>
      <c r="D48" s="11">
        <v>312147</v>
      </c>
      <c r="E48" s="11">
        <f t="shared" si="17"/>
        <v>121.65963815507416</v>
      </c>
      <c r="F48">
        <v>-6398.72765231825</v>
      </c>
      <c r="G48" s="2">
        <v>3253325132.9395165</v>
      </c>
      <c r="H48" s="2">
        <f t="shared" si="18"/>
        <v>150.98844417998066</v>
      </c>
      <c r="I48" s="3">
        <v>0.11356284173937303</v>
      </c>
      <c r="J48" s="1">
        <v>1.0189999999999999</v>
      </c>
      <c r="K48" s="4">
        <v>3.2978537514263273E-3</v>
      </c>
      <c r="L48" s="1">
        <v>1</v>
      </c>
      <c r="M48" s="1">
        <v>0</v>
      </c>
      <c r="N48" s="1">
        <v>0</v>
      </c>
      <c r="O48" s="6">
        <v>8.4000000000000075E-2</v>
      </c>
      <c r="P48" s="9">
        <f t="shared" si="3"/>
        <v>79.323137731210394</v>
      </c>
      <c r="Q48">
        <f t="shared" si="0"/>
        <v>-6.3987276523182501</v>
      </c>
      <c r="R48">
        <f t="shared" si="4"/>
        <v>21.902943428087273</v>
      </c>
      <c r="S48" s="9">
        <f t="shared" si="5"/>
        <v>79.323137731210394</v>
      </c>
      <c r="T48" s="9">
        <f t="shared" si="6"/>
        <v>312.14699999999999</v>
      </c>
      <c r="U48">
        <f t="shared" si="7"/>
        <v>20.49162551170965</v>
      </c>
      <c r="V48" s="2">
        <f t="shared" si="1"/>
        <v>1.0032978537514263</v>
      </c>
      <c r="W48">
        <f t="shared" si="2"/>
        <v>3.292427757892812E-3</v>
      </c>
      <c r="X48">
        <f t="shared" si="8"/>
        <v>0.10756464235036779</v>
      </c>
      <c r="Y48">
        <f t="shared" si="9"/>
        <v>-2.4769384801388226</v>
      </c>
      <c r="Z48">
        <f t="shared" si="10"/>
        <v>4.1926081913517548</v>
      </c>
      <c r="AA48">
        <f t="shared" si="11"/>
        <v>4.8012272946572807</v>
      </c>
      <c r="AB48">
        <f t="shared" si="12"/>
        <v>5.0172033052770617</v>
      </c>
      <c r="AC48" s="6">
        <f t="shared" si="13"/>
        <v>-0.91599999999999993</v>
      </c>
      <c r="AD48" s="6">
        <f t="shared" si="14"/>
        <v>1.113562841739373</v>
      </c>
      <c r="AE48">
        <f t="shared" si="15"/>
        <v>0.10756464235036779</v>
      </c>
    </row>
    <row r="49" spans="1:31" x14ac:dyDescent="0.25">
      <c r="A49" s="1" t="s">
        <v>70</v>
      </c>
      <c r="B49" s="2">
        <v>786678058.384588</v>
      </c>
      <c r="C49" s="2">
        <f t="shared" si="16"/>
        <v>65.648340855187683</v>
      </c>
      <c r="D49" s="11">
        <v>307528</v>
      </c>
      <c r="E49" s="11">
        <f t="shared" si="17"/>
        <v>119.85937780133607</v>
      </c>
      <c r="F49">
        <v>-7787.1417524478902</v>
      </c>
      <c r="G49" s="2">
        <v>3280695897.9319386</v>
      </c>
      <c r="H49" s="2">
        <f t="shared" si="18"/>
        <v>152.25873505265704</v>
      </c>
      <c r="I49" s="3">
        <v>0.11014863015997278</v>
      </c>
      <c r="J49" s="1">
        <v>1.0195000000000001</v>
      </c>
      <c r="K49" s="4">
        <v>3.1208697401348129E-3</v>
      </c>
      <c r="L49" s="1">
        <v>1</v>
      </c>
      <c r="M49" s="1">
        <v>0</v>
      </c>
      <c r="N49" s="1">
        <v>0</v>
      </c>
      <c r="O49" s="6">
        <v>9.2999999999999972E-2</v>
      </c>
      <c r="P49" s="9">
        <f t="shared" si="3"/>
        <v>78.667805838458804</v>
      </c>
      <c r="Q49">
        <f t="shared" si="0"/>
        <v>-7.7871417524478899</v>
      </c>
      <c r="R49">
        <f t="shared" si="4"/>
        <v>21.911321400842503</v>
      </c>
      <c r="S49" s="9">
        <f t="shared" si="5"/>
        <v>78.667805838458804</v>
      </c>
      <c r="T49" s="9">
        <f t="shared" si="6"/>
        <v>307.52800000000002</v>
      </c>
      <c r="U49">
        <f t="shared" si="7"/>
        <v>20.483329648208329</v>
      </c>
      <c r="V49" s="2">
        <f t="shared" si="1"/>
        <v>1.0031208697401348</v>
      </c>
      <c r="W49">
        <f t="shared" si="2"/>
        <v>3.116009934755123E-3</v>
      </c>
      <c r="X49">
        <f t="shared" si="8"/>
        <v>0.10449390740531854</v>
      </c>
      <c r="Y49">
        <f t="shared" si="9"/>
        <v>-2.3751557858288814</v>
      </c>
      <c r="Z49">
        <f t="shared" si="10"/>
        <v>4.1843123278504333</v>
      </c>
      <c r="AA49">
        <f t="shared" si="11"/>
        <v>4.7863192039714804</v>
      </c>
      <c r="AB49">
        <f t="shared" si="12"/>
        <v>5.025581278032293</v>
      </c>
      <c r="AC49" s="6">
        <f t="shared" si="13"/>
        <v>-0.90700000000000003</v>
      </c>
      <c r="AD49" s="6">
        <f t="shared" si="14"/>
        <v>1.1101486301599728</v>
      </c>
      <c r="AE49">
        <f t="shared" si="15"/>
        <v>0.10449390740531854</v>
      </c>
    </row>
    <row r="50" spans="1:31" x14ac:dyDescent="0.25">
      <c r="A50" s="1" t="s">
        <v>71</v>
      </c>
      <c r="B50" s="2">
        <v>759167668.12998605</v>
      </c>
      <c r="C50" s="2">
        <f t="shared" si="16"/>
        <v>63.352596799224159</v>
      </c>
      <c r="D50" s="11">
        <v>304722</v>
      </c>
      <c r="E50" s="11">
        <f t="shared" si="17"/>
        <v>118.76573620086212</v>
      </c>
      <c r="F50">
        <v>-9602.0459514721806</v>
      </c>
      <c r="G50" s="2">
        <v>3305436064.3922544</v>
      </c>
      <c r="H50" s="2">
        <f t="shared" si="18"/>
        <v>153.40693853369726</v>
      </c>
      <c r="I50" s="3">
        <v>0.10675980345507163</v>
      </c>
      <c r="J50" s="1">
        <v>1.0166999999999999</v>
      </c>
      <c r="K50" s="4">
        <v>3.0644845397465037E-3</v>
      </c>
      <c r="L50" s="1">
        <v>1</v>
      </c>
      <c r="M50" s="1">
        <v>0</v>
      </c>
      <c r="N50" s="1">
        <v>0</v>
      </c>
      <c r="O50" s="6">
        <v>9.8999999999999977E-2</v>
      </c>
      <c r="P50" s="9">
        <f t="shared" si="3"/>
        <v>75.916766812998603</v>
      </c>
      <c r="Q50">
        <f t="shared" si="0"/>
        <v>-9.6020459514721814</v>
      </c>
      <c r="R50">
        <f t="shared" si="4"/>
        <v>21.918834242361239</v>
      </c>
      <c r="S50" s="9">
        <f t="shared" si="5"/>
        <v>75.916766812998603</v>
      </c>
      <c r="T50" s="9">
        <f t="shared" si="6"/>
        <v>304.72199999999998</v>
      </c>
      <c r="U50">
        <f t="shared" si="7"/>
        <v>20.447733217590752</v>
      </c>
      <c r="V50" s="2">
        <f t="shared" si="1"/>
        <v>1.0030644845397465</v>
      </c>
      <c r="W50">
        <f t="shared" si="2"/>
        <v>3.0597985779302248E-3</v>
      </c>
      <c r="X50">
        <f t="shared" si="8"/>
        <v>0.10143665046761323</v>
      </c>
      <c r="Y50">
        <f t="shared" si="9"/>
        <v>-2.3126354288475475</v>
      </c>
      <c r="Z50">
        <f t="shared" si="10"/>
        <v>4.1487158972328544</v>
      </c>
      <c r="AA50">
        <f t="shared" si="11"/>
        <v>4.777152949511045</v>
      </c>
      <c r="AB50">
        <f t="shared" si="12"/>
        <v>5.0330941195510261</v>
      </c>
      <c r="AC50" s="6">
        <f t="shared" si="13"/>
        <v>-0.90100000000000002</v>
      </c>
      <c r="AD50" s="6">
        <f t="shared" si="14"/>
        <v>1.1067598034550716</v>
      </c>
      <c r="AE50">
        <f t="shared" si="15"/>
        <v>0.10143665046761323</v>
      </c>
    </row>
    <row r="51" spans="1:31" x14ac:dyDescent="0.25">
      <c r="A51" s="1" t="s">
        <v>72</v>
      </c>
      <c r="B51" s="2">
        <v>843114494.24198604</v>
      </c>
      <c r="C51" s="2">
        <f t="shared" si="16"/>
        <v>70.357965508284508</v>
      </c>
      <c r="D51" s="11">
        <v>301367</v>
      </c>
      <c r="E51" s="11">
        <f t="shared" si="17"/>
        <v>117.45812124377373</v>
      </c>
      <c r="F51">
        <v>-7667.9574677260998</v>
      </c>
      <c r="G51" s="2">
        <v>3367061263.3560553</v>
      </c>
      <c r="H51" s="2">
        <f t="shared" si="18"/>
        <v>156.26699479417277</v>
      </c>
      <c r="I51" s="3">
        <v>0.10478590685269928</v>
      </c>
      <c r="J51" s="1">
        <v>1.0156000000000001</v>
      </c>
      <c r="K51" s="4">
        <v>2.8466715655732777E-3</v>
      </c>
      <c r="L51" s="1">
        <v>1</v>
      </c>
      <c r="M51" s="1">
        <v>0</v>
      </c>
      <c r="N51" s="1">
        <v>0</v>
      </c>
      <c r="O51" s="6">
        <v>0.10200000000000009</v>
      </c>
      <c r="P51" s="9">
        <f t="shared" si="3"/>
        <v>84.311449424198599</v>
      </c>
      <c r="Q51">
        <f t="shared" si="0"/>
        <v>-7.6679574677261</v>
      </c>
      <c r="R51">
        <f t="shared" si="4"/>
        <v>21.937306172194759</v>
      </c>
      <c r="S51" s="9">
        <f t="shared" si="5"/>
        <v>84.311449424198599</v>
      </c>
      <c r="T51" s="9">
        <f t="shared" si="6"/>
        <v>301.36700000000002</v>
      </c>
      <c r="U51">
        <f t="shared" si="7"/>
        <v>20.552613324349906</v>
      </c>
      <c r="V51" s="2">
        <f t="shared" si="1"/>
        <v>1.0028466715655733</v>
      </c>
      <c r="W51">
        <f t="shared" si="2"/>
        <v>2.8426274690639707E-3</v>
      </c>
      <c r="X51">
        <f t="shared" si="8"/>
        <v>9.9651566743295047E-2</v>
      </c>
      <c r="Y51">
        <f t="shared" si="9"/>
        <v>-2.2827824656978652</v>
      </c>
      <c r="Z51">
        <f t="shared" si="10"/>
        <v>4.2535960039920093</v>
      </c>
      <c r="AA51">
        <f t="shared" si="11"/>
        <v>4.7660818551067043</v>
      </c>
      <c r="AB51">
        <f t="shared" si="12"/>
        <v>5.05156604938455</v>
      </c>
      <c r="AC51" s="6">
        <f t="shared" si="13"/>
        <v>-0.89799999999999991</v>
      </c>
      <c r="AD51" s="6">
        <f t="shared" si="14"/>
        <v>1.1047859068526993</v>
      </c>
      <c r="AE51">
        <f t="shared" si="15"/>
        <v>9.9651566743295047E-2</v>
      </c>
    </row>
    <row r="52" spans="1:31" x14ac:dyDescent="0.25">
      <c r="A52" s="1" t="s">
        <v>73</v>
      </c>
      <c r="B52" s="2">
        <v>755973942.28850102</v>
      </c>
      <c r="C52" s="2">
        <f t="shared" si="16"/>
        <v>63.086080146820812</v>
      </c>
      <c r="D52" s="11">
        <v>304728</v>
      </c>
      <c r="E52" s="11">
        <f t="shared" si="17"/>
        <v>118.76807470749181</v>
      </c>
      <c r="F52">
        <v>-7935.6163382567902</v>
      </c>
      <c r="G52" s="2">
        <v>3399141349.293273</v>
      </c>
      <c r="H52" s="2">
        <f t="shared" si="18"/>
        <v>157.75584760380391</v>
      </c>
      <c r="I52" s="3">
        <v>0.10008068137392256</v>
      </c>
      <c r="J52" s="1">
        <v>1.0145</v>
      </c>
      <c r="K52" s="4">
        <v>2.7901164905321796E-3</v>
      </c>
      <c r="L52" s="1">
        <v>1</v>
      </c>
      <c r="M52" s="1">
        <v>0</v>
      </c>
      <c r="N52" s="1">
        <v>0</v>
      </c>
      <c r="O52" s="6">
        <v>0.10200000000000009</v>
      </c>
      <c r="P52" s="9">
        <f t="shared" si="3"/>
        <v>75.597394228850106</v>
      </c>
      <c r="Q52">
        <f t="shared" si="0"/>
        <v>-7.9356163382567901</v>
      </c>
      <c r="R52">
        <f t="shared" si="4"/>
        <v>21.946788692348331</v>
      </c>
      <c r="S52" s="9">
        <f t="shared" si="5"/>
        <v>75.597394228850106</v>
      </c>
      <c r="T52" s="9">
        <f t="shared" si="6"/>
        <v>304.72800000000001</v>
      </c>
      <c r="U52">
        <f t="shared" si="7"/>
        <v>20.443517465677424</v>
      </c>
      <c r="V52" s="2">
        <f t="shared" si="1"/>
        <v>1.0027901164905322</v>
      </c>
      <c r="W52">
        <f t="shared" si="2"/>
        <v>2.7862313405197774E-3</v>
      </c>
      <c r="X52">
        <f t="shared" si="8"/>
        <v>9.538352381815289E-2</v>
      </c>
      <c r="Y52">
        <f t="shared" si="9"/>
        <v>-2.2827824656978652</v>
      </c>
      <c r="Z52">
        <f t="shared" si="10"/>
        <v>4.1445001453195278</v>
      </c>
      <c r="AA52">
        <f t="shared" si="11"/>
        <v>4.777172639395368</v>
      </c>
      <c r="AB52">
        <f t="shared" si="12"/>
        <v>5.0610485695381193</v>
      </c>
      <c r="AC52" s="6">
        <f t="shared" si="13"/>
        <v>-0.89799999999999991</v>
      </c>
      <c r="AD52" s="6">
        <f t="shared" si="14"/>
        <v>1.1000806813739226</v>
      </c>
      <c r="AE52">
        <f t="shared" si="15"/>
        <v>9.538352381815289E-2</v>
      </c>
    </row>
    <row r="53" spans="1:31" x14ac:dyDescent="0.25">
      <c r="A53" s="1" t="s">
        <v>74</v>
      </c>
      <c r="B53" s="2">
        <v>797178075.76563299</v>
      </c>
      <c r="C53" s="2">
        <f t="shared" si="16"/>
        <v>66.524568064869499</v>
      </c>
      <c r="D53" s="11">
        <v>310744</v>
      </c>
      <c r="E53" s="11">
        <f t="shared" si="17"/>
        <v>121.1128173548372</v>
      </c>
      <c r="F53">
        <v>-7818.2739345649397</v>
      </c>
      <c r="G53" s="2">
        <v>3443350963.8641615</v>
      </c>
      <c r="H53" s="2">
        <f t="shared" si="18"/>
        <v>159.80763789499557</v>
      </c>
      <c r="I53" s="3">
        <v>9.1784103148975227E-2</v>
      </c>
      <c r="J53" s="1">
        <v>1.016</v>
      </c>
      <c r="K53" s="4">
        <v>2.8466715655732777E-3</v>
      </c>
      <c r="L53" s="1">
        <v>1</v>
      </c>
      <c r="M53" s="1">
        <v>0</v>
      </c>
      <c r="N53" s="1">
        <v>0</v>
      </c>
      <c r="O53" s="6">
        <v>0.10200000000000009</v>
      </c>
      <c r="P53" s="9">
        <f t="shared" si="3"/>
        <v>79.717807576563303</v>
      </c>
      <c r="Q53">
        <f t="shared" ref="Q53:Q116" si="19">F53/1000</f>
        <v>-7.8182739345649397</v>
      </c>
      <c r="R53">
        <f t="shared" si="4"/>
        <v>21.959710951589624</v>
      </c>
      <c r="S53" s="9">
        <f t="shared" si="5"/>
        <v>79.717807576563303</v>
      </c>
      <c r="T53" s="9">
        <f t="shared" si="6"/>
        <v>310.74400000000003</v>
      </c>
      <c r="U53">
        <f t="shared" si="7"/>
        <v>20.496588644376359</v>
      </c>
      <c r="V53" s="2">
        <f t="shared" si="1"/>
        <v>1.0028466715655733</v>
      </c>
      <c r="W53">
        <f t="shared" si="2"/>
        <v>2.8426274690639707E-3</v>
      </c>
      <c r="X53">
        <f t="shared" si="8"/>
        <v>8.7813150036928175E-2</v>
      </c>
      <c r="Y53">
        <f t="shared" si="9"/>
        <v>-2.2827824656978652</v>
      </c>
      <c r="Z53">
        <f t="shared" si="10"/>
        <v>4.1975713240184653</v>
      </c>
      <c r="AA53">
        <f t="shared" si="11"/>
        <v>4.7967224860386812</v>
      </c>
      <c r="AB53">
        <f t="shared" si="12"/>
        <v>5.0739708287794132</v>
      </c>
      <c r="AC53" s="6">
        <f t="shared" si="13"/>
        <v>-0.89799999999999991</v>
      </c>
      <c r="AD53" s="6">
        <f t="shared" si="14"/>
        <v>1.0917841031489752</v>
      </c>
      <c r="AE53">
        <f t="shared" si="15"/>
        <v>8.7813150036928175E-2</v>
      </c>
    </row>
    <row r="54" spans="1:31" x14ac:dyDescent="0.25">
      <c r="A54" s="1" t="s">
        <v>75</v>
      </c>
      <c r="B54" s="2">
        <v>790793989.35268199</v>
      </c>
      <c r="C54" s="2">
        <f t="shared" si="16"/>
        <v>65.991815592089225</v>
      </c>
      <c r="D54" s="11">
        <v>317064</v>
      </c>
      <c r="E54" s="11">
        <f t="shared" si="17"/>
        <v>123.57604433808569</v>
      </c>
      <c r="F54">
        <v>-7753.6887572700798</v>
      </c>
      <c r="G54" s="2">
        <v>3487181435.9818425</v>
      </c>
      <c r="H54" s="2">
        <f t="shared" si="18"/>
        <v>161.84183199558433</v>
      </c>
      <c r="I54" s="3">
        <v>8.9082278765542533E-2</v>
      </c>
      <c r="J54" s="1">
        <v>1.0207999999999999</v>
      </c>
      <c r="K54" s="4">
        <v>2.9112630070997625E-3</v>
      </c>
      <c r="L54" s="1">
        <v>1</v>
      </c>
      <c r="M54" s="1">
        <v>0</v>
      </c>
      <c r="N54" s="1">
        <v>0</v>
      </c>
      <c r="O54" s="6">
        <v>9.6999999999999975E-2</v>
      </c>
      <c r="P54" s="9">
        <f t="shared" si="3"/>
        <v>79.079398935268202</v>
      </c>
      <c r="Q54">
        <f t="shared" si="19"/>
        <v>-7.7536887572700799</v>
      </c>
      <c r="R54">
        <f t="shared" si="4"/>
        <v>21.972359635400394</v>
      </c>
      <c r="S54" s="9">
        <f t="shared" si="5"/>
        <v>79.079398935268202</v>
      </c>
      <c r="T54" s="9">
        <f t="shared" si="6"/>
        <v>317.06400000000002</v>
      </c>
      <c r="U54">
        <f t="shared" si="7"/>
        <v>20.488548048514453</v>
      </c>
      <c r="V54" s="2">
        <f t="shared" si="1"/>
        <v>1.0029112630070998</v>
      </c>
      <c r="W54">
        <f t="shared" si="2"/>
        <v>2.9070334877918228E-3</v>
      </c>
      <c r="X54">
        <f t="shared" si="8"/>
        <v>8.5335395518717633E-2</v>
      </c>
      <c r="Y54">
        <f t="shared" si="9"/>
        <v>-2.3330443004787544</v>
      </c>
      <c r="Z54">
        <f t="shared" si="10"/>
        <v>4.1895307281565568</v>
      </c>
      <c r="AA54">
        <f t="shared" si="11"/>
        <v>4.8168567102039299</v>
      </c>
      <c r="AB54">
        <f t="shared" si="12"/>
        <v>5.0866195125901843</v>
      </c>
      <c r="AC54" s="6">
        <f t="shared" si="13"/>
        <v>-0.90300000000000002</v>
      </c>
      <c r="AD54" s="6">
        <f t="shared" si="14"/>
        <v>1.0890822787655425</v>
      </c>
      <c r="AE54">
        <f t="shared" si="15"/>
        <v>8.5335395518717633E-2</v>
      </c>
    </row>
    <row r="55" spans="1:31" x14ac:dyDescent="0.25">
      <c r="A55" s="1" t="s">
        <v>76</v>
      </c>
      <c r="B55" s="2">
        <v>745658293.74554896</v>
      </c>
      <c r="C55" s="2">
        <f t="shared" si="16"/>
        <v>62.225238530009165</v>
      </c>
      <c r="D55" s="11">
        <v>320535</v>
      </c>
      <c r="E55" s="11">
        <f t="shared" si="17"/>
        <v>124.92887042334766</v>
      </c>
      <c r="F55">
        <v>-6275.4561239474397</v>
      </c>
      <c r="G55" s="2">
        <v>3491235448.0316324</v>
      </c>
      <c r="H55" s="2">
        <f t="shared" si="18"/>
        <v>162.02998071945061</v>
      </c>
      <c r="I55" s="3">
        <v>8.1637737968290658E-2</v>
      </c>
      <c r="J55" s="1">
        <v>1.0195000000000001</v>
      </c>
      <c r="K55" s="4">
        <v>3.1369733958956925E-3</v>
      </c>
      <c r="L55" s="1">
        <v>1</v>
      </c>
      <c r="M55" s="1">
        <v>0</v>
      </c>
      <c r="N55" s="1">
        <v>0</v>
      </c>
      <c r="O55" s="6">
        <v>9.4999999999999973E-2</v>
      </c>
      <c r="P55" s="9">
        <f t="shared" si="3"/>
        <v>74.565829374554895</v>
      </c>
      <c r="Q55">
        <f t="shared" si="19"/>
        <v>-6.27545612394744</v>
      </c>
      <c r="R55">
        <f t="shared" si="4"/>
        <v>21.973521507089412</v>
      </c>
      <c r="S55" s="9">
        <f t="shared" si="5"/>
        <v>74.565829374554895</v>
      </c>
      <c r="T55" s="9">
        <f t="shared" si="6"/>
        <v>320.53500000000003</v>
      </c>
      <c r="U55">
        <f t="shared" si="7"/>
        <v>20.429778001951078</v>
      </c>
      <c r="V55" s="2">
        <f t="shared" si="1"/>
        <v>1.0031369733958957</v>
      </c>
      <c r="W55">
        <f t="shared" si="2"/>
        <v>3.1320633606059635E-3</v>
      </c>
      <c r="X55">
        <f t="shared" si="8"/>
        <v>7.8476316570940036E-2</v>
      </c>
      <c r="Y55">
        <f t="shared" si="9"/>
        <v>-2.3538783873815965</v>
      </c>
      <c r="Z55">
        <f t="shared" si="10"/>
        <v>4.1307606815931814</v>
      </c>
      <c r="AA55">
        <f t="shared" si="11"/>
        <v>4.8277445387263045</v>
      </c>
      <c r="AB55">
        <f t="shared" si="12"/>
        <v>5.087781384279201</v>
      </c>
      <c r="AC55" s="6">
        <f t="shared" si="13"/>
        <v>-0.90500000000000003</v>
      </c>
      <c r="AD55" s="6">
        <f t="shared" si="14"/>
        <v>1.0816377379682907</v>
      </c>
      <c r="AE55">
        <f t="shared" si="15"/>
        <v>7.8476316570940036E-2</v>
      </c>
    </row>
    <row r="56" spans="1:31" x14ac:dyDescent="0.25">
      <c r="A56" s="1" t="s">
        <v>77</v>
      </c>
      <c r="B56" s="2">
        <v>834666345.69295704</v>
      </c>
      <c r="C56" s="2">
        <f t="shared" si="16"/>
        <v>69.652966901000639</v>
      </c>
      <c r="D56" s="11">
        <v>321053</v>
      </c>
      <c r="E56" s="11">
        <f t="shared" si="17"/>
        <v>125.13076149570882</v>
      </c>
      <c r="F56">
        <v>-9261.6049964548092</v>
      </c>
      <c r="G56" s="2">
        <v>3630977381.7264957</v>
      </c>
      <c r="H56" s="2">
        <f t="shared" si="18"/>
        <v>168.51547365148508</v>
      </c>
      <c r="I56" s="3">
        <v>7.9178052072831129E-2</v>
      </c>
      <c r="J56" s="1">
        <v>1.0173000000000001</v>
      </c>
      <c r="K56" s="4">
        <v>3.0725417032555491E-3</v>
      </c>
      <c r="L56" s="1">
        <v>1</v>
      </c>
      <c r="M56" s="1">
        <v>0</v>
      </c>
      <c r="N56" s="1">
        <v>0</v>
      </c>
      <c r="O56" s="6">
        <v>9.6000000000000085E-2</v>
      </c>
      <c r="P56" s="9">
        <f t="shared" si="3"/>
        <v>83.466634569295707</v>
      </c>
      <c r="Q56">
        <f t="shared" si="19"/>
        <v>-9.2616049964548086</v>
      </c>
      <c r="R56">
        <f t="shared" si="4"/>
        <v>22.012767700145904</v>
      </c>
      <c r="S56" s="9">
        <f t="shared" si="5"/>
        <v>83.466634569295707</v>
      </c>
      <c r="T56" s="9">
        <f t="shared" si="6"/>
        <v>321.053</v>
      </c>
      <c r="U56">
        <f t="shared" si="7"/>
        <v>20.542542616962912</v>
      </c>
      <c r="V56" s="2">
        <f t="shared" si="1"/>
        <v>1.0030725417032555</v>
      </c>
      <c r="W56">
        <f t="shared" si="2"/>
        <v>3.0678310935597056E-3</v>
      </c>
      <c r="X56">
        <f t="shared" si="8"/>
        <v>7.619968848521208E-2</v>
      </c>
      <c r="Y56">
        <f t="shared" si="9"/>
        <v>-2.3434070875142998</v>
      </c>
      <c r="Z56">
        <f t="shared" si="10"/>
        <v>4.243525296605017</v>
      </c>
      <c r="AA56">
        <f t="shared" si="11"/>
        <v>4.8293592824950551</v>
      </c>
      <c r="AB56">
        <f t="shared" si="12"/>
        <v>5.1270275773356939</v>
      </c>
      <c r="AC56" s="6">
        <f t="shared" si="13"/>
        <v>-0.90399999999999991</v>
      </c>
      <c r="AD56" s="6">
        <f t="shared" si="14"/>
        <v>1.0791780520728311</v>
      </c>
      <c r="AE56">
        <f t="shared" si="15"/>
        <v>7.619968848521208E-2</v>
      </c>
    </row>
    <row r="57" spans="1:31" x14ac:dyDescent="0.25">
      <c r="A57" s="1" t="s">
        <v>78</v>
      </c>
      <c r="B57" s="2">
        <v>785719254.21141899</v>
      </c>
      <c r="C57" s="2">
        <f t="shared" si="16"/>
        <v>65.568328577607673</v>
      </c>
      <c r="D57" s="11">
        <v>322311</v>
      </c>
      <c r="E57" s="11">
        <f t="shared" si="17"/>
        <v>125.62106838572889</v>
      </c>
      <c r="F57">
        <v>-7387.7316953730297</v>
      </c>
      <c r="G57" s="2">
        <v>3681050267.0804849</v>
      </c>
      <c r="H57" s="2">
        <f t="shared" si="18"/>
        <v>170.83938126792742</v>
      </c>
      <c r="I57" s="3">
        <v>7.7792259292325916E-2</v>
      </c>
      <c r="J57" s="1">
        <v>1.0166999999999999</v>
      </c>
      <c r="K57" s="4">
        <v>3.0403087768253734E-3</v>
      </c>
      <c r="L57" s="1">
        <v>1</v>
      </c>
      <c r="M57" s="1">
        <v>0</v>
      </c>
      <c r="N57" s="1">
        <v>0</v>
      </c>
      <c r="O57" s="6">
        <v>9.000000000000008E-2</v>
      </c>
      <c r="P57" s="9">
        <f t="shared" si="3"/>
        <v>78.571925421141898</v>
      </c>
      <c r="Q57">
        <f t="shared" si="19"/>
        <v>-7.3877316953730299</v>
      </c>
      <c r="R57">
        <f t="shared" si="4"/>
        <v>22.026463947071974</v>
      </c>
      <c r="S57" s="9">
        <f t="shared" si="5"/>
        <v>78.571925421141898</v>
      </c>
      <c r="T57" s="9">
        <f t="shared" si="6"/>
        <v>322.31099999999998</v>
      </c>
      <c r="U57">
        <f t="shared" si="7"/>
        <v>20.482110103651337</v>
      </c>
      <c r="V57" s="2">
        <f t="shared" si="1"/>
        <v>1.0030403087768254</v>
      </c>
      <c r="W57">
        <f t="shared" si="2"/>
        <v>3.0356963844627217E-3</v>
      </c>
      <c r="X57">
        <f t="shared" si="8"/>
        <v>7.4914744539646624E-2</v>
      </c>
      <c r="Y57">
        <f t="shared" si="9"/>
        <v>-2.4079456086518709</v>
      </c>
      <c r="Z57">
        <f t="shared" si="10"/>
        <v>4.1830927832934401</v>
      </c>
      <c r="AA57">
        <f t="shared" si="11"/>
        <v>4.8332699818915881</v>
      </c>
      <c r="AB57">
        <f t="shared" si="12"/>
        <v>5.1407238242617641</v>
      </c>
      <c r="AC57" s="6">
        <f t="shared" si="13"/>
        <v>-0.90999999999999992</v>
      </c>
      <c r="AD57" s="6">
        <f t="shared" si="14"/>
        <v>1.0777922592923259</v>
      </c>
      <c r="AE57">
        <f t="shared" si="15"/>
        <v>7.4914744539646624E-2</v>
      </c>
    </row>
    <row r="58" spans="1:31" x14ac:dyDescent="0.25">
      <c r="A58" s="1" t="s">
        <v>79</v>
      </c>
      <c r="B58" s="2">
        <v>806477550.32252705</v>
      </c>
      <c r="C58" s="2">
        <f t="shared" si="16"/>
        <v>67.30060988906726</v>
      </c>
      <c r="D58" s="11">
        <v>326679</v>
      </c>
      <c r="E58" s="11">
        <f t="shared" si="17"/>
        <v>127.32350121212595</v>
      </c>
      <c r="F58">
        <v>-6331.2160528045697</v>
      </c>
      <c r="G58" s="2">
        <v>3711721022.5016551</v>
      </c>
      <c r="H58" s="2">
        <f t="shared" si="18"/>
        <v>172.26282634446761</v>
      </c>
      <c r="I58" s="3">
        <v>7.5121562399271369E-2</v>
      </c>
      <c r="J58" s="1">
        <v>1.0213000000000001</v>
      </c>
      <c r="K58" s="4">
        <v>3.1530742084739938E-3</v>
      </c>
      <c r="L58" s="1">
        <v>1</v>
      </c>
      <c r="M58" s="1">
        <v>0</v>
      </c>
      <c r="N58" s="1">
        <v>0</v>
      </c>
      <c r="O58" s="6">
        <v>8.6999999999999966E-2</v>
      </c>
      <c r="P58" s="9">
        <f t="shared" si="3"/>
        <v>80.647755032252704</v>
      </c>
      <c r="Q58">
        <f t="shared" si="19"/>
        <v>-6.33121605280457</v>
      </c>
      <c r="R58">
        <f t="shared" si="4"/>
        <v>22.034761493469979</v>
      </c>
      <c r="S58" s="9">
        <f t="shared" si="5"/>
        <v>80.647755032252704</v>
      </c>
      <c r="T58" s="9">
        <f t="shared" si="6"/>
        <v>326.67899999999997</v>
      </c>
      <c r="U58">
        <f t="shared" si="7"/>
        <v>20.5081866192122</v>
      </c>
      <c r="V58" s="2">
        <f t="shared" si="1"/>
        <v>1.003153074208474</v>
      </c>
      <c r="W58">
        <f t="shared" si="2"/>
        <v>3.148113694502473E-3</v>
      </c>
      <c r="X58">
        <f t="shared" si="8"/>
        <v>7.2433736488065475E-2</v>
      </c>
      <c r="Y58">
        <f t="shared" si="9"/>
        <v>-2.4418471603275536</v>
      </c>
      <c r="Z58">
        <f t="shared" si="10"/>
        <v>4.209169298854305</v>
      </c>
      <c r="AA58">
        <f t="shared" si="11"/>
        <v>4.8467311013456102</v>
      </c>
      <c r="AB58">
        <f t="shared" si="12"/>
        <v>5.1490213706597698</v>
      </c>
      <c r="AC58" s="6">
        <f t="shared" si="13"/>
        <v>-0.91300000000000003</v>
      </c>
      <c r="AD58" s="6">
        <f t="shared" si="14"/>
        <v>1.0751215623992714</v>
      </c>
      <c r="AE58">
        <f t="shared" si="15"/>
        <v>7.2433736488065475E-2</v>
      </c>
    </row>
    <row r="59" spans="1:31" x14ac:dyDescent="0.25">
      <c r="A59" s="1" t="s">
        <v>80</v>
      </c>
      <c r="B59" s="2">
        <v>813782303.76494896</v>
      </c>
      <c r="C59" s="2">
        <f t="shared" si="16"/>
        <v>67.910192092028325</v>
      </c>
      <c r="D59" s="11">
        <v>336791</v>
      </c>
      <c r="E59" s="11">
        <f t="shared" si="17"/>
        <v>131.26466438532353</v>
      </c>
      <c r="F59">
        <v>-10253.4825407842</v>
      </c>
      <c r="G59" s="2">
        <v>3748182199.917232</v>
      </c>
      <c r="H59" s="2">
        <f t="shared" si="18"/>
        <v>173.9550077975934</v>
      </c>
      <c r="I59" s="3">
        <v>7.0754027803263675E-2</v>
      </c>
      <c r="J59" s="1">
        <v>1.0221</v>
      </c>
      <c r="K59" s="4">
        <v>3.6347816898771867E-3</v>
      </c>
      <c r="L59" s="1">
        <v>1</v>
      </c>
      <c r="M59" s="1">
        <v>0</v>
      </c>
      <c r="N59" s="1">
        <v>0</v>
      </c>
      <c r="O59" s="6">
        <v>8.2999999999999963E-2</v>
      </c>
      <c r="P59" s="9">
        <f t="shared" si="3"/>
        <v>81.378230376494898</v>
      </c>
      <c r="Q59">
        <f t="shared" si="19"/>
        <v>-10.2534825407842</v>
      </c>
      <c r="R59">
        <f t="shared" si="4"/>
        <v>22.044536812712334</v>
      </c>
      <c r="S59" s="9">
        <f t="shared" si="5"/>
        <v>81.378230376494898</v>
      </c>
      <c r="T59" s="9">
        <f t="shared" si="6"/>
        <v>336.791</v>
      </c>
      <c r="U59">
        <f t="shared" si="7"/>
        <v>20.517203448106134</v>
      </c>
      <c r="V59" s="2">
        <f t="shared" si="1"/>
        <v>1.0036347816898772</v>
      </c>
      <c r="W59">
        <f t="shared" si="2"/>
        <v>3.6281918345401985E-3</v>
      </c>
      <c r="X59">
        <f t="shared" si="8"/>
        <v>6.8363099171702468E-2</v>
      </c>
      <c r="Y59">
        <f t="shared" si="9"/>
        <v>-2.4889146711855394</v>
      </c>
      <c r="Z59">
        <f t="shared" si="10"/>
        <v>4.2181861277482398</v>
      </c>
      <c r="AA59">
        <f t="shared" si="11"/>
        <v>4.8772156238806366</v>
      </c>
      <c r="AB59">
        <f t="shared" si="12"/>
        <v>5.1587966899021236</v>
      </c>
      <c r="AC59" s="6">
        <f t="shared" si="13"/>
        <v>-0.91700000000000004</v>
      </c>
      <c r="AD59" s="6">
        <f t="shared" si="14"/>
        <v>1.0707540278032637</v>
      </c>
      <c r="AE59">
        <f t="shared" si="15"/>
        <v>6.8363099171702468E-2</v>
      </c>
    </row>
    <row r="60" spans="1:31" x14ac:dyDescent="0.25">
      <c r="A60" s="1" t="s">
        <v>81</v>
      </c>
      <c r="B60" s="2">
        <v>861169012.99063897</v>
      </c>
      <c r="C60" s="2">
        <f t="shared" si="16"/>
        <v>71.864616403342922</v>
      </c>
      <c r="D60" s="11">
        <v>336546</v>
      </c>
      <c r="E60" s="11">
        <f t="shared" si="17"/>
        <v>131.16917536461216</v>
      </c>
      <c r="F60">
        <v>-7562.4681871580096</v>
      </c>
      <c r="G60" s="2">
        <v>3740783161.8772516</v>
      </c>
      <c r="H60" s="2">
        <f t="shared" si="18"/>
        <v>173.6116147469653</v>
      </c>
      <c r="I60" s="3">
        <v>6.8101635063598787E-2</v>
      </c>
      <c r="J60" s="1">
        <v>1.0255000000000001</v>
      </c>
      <c r="K60" s="4">
        <v>3.6267740400885984E-3</v>
      </c>
      <c r="L60" s="1">
        <v>1</v>
      </c>
      <c r="M60" s="1">
        <v>0</v>
      </c>
      <c r="N60" s="1">
        <v>0</v>
      </c>
      <c r="O60" s="6">
        <v>7.4999999999999956E-2</v>
      </c>
      <c r="P60" s="9">
        <f t="shared" si="3"/>
        <v>86.116901299063898</v>
      </c>
      <c r="Q60">
        <f t="shared" si="19"/>
        <v>-7.5624681871580099</v>
      </c>
      <c r="R60">
        <f t="shared" si="4"/>
        <v>22.042560828022861</v>
      </c>
      <c r="S60" s="9">
        <f t="shared" si="5"/>
        <v>86.116901299063898</v>
      </c>
      <c r="T60" s="9">
        <f t="shared" si="6"/>
        <v>336.54599999999999</v>
      </c>
      <c r="U60">
        <f t="shared" si="7"/>
        <v>20.573801341607236</v>
      </c>
      <c r="V60" s="2">
        <f t="shared" si="1"/>
        <v>1.0036267740400886</v>
      </c>
      <c r="W60">
        <f t="shared" si="2"/>
        <v>3.6202131535698267E-3</v>
      </c>
      <c r="X60">
        <f t="shared" si="8"/>
        <v>6.5882899927432112E-2</v>
      </c>
      <c r="Y60">
        <f t="shared" si="9"/>
        <v>-2.5902671654458271</v>
      </c>
      <c r="Z60">
        <f t="shared" si="10"/>
        <v>4.2747840212493395</v>
      </c>
      <c r="AA60">
        <f t="shared" si="11"/>
        <v>4.8764879050390695</v>
      </c>
      <c r="AB60">
        <f t="shared" si="12"/>
        <v>5.1568207052126498</v>
      </c>
      <c r="AC60" s="6">
        <f t="shared" si="13"/>
        <v>-0.92500000000000004</v>
      </c>
      <c r="AD60" s="6">
        <f t="shared" si="14"/>
        <v>1.0681016350635988</v>
      </c>
      <c r="AE60">
        <f t="shared" si="15"/>
        <v>6.5882899927432112E-2</v>
      </c>
    </row>
    <row r="61" spans="1:31" x14ac:dyDescent="0.25">
      <c r="A61" s="1" t="s">
        <v>82</v>
      </c>
      <c r="B61" s="2">
        <v>930215304.17107499</v>
      </c>
      <c r="C61" s="2">
        <f t="shared" si="16"/>
        <v>77.626534394938702</v>
      </c>
      <c r="D61" s="11">
        <v>332228</v>
      </c>
      <c r="E61" s="11">
        <f t="shared" si="17"/>
        <v>129.48623009346232</v>
      </c>
      <c r="F61">
        <v>-6205.6628538217301</v>
      </c>
      <c r="G61" s="2">
        <v>3768522989.585103</v>
      </c>
      <c r="H61" s="2">
        <f t="shared" si="18"/>
        <v>174.8990340045803</v>
      </c>
      <c r="I61" s="3">
        <v>6.6829334630432724E-2</v>
      </c>
      <c r="J61" s="1">
        <v>1.0265</v>
      </c>
      <c r="K61" s="4">
        <v>3.4985559667248811E-3</v>
      </c>
      <c r="L61" s="1">
        <v>1</v>
      </c>
      <c r="M61" s="1">
        <v>0</v>
      </c>
      <c r="N61" s="1">
        <v>0</v>
      </c>
      <c r="O61" s="6">
        <v>8.0000000000000071E-2</v>
      </c>
      <c r="P61" s="9">
        <f t="shared" si="3"/>
        <v>93.021530417107499</v>
      </c>
      <c r="Q61">
        <f t="shared" si="19"/>
        <v>-6.20566285382173</v>
      </c>
      <c r="R61">
        <f t="shared" si="4"/>
        <v>22.049948981689614</v>
      </c>
      <c r="S61" s="9">
        <f t="shared" si="5"/>
        <v>93.021530417107499</v>
      </c>
      <c r="T61" s="9">
        <f t="shared" si="6"/>
        <v>332.22800000000001</v>
      </c>
      <c r="U61">
        <f t="shared" si="7"/>
        <v>20.650926627178674</v>
      </c>
      <c r="V61" s="2">
        <f t="shared" si="1"/>
        <v>1.0034985559667249</v>
      </c>
      <c r="W61">
        <f t="shared" si="2"/>
        <v>3.4924502564340565E-3</v>
      </c>
      <c r="X61">
        <f t="shared" si="8"/>
        <v>6.4691010726473486E-2</v>
      </c>
      <c r="Y61">
        <f t="shared" si="9"/>
        <v>-2.5257286443082547</v>
      </c>
      <c r="Z61">
        <f t="shared" si="10"/>
        <v>4.3519093068207786</v>
      </c>
      <c r="AA61">
        <f t="shared" si="11"/>
        <v>4.8635745441614011</v>
      </c>
      <c r="AB61">
        <f t="shared" si="12"/>
        <v>5.1642088588794026</v>
      </c>
      <c r="AC61" s="6">
        <f t="shared" si="13"/>
        <v>-0.91999999999999993</v>
      </c>
      <c r="AD61" s="6">
        <f t="shared" si="14"/>
        <v>1.0668293346304327</v>
      </c>
      <c r="AE61">
        <f t="shared" si="15"/>
        <v>6.4691010726473486E-2</v>
      </c>
    </row>
    <row r="62" spans="1:31" x14ac:dyDescent="0.25">
      <c r="A62" s="1" t="s">
        <v>83</v>
      </c>
      <c r="B62" s="2">
        <v>846548736.11690998</v>
      </c>
      <c r="C62" s="2">
        <f t="shared" si="16"/>
        <v>70.644553241069545</v>
      </c>
      <c r="D62" s="11">
        <v>320824</v>
      </c>
      <c r="E62" s="11">
        <f t="shared" si="17"/>
        <v>125.04150849267657</v>
      </c>
      <c r="F62">
        <v>-5631.8371433553102</v>
      </c>
      <c r="G62" s="2">
        <v>3792687544.3490562</v>
      </c>
      <c r="H62" s="2">
        <f t="shared" si="18"/>
        <v>176.02052305932304</v>
      </c>
      <c r="I62" s="3">
        <v>6.3446792984157563E-2</v>
      </c>
      <c r="J62" s="1">
        <v>1.0284</v>
      </c>
      <c r="K62" s="4">
        <v>3.5626875279843873E-3</v>
      </c>
      <c r="L62" s="1">
        <v>1</v>
      </c>
      <c r="M62" s="1">
        <v>0</v>
      </c>
      <c r="N62" s="1">
        <v>0</v>
      </c>
      <c r="O62" s="6">
        <v>8.6999999999999966E-2</v>
      </c>
      <c r="P62" s="9">
        <f t="shared" si="3"/>
        <v>84.654873611691002</v>
      </c>
      <c r="Q62">
        <f t="shared" si="19"/>
        <v>-5.6318371433553098</v>
      </c>
      <c r="R62">
        <f t="shared" si="4"/>
        <v>22.056340719341751</v>
      </c>
      <c r="S62" s="9">
        <f t="shared" si="5"/>
        <v>84.654873611691002</v>
      </c>
      <c r="T62" s="9">
        <f t="shared" si="6"/>
        <v>320.82400000000001</v>
      </c>
      <c r="U62">
        <f t="shared" si="7"/>
        <v>20.556678331556373</v>
      </c>
      <c r="V62" s="2">
        <f t="shared" si="1"/>
        <v>1.0035626875279844</v>
      </c>
      <c r="W62">
        <f t="shared" si="2"/>
        <v>3.5563561900364272E-3</v>
      </c>
      <c r="X62">
        <f t="shared" si="8"/>
        <v>6.1515324302383219E-2</v>
      </c>
      <c r="Y62">
        <f t="shared" si="9"/>
        <v>-2.4418471603275536</v>
      </c>
      <c r="Z62">
        <f t="shared" si="10"/>
        <v>4.2576610111984756</v>
      </c>
      <c r="AA62">
        <f t="shared" si="11"/>
        <v>4.8286457501213578</v>
      </c>
      <c r="AB62">
        <f t="shared" si="12"/>
        <v>5.1706005965315418</v>
      </c>
      <c r="AC62" s="6">
        <f t="shared" si="13"/>
        <v>-0.91300000000000003</v>
      </c>
      <c r="AD62" s="6">
        <f t="shared" si="14"/>
        <v>1.0634467929841576</v>
      </c>
      <c r="AE62">
        <f t="shared" si="15"/>
        <v>6.1515324302383219E-2</v>
      </c>
    </row>
    <row r="63" spans="1:31" x14ac:dyDescent="0.25">
      <c r="A63" s="1" t="s">
        <v>84</v>
      </c>
      <c r="B63" s="2">
        <v>794592753.00819302</v>
      </c>
      <c r="C63" s="2">
        <f t="shared" si="16"/>
        <v>66.308822693822023</v>
      </c>
      <c r="D63" s="11">
        <v>319980</v>
      </c>
      <c r="E63" s="11">
        <f t="shared" si="17"/>
        <v>124.71255856010353</v>
      </c>
      <c r="F63">
        <v>-6706.22808708095</v>
      </c>
      <c r="G63" s="2">
        <v>3853642368.5163894</v>
      </c>
      <c r="H63" s="2">
        <f t="shared" si="18"/>
        <v>178.84946689069912</v>
      </c>
      <c r="I63" s="3">
        <v>5.9853743440517526E-2</v>
      </c>
      <c r="J63" s="1">
        <v>1.0218</v>
      </c>
      <c r="K63" s="4">
        <v>3.7228194856664398E-3</v>
      </c>
      <c r="L63" s="1">
        <v>1</v>
      </c>
      <c r="M63" s="1">
        <v>0</v>
      </c>
      <c r="N63" s="1">
        <v>0</v>
      </c>
      <c r="O63" s="6">
        <v>8.6000000000000076E-2</v>
      </c>
      <c r="P63" s="9">
        <f t="shared" si="3"/>
        <v>79.4592753008193</v>
      </c>
      <c r="Q63">
        <f t="shared" si="19"/>
        <v>-6.7062280870809499</v>
      </c>
      <c r="R63">
        <f t="shared" si="4"/>
        <v>22.072284607748699</v>
      </c>
      <c r="S63" s="9">
        <f t="shared" si="5"/>
        <v>79.4592753008193</v>
      </c>
      <c r="T63" s="9">
        <f t="shared" si="6"/>
        <v>319.98</v>
      </c>
      <c r="U63">
        <f t="shared" si="7"/>
        <v>20.493340281001387</v>
      </c>
      <c r="V63" s="2">
        <f t="shared" si="1"/>
        <v>1.0037228194856664</v>
      </c>
      <c r="W63">
        <f t="shared" si="2"/>
        <v>3.7159069439896991E-3</v>
      </c>
      <c r="X63">
        <f t="shared" si="8"/>
        <v>5.8130920717847305E-2</v>
      </c>
      <c r="Y63">
        <f t="shared" si="9"/>
        <v>-2.4534079827286286</v>
      </c>
      <c r="Z63">
        <f t="shared" si="10"/>
        <v>4.1943229606434906</v>
      </c>
      <c r="AA63">
        <f t="shared" si="11"/>
        <v>4.8260115578003333</v>
      </c>
      <c r="AB63">
        <f t="shared" si="12"/>
        <v>5.1865444849384881</v>
      </c>
      <c r="AC63" s="6">
        <f t="shared" si="13"/>
        <v>-0.91399999999999992</v>
      </c>
      <c r="AD63" s="6">
        <f t="shared" si="14"/>
        <v>1.0598537434405175</v>
      </c>
      <c r="AE63">
        <f t="shared" si="15"/>
        <v>5.8130920717847305E-2</v>
      </c>
    </row>
    <row r="64" spans="1:31" x14ac:dyDescent="0.25">
      <c r="A64" s="1" t="s">
        <v>85</v>
      </c>
      <c r="B64" s="2">
        <v>773187794.23589206</v>
      </c>
      <c r="C64" s="2">
        <f t="shared" si="16"/>
        <v>64.522577336527092</v>
      </c>
      <c r="D64" s="11">
        <v>324835</v>
      </c>
      <c r="E64" s="11">
        <f t="shared" si="17"/>
        <v>126.60480017460849</v>
      </c>
      <c r="F64">
        <v>-6607.3717806913701</v>
      </c>
      <c r="G64" s="2">
        <v>3906510970.740592</v>
      </c>
      <c r="H64" s="2">
        <f t="shared" si="18"/>
        <v>181.30312512331176</v>
      </c>
      <c r="I64" s="3">
        <v>5.2925245662370779E-2</v>
      </c>
      <c r="J64" s="1">
        <v>1.0181</v>
      </c>
      <c r="K64" s="4">
        <v>4.1378522703343634E-3</v>
      </c>
      <c r="L64" s="1">
        <v>1</v>
      </c>
      <c r="M64" s="1">
        <v>0</v>
      </c>
      <c r="N64" s="1">
        <v>0</v>
      </c>
      <c r="O64" s="6">
        <v>8.4999999999999964E-2</v>
      </c>
      <c r="P64" s="9">
        <f t="shared" si="3"/>
        <v>77.318779423589206</v>
      </c>
      <c r="Q64">
        <f t="shared" si="19"/>
        <v>-6.6073717806913699</v>
      </c>
      <c r="R64">
        <f t="shared" si="4"/>
        <v>22.085910477726987</v>
      </c>
      <c r="S64" s="9">
        <f t="shared" si="5"/>
        <v>77.318779423589206</v>
      </c>
      <c r="T64" s="9">
        <f t="shared" si="6"/>
        <v>324.83499999999998</v>
      </c>
      <c r="U64">
        <f t="shared" si="7"/>
        <v>20.466032519136462</v>
      </c>
      <c r="V64" s="2">
        <f t="shared" si="1"/>
        <v>1.0041378522703344</v>
      </c>
      <c r="W64">
        <f t="shared" si="2"/>
        <v>4.1293149024372562E-3</v>
      </c>
      <c r="X64">
        <f t="shared" si="8"/>
        <v>5.1572238858176231E-2</v>
      </c>
      <c r="Y64">
        <f t="shared" si="9"/>
        <v>-2.465104022491821</v>
      </c>
      <c r="Z64">
        <f t="shared" si="10"/>
        <v>4.1670151987785662</v>
      </c>
      <c r="AA64">
        <f t="shared" si="11"/>
        <v>4.841070425062437</v>
      </c>
      <c r="AB64">
        <f t="shared" si="12"/>
        <v>5.2001703549167777</v>
      </c>
      <c r="AC64" s="6">
        <f t="shared" si="13"/>
        <v>-0.91500000000000004</v>
      </c>
      <c r="AD64" s="6">
        <f t="shared" si="14"/>
        <v>1.0529252456623708</v>
      </c>
      <c r="AE64">
        <f t="shared" si="15"/>
        <v>5.1572238858176231E-2</v>
      </c>
    </row>
    <row r="65" spans="1:31" x14ac:dyDescent="0.25">
      <c r="A65" s="1" t="s">
        <v>86</v>
      </c>
      <c r="B65" s="2">
        <v>818885285.77529395</v>
      </c>
      <c r="C65" s="2">
        <f t="shared" si="16"/>
        <v>68.336036309777242</v>
      </c>
      <c r="D65" s="11">
        <v>333638</v>
      </c>
      <c r="E65" s="11">
        <f t="shared" si="17"/>
        <v>130.0357791514339</v>
      </c>
      <c r="F65">
        <v>-6408.03263946062</v>
      </c>
      <c r="G65" s="2">
        <v>3912262779.9511995</v>
      </c>
      <c r="H65" s="2">
        <f t="shared" si="18"/>
        <v>181.57006946131739</v>
      </c>
      <c r="I65" s="3">
        <v>4.8636700584132164E-2</v>
      </c>
      <c r="J65" s="1">
        <v>1.0227999999999999</v>
      </c>
      <c r="K65" s="4">
        <v>4.5510066248739545E-3</v>
      </c>
      <c r="L65" s="1">
        <v>1</v>
      </c>
      <c r="M65" s="1">
        <v>0</v>
      </c>
      <c r="N65" s="1">
        <v>0</v>
      </c>
      <c r="O65" s="6">
        <v>7.8999999999999959E-2</v>
      </c>
      <c r="P65" s="9">
        <f t="shared" si="3"/>
        <v>81.888528577529399</v>
      </c>
      <c r="Q65">
        <f t="shared" si="19"/>
        <v>-6.40803263946062</v>
      </c>
      <c r="R65">
        <f t="shared" si="4"/>
        <v>22.087381759652153</v>
      </c>
      <c r="S65" s="9">
        <f t="shared" si="5"/>
        <v>81.888528577529399</v>
      </c>
      <c r="T65" s="9">
        <f t="shared" si="6"/>
        <v>333.63799999999998</v>
      </c>
      <c r="U65">
        <f t="shared" si="7"/>
        <v>20.523454565798723</v>
      </c>
      <c r="V65" s="2">
        <f t="shared" si="1"/>
        <v>1.004551006624874</v>
      </c>
      <c r="W65">
        <f t="shared" si="2"/>
        <v>4.5406821070058086E-3</v>
      </c>
      <c r="X65">
        <f t="shared" si="8"/>
        <v>4.7490940147230133E-2</v>
      </c>
      <c r="Y65">
        <f t="shared" si="9"/>
        <v>-2.5383074265151162</v>
      </c>
      <c r="Z65">
        <f t="shared" si="10"/>
        <v>4.2244372454408277</v>
      </c>
      <c r="AA65">
        <f t="shared" si="11"/>
        <v>4.8678096368301382</v>
      </c>
      <c r="AB65">
        <f t="shared" si="12"/>
        <v>5.2016416368419414</v>
      </c>
      <c r="AC65" s="6">
        <f t="shared" si="13"/>
        <v>-0.92100000000000004</v>
      </c>
      <c r="AD65" s="6">
        <f t="shared" si="14"/>
        <v>1.0486367005841322</v>
      </c>
      <c r="AE65">
        <f t="shared" si="15"/>
        <v>4.7490940147230133E-2</v>
      </c>
    </row>
    <row r="66" spans="1:31" x14ac:dyDescent="0.25">
      <c r="A66" s="1" t="s">
        <v>87</v>
      </c>
      <c r="B66" s="2">
        <v>753732712.51004505</v>
      </c>
      <c r="C66" s="2">
        <f t="shared" si="16"/>
        <v>62.899049359750173</v>
      </c>
      <c r="D66" s="11">
        <v>343620</v>
      </c>
      <c r="E66" s="11">
        <f t="shared" si="17"/>
        <v>133.92627468098871</v>
      </c>
      <c r="F66">
        <v>-5810.8001657110499</v>
      </c>
      <c r="G66" s="2">
        <v>3963065757.9544721</v>
      </c>
      <c r="H66" s="2">
        <f t="shared" si="18"/>
        <v>183.92786104223237</v>
      </c>
      <c r="I66" s="3">
        <v>4.6647253415721401E-2</v>
      </c>
      <c r="J66" s="1">
        <v>1.0226</v>
      </c>
      <c r="K66" s="4">
        <v>4.463764356697375E-3</v>
      </c>
      <c r="L66" s="1">
        <v>1</v>
      </c>
      <c r="M66" s="1">
        <v>0</v>
      </c>
      <c r="N66" s="1">
        <v>0</v>
      </c>
      <c r="O66" s="6">
        <v>7.8999999999999959E-2</v>
      </c>
      <c r="P66" s="9">
        <f t="shared" si="3"/>
        <v>75.37327125100451</v>
      </c>
      <c r="Q66">
        <f t="shared" si="19"/>
        <v>-5.8108001657110497</v>
      </c>
      <c r="R66">
        <f t="shared" si="4"/>
        <v>22.100283743990673</v>
      </c>
      <c r="S66" s="9">
        <f t="shared" si="5"/>
        <v>75.37327125100451</v>
      </c>
      <c r="T66" s="9">
        <f t="shared" si="6"/>
        <v>343.62</v>
      </c>
      <c r="U66">
        <f t="shared" si="7"/>
        <v>20.440548370432595</v>
      </c>
      <c r="V66" s="2">
        <f t="shared" ref="V66:V129" si="20">K66+1</f>
        <v>1.0044637643566974</v>
      </c>
      <c r="W66">
        <f t="shared" ref="W66:W129" si="21">LN(V66)</f>
        <v>4.453831308802076E-3</v>
      </c>
      <c r="X66">
        <f t="shared" si="8"/>
        <v>4.5591963388055816E-2</v>
      </c>
      <c r="Y66">
        <f t="shared" si="9"/>
        <v>-2.5383074265151162</v>
      </c>
      <c r="Z66">
        <f t="shared" si="10"/>
        <v>4.1415310500746996</v>
      </c>
      <c r="AA66">
        <f t="shared" si="11"/>
        <v>4.8972894595935887</v>
      </c>
      <c r="AB66">
        <f t="shared" si="12"/>
        <v>5.2145436211804599</v>
      </c>
      <c r="AC66" s="6">
        <f t="shared" si="13"/>
        <v>-0.92100000000000004</v>
      </c>
      <c r="AD66" s="6">
        <f t="shared" si="14"/>
        <v>1.0466472534157214</v>
      </c>
      <c r="AE66">
        <f t="shared" si="15"/>
        <v>4.5591963388055816E-2</v>
      </c>
    </row>
    <row r="67" spans="1:31" x14ac:dyDescent="0.25">
      <c r="A67" s="1" t="s">
        <v>88</v>
      </c>
      <c r="B67" s="2">
        <v>753719236.892928</v>
      </c>
      <c r="C67" s="2">
        <f t="shared" si="16"/>
        <v>62.897924818527351</v>
      </c>
      <c r="D67" s="11">
        <v>349418</v>
      </c>
      <c r="E67" s="11">
        <f t="shared" si="17"/>
        <v>136.18605158745623</v>
      </c>
      <c r="F67">
        <v>-6886.2901740281304</v>
      </c>
      <c r="G67" s="2">
        <v>4014105829.1258864</v>
      </c>
      <c r="H67" s="2">
        <f t="shared" si="18"/>
        <v>186.29665623548877</v>
      </c>
      <c r="I67" s="3">
        <v>4.8941835778864684E-2</v>
      </c>
      <c r="J67" s="1">
        <v>1.024</v>
      </c>
      <c r="K67" s="4">
        <v>4.2015362976310922E-3</v>
      </c>
      <c r="L67" s="1">
        <v>1</v>
      </c>
      <c r="M67" s="1">
        <v>0</v>
      </c>
      <c r="N67" s="1">
        <v>0</v>
      </c>
      <c r="O67" s="6">
        <v>8.0999999999999961E-2</v>
      </c>
      <c r="P67" s="9">
        <f t="shared" ref="P67:P130" si="22">B67/10000000</f>
        <v>75.3719236892928</v>
      </c>
      <c r="Q67">
        <f t="shared" si="19"/>
        <v>-6.8862901740281304</v>
      </c>
      <c r="R67">
        <f t="shared" ref="R67:R130" si="23">LN(G67)</f>
        <v>22.113080451976966</v>
      </c>
      <c r="S67" s="9">
        <f t="shared" ref="S67:S130" si="24">B67/10000000</f>
        <v>75.3719236892928</v>
      </c>
      <c r="T67" s="9">
        <f t="shared" ref="T67:T130" si="25">D67/1000</f>
        <v>349.41800000000001</v>
      </c>
      <c r="U67">
        <f t="shared" ref="U67:U130" si="26">LN(B67)</f>
        <v>20.440530491763727</v>
      </c>
      <c r="V67" s="2">
        <f t="shared" si="20"/>
        <v>1.0042015362976311</v>
      </c>
      <c r="W67">
        <f t="shared" si="21"/>
        <v>4.1927344894658039E-3</v>
      </c>
      <c r="X67">
        <f t="shared" ref="X67:X130" si="27">LN(I67+1)</f>
        <v>4.7781880573626728E-2</v>
      </c>
      <c r="Y67">
        <f t="shared" ref="Y67:Y130" si="28">LN(O67)</f>
        <v>-2.5133061243096986</v>
      </c>
      <c r="Z67">
        <f t="shared" ref="Z67:Z130" si="29">LN(C67)</f>
        <v>4.1415131714058333</v>
      </c>
      <c r="AA67">
        <f t="shared" ref="AA67:AA130" si="30">LN(E67)</f>
        <v>4.9140219772188649</v>
      </c>
      <c r="AB67">
        <f t="shared" ref="AB67:AB130" si="31">LN(H67)</f>
        <v>5.2273403291667533</v>
      </c>
      <c r="AC67" s="6">
        <f t="shared" ref="AC67:AC130" si="32">O67-1</f>
        <v>-0.91900000000000004</v>
      </c>
      <c r="AD67" s="6">
        <f t="shared" ref="AD67:AD130" si="33">I67+1</f>
        <v>1.0489418357788647</v>
      </c>
      <c r="AE67">
        <f t="shared" ref="AE67:AE130" si="34">LN(AD67)</f>
        <v>4.7781880573626728E-2</v>
      </c>
    </row>
    <row r="68" spans="1:31" x14ac:dyDescent="0.25">
      <c r="A68" s="1" t="s">
        <v>89</v>
      </c>
      <c r="B68" s="2">
        <v>812078523.01970696</v>
      </c>
      <c r="C68" s="2">
        <f t="shared" ref="C68:C131" si="35">(B68/$B$2)*$C$2</f>
        <v>67.76801146564118</v>
      </c>
      <c r="D68" s="11">
        <v>349968</v>
      </c>
      <c r="E68" s="11">
        <f t="shared" ref="E68:E131" si="36">(D68/$D$2)*$E$2</f>
        <v>136.40041469517564</v>
      </c>
      <c r="F68">
        <v>-5190.7611556277297</v>
      </c>
      <c r="G68" s="2">
        <v>4056305165.7297397</v>
      </c>
      <c r="H68" s="2">
        <f t="shared" ref="H68:H131" si="37">G68/$G$2*$H$2</f>
        <v>188.25514852226678</v>
      </c>
      <c r="I68" s="3">
        <v>5.1224218149064527E-2</v>
      </c>
      <c r="J68" s="1">
        <v>1.0330999999999999</v>
      </c>
      <c r="K68" s="4">
        <v>4.0820922780753222E-3</v>
      </c>
      <c r="L68" s="1">
        <v>1</v>
      </c>
      <c r="M68" s="1">
        <v>0</v>
      </c>
      <c r="N68" s="1">
        <v>0</v>
      </c>
      <c r="O68" s="6">
        <v>7.6000000000000068E-2</v>
      </c>
      <c r="P68" s="9">
        <f t="shared" si="22"/>
        <v>81.207852301970703</v>
      </c>
      <c r="Q68">
        <f t="shared" si="19"/>
        <v>-5.1907611556277296</v>
      </c>
      <c r="R68">
        <f t="shared" si="23"/>
        <v>22.123538338504098</v>
      </c>
      <c r="S68" s="9">
        <f t="shared" si="24"/>
        <v>81.207852301970703</v>
      </c>
      <c r="T68" s="9">
        <f t="shared" si="25"/>
        <v>349.96800000000002</v>
      </c>
      <c r="U68">
        <f t="shared" si="26"/>
        <v>20.515107596676735</v>
      </c>
      <c r="V68" s="2">
        <f t="shared" si="20"/>
        <v>1.0040820922780753</v>
      </c>
      <c r="W68">
        <f t="shared" si="21"/>
        <v>4.0737831441507808E-3</v>
      </c>
      <c r="X68">
        <f t="shared" si="27"/>
        <v>4.9955407056897182E-2</v>
      </c>
      <c r="Y68">
        <f t="shared" si="28"/>
        <v>-2.5770219386958049</v>
      </c>
      <c r="Z68">
        <f t="shared" si="29"/>
        <v>4.216090276318841</v>
      </c>
      <c r="AA68">
        <f t="shared" si="30"/>
        <v>4.9155947856919511</v>
      </c>
      <c r="AB68">
        <f t="shared" si="31"/>
        <v>5.2377982156938865</v>
      </c>
      <c r="AC68" s="6">
        <f t="shared" si="32"/>
        <v>-0.92399999999999993</v>
      </c>
      <c r="AD68" s="6">
        <f t="shared" si="33"/>
        <v>1.0512242181490645</v>
      </c>
      <c r="AE68">
        <f t="shared" si="34"/>
        <v>4.9955407056897182E-2</v>
      </c>
    </row>
    <row r="69" spans="1:31" x14ac:dyDescent="0.25">
      <c r="A69" s="1" t="s">
        <v>90</v>
      </c>
      <c r="B69" s="2">
        <v>775870356.01406896</v>
      </c>
      <c r="C69" s="2">
        <f t="shared" si="35"/>
        <v>64.746437310886222</v>
      </c>
      <c r="D69" s="11">
        <v>348388</v>
      </c>
      <c r="E69" s="11">
        <f t="shared" si="36"/>
        <v>135.78460794936353</v>
      </c>
      <c r="F69">
        <v>-5854.4658058354898</v>
      </c>
      <c r="G69" s="2">
        <v>4055615802.0340161</v>
      </c>
      <c r="H69" s="2">
        <f t="shared" si="37"/>
        <v>188.22315480886951</v>
      </c>
      <c r="I69" s="3">
        <v>5.2254402316291859E-2</v>
      </c>
      <c r="J69" s="1">
        <v>1.0448999999999999</v>
      </c>
      <c r="K69" s="4">
        <v>4.3923222705009035E-3</v>
      </c>
      <c r="L69" s="1">
        <v>1</v>
      </c>
      <c r="M69" s="1">
        <v>0</v>
      </c>
      <c r="N69" s="1">
        <v>0</v>
      </c>
      <c r="O69" s="6">
        <v>7.6999999999999957E-2</v>
      </c>
      <c r="P69" s="9">
        <f t="shared" si="22"/>
        <v>77.587035601406896</v>
      </c>
      <c r="Q69">
        <f t="shared" si="19"/>
        <v>-5.8544658058354901</v>
      </c>
      <c r="R69">
        <f t="shared" si="23"/>
        <v>22.123368375384359</v>
      </c>
      <c r="S69" s="9">
        <f t="shared" si="24"/>
        <v>77.587035601406896</v>
      </c>
      <c r="T69" s="9">
        <f t="shared" si="25"/>
        <v>348.38799999999998</v>
      </c>
      <c r="U69">
        <f t="shared" si="26"/>
        <v>20.46949599719807</v>
      </c>
      <c r="V69" s="2">
        <f t="shared" si="20"/>
        <v>1.0043923222705009</v>
      </c>
      <c r="W69">
        <f t="shared" si="21"/>
        <v>4.3827041765976587E-3</v>
      </c>
      <c r="X69">
        <f t="shared" si="27"/>
        <v>5.0934912376865947E-2</v>
      </c>
      <c r="Y69">
        <f t="shared" si="28"/>
        <v>-2.5639498571284536</v>
      </c>
      <c r="Z69">
        <f t="shared" si="29"/>
        <v>4.1704786768401734</v>
      </c>
      <c r="AA69">
        <f t="shared" si="30"/>
        <v>4.911069865176164</v>
      </c>
      <c r="AB69">
        <f t="shared" si="31"/>
        <v>5.2376282525741464</v>
      </c>
      <c r="AC69" s="6">
        <f t="shared" si="32"/>
        <v>-0.92300000000000004</v>
      </c>
      <c r="AD69" s="6">
        <f t="shared" si="33"/>
        <v>1.0522544023162919</v>
      </c>
      <c r="AE69">
        <f t="shared" si="34"/>
        <v>5.0934912376865947E-2</v>
      </c>
    </row>
    <row r="70" spans="1:31" x14ac:dyDescent="0.25">
      <c r="A70" s="1" t="s">
        <v>91</v>
      </c>
      <c r="B70" s="2">
        <v>804952831.03638899</v>
      </c>
      <c r="C70" s="2">
        <f t="shared" si="35"/>
        <v>67.173371954389864</v>
      </c>
      <c r="D70" s="11">
        <v>351949</v>
      </c>
      <c r="E70" s="11">
        <f t="shared" si="36"/>
        <v>137.1725116340705</v>
      </c>
      <c r="F70">
        <v>-7773.4019300936297</v>
      </c>
      <c r="G70" s="2">
        <v>4114737979.4647779</v>
      </c>
      <c r="H70" s="2">
        <f t="shared" si="37"/>
        <v>190.9670445899495</v>
      </c>
      <c r="I70" s="3">
        <v>5.4342752968877805E-2</v>
      </c>
      <c r="J70" s="1">
        <v>1.0488999999999999</v>
      </c>
      <c r="K70" s="4">
        <v>4.4320192189413188E-3</v>
      </c>
      <c r="L70" s="1">
        <v>1</v>
      </c>
      <c r="M70" s="1">
        <v>0</v>
      </c>
      <c r="N70" s="1">
        <v>0</v>
      </c>
      <c r="O70" s="6">
        <v>7.4999999999999956E-2</v>
      </c>
      <c r="P70" s="9">
        <f t="shared" si="22"/>
        <v>80.495283103638897</v>
      </c>
      <c r="Q70">
        <f t="shared" si="19"/>
        <v>-7.7734019300936295</v>
      </c>
      <c r="R70">
        <f t="shared" si="23"/>
        <v>22.137840994555983</v>
      </c>
      <c r="S70" s="9">
        <f t="shared" si="24"/>
        <v>80.495283103638897</v>
      </c>
      <c r="T70" s="9">
        <f t="shared" si="25"/>
        <v>351.94900000000001</v>
      </c>
      <c r="U70">
        <f t="shared" si="26"/>
        <v>20.506294238680233</v>
      </c>
      <c r="V70" s="2">
        <f t="shared" si="20"/>
        <v>1.0044320192189413</v>
      </c>
      <c r="W70">
        <f t="shared" si="21"/>
        <v>4.4222267447243963E-3</v>
      </c>
      <c r="X70">
        <f t="shared" si="27"/>
        <v>5.2917589825619823E-2</v>
      </c>
      <c r="Y70">
        <f t="shared" si="28"/>
        <v>-2.5902671654458271</v>
      </c>
      <c r="Z70">
        <f t="shared" si="29"/>
        <v>4.2072769183223366</v>
      </c>
      <c r="AA70">
        <f t="shared" si="30"/>
        <v>4.9212393426971852</v>
      </c>
      <c r="AB70">
        <f t="shared" si="31"/>
        <v>5.2521008717457711</v>
      </c>
      <c r="AC70" s="6">
        <f t="shared" si="32"/>
        <v>-0.92500000000000004</v>
      </c>
      <c r="AD70" s="6">
        <f t="shared" si="33"/>
        <v>1.0543427529688778</v>
      </c>
      <c r="AE70">
        <f t="shared" si="34"/>
        <v>5.2917589825619823E-2</v>
      </c>
    </row>
    <row r="71" spans="1:31" x14ac:dyDescent="0.25">
      <c r="A71" s="1" t="s">
        <v>92</v>
      </c>
      <c r="B71" s="2">
        <v>906361238.50148702</v>
      </c>
      <c r="C71" s="2">
        <f t="shared" si="35"/>
        <v>75.635910889975548</v>
      </c>
      <c r="D71" s="11">
        <v>360215</v>
      </c>
      <c r="E71" s="11">
        <f t="shared" si="36"/>
        <v>140.39419426754074</v>
      </c>
      <c r="F71">
        <v>-4010.39820890685</v>
      </c>
      <c r="G71" s="2">
        <v>4173253177.5260329</v>
      </c>
      <c r="H71" s="2">
        <f t="shared" si="37"/>
        <v>193.68276415535595</v>
      </c>
      <c r="I71" s="3">
        <v>6.2120184963127878E-2</v>
      </c>
      <c r="J71" s="1">
        <v>1.0427999999999999</v>
      </c>
      <c r="K71" s="4">
        <v>4.0183248361511659E-3</v>
      </c>
      <c r="L71" s="1">
        <v>1</v>
      </c>
      <c r="M71" s="1">
        <v>0</v>
      </c>
      <c r="N71" s="1">
        <v>0</v>
      </c>
      <c r="O71" s="6">
        <v>7.6000000000000068E-2</v>
      </c>
      <c r="P71" s="9">
        <f t="shared" si="22"/>
        <v>90.636123850148707</v>
      </c>
      <c r="Q71">
        <f t="shared" si="19"/>
        <v>-4.0103982089068504</v>
      </c>
      <c r="R71">
        <f t="shared" si="23"/>
        <v>22.151961707102714</v>
      </c>
      <c r="S71" s="9">
        <f t="shared" si="24"/>
        <v>90.636123850148707</v>
      </c>
      <c r="T71" s="9">
        <f t="shared" si="25"/>
        <v>360.21499999999997</v>
      </c>
      <c r="U71">
        <f t="shared" si="26"/>
        <v>20.624948502533169</v>
      </c>
      <c r="V71" s="2">
        <f t="shared" si="20"/>
        <v>1.0040183248361512</v>
      </c>
      <c r="W71">
        <f t="shared" si="21"/>
        <v>4.0102729318106742E-3</v>
      </c>
      <c r="X71">
        <f t="shared" si="27"/>
        <v>6.0267084931860081E-2</v>
      </c>
      <c r="Y71">
        <f t="shared" si="28"/>
        <v>-2.5770219386958049</v>
      </c>
      <c r="Z71">
        <f t="shared" si="29"/>
        <v>4.3259311821752728</v>
      </c>
      <c r="AA71">
        <f t="shared" si="30"/>
        <v>4.9444541393659271</v>
      </c>
      <c r="AB71">
        <f t="shared" si="31"/>
        <v>5.2662215842925013</v>
      </c>
      <c r="AC71" s="6">
        <f t="shared" si="32"/>
        <v>-0.92399999999999993</v>
      </c>
      <c r="AD71" s="6">
        <f t="shared" si="33"/>
        <v>1.0621201849631279</v>
      </c>
      <c r="AE71">
        <f t="shared" si="34"/>
        <v>6.0267084931860081E-2</v>
      </c>
    </row>
    <row r="72" spans="1:31" x14ac:dyDescent="0.25">
      <c r="A72" s="1" t="s">
        <v>93</v>
      </c>
      <c r="B72" s="2">
        <v>741075901.64873505</v>
      </c>
      <c r="C72" s="2">
        <f t="shared" si="35"/>
        <v>61.842837578187151</v>
      </c>
      <c r="D72" s="11">
        <v>361647</v>
      </c>
      <c r="E72" s="11">
        <f t="shared" si="36"/>
        <v>140.9523178498211</v>
      </c>
      <c r="F72">
        <v>-8688.2480670270797</v>
      </c>
      <c r="G72" s="2">
        <v>4167137187.4734945</v>
      </c>
      <c r="H72" s="2">
        <f t="shared" si="37"/>
        <v>193.39891800259878</v>
      </c>
      <c r="I72" s="3">
        <v>6.4017967021477995E-2</v>
      </c>
      <c r="J72" s="1">
        <v>1.0408999999999999</v>
      </c>
      <c r="K72" s="4">
        <v>3.8347448817659391E-3</v>
      </c>
      <c r="L72" s="1">
        <v>1</v>
      </c>
      <c r="M72" s="1">
        <v>0</v>
      </c>
      <c r="N72" s="1">
        <v>0</v>
      </c>
      <c r="O72" s="6">
        <v>6.800000000000006E-2</v>
      </c>
      <c r="P72" s="9">
        <f t="shared" si="22"/>
        <v>74.1075901648735</v>
      </c>
      <c r="Q72">
        <f t="shared" si="19"/>
        <v>-8.6882480670270805</v>
      </c>
      <c r="R72">
        <f t="shared" si="23"/>
        <v>22.150495111204648</v>
      </c>
      <c r="S72" s="9">
        <f t="shared" si="24"/>
        <v>74.1075901648735</v>
      </c>
      <c r="T72" s="9">
        <f t="shared" si="25"/>
        <v>361.64699999999999</v>
      </c>
      <c r="U72">
        <f t="shared" si="26"/>
        <v>20.423613609389438</v>
      </c>
      <c r="V72" s="2">
        <f t="shared" si="20"/>
        <v>1.0038347448817659</v>
      </c>
      <c r="W72">
        <f t="shared" si="21"/>
        <v>3.8274109907000422E-3</v>
      </c>
      <c r="X72">
        <f t="shared" si="27"/>
        <v>6.2052277075262285E-2</v>
      </c>
      <c r="Y72">
        <f t="shared" si="28"/>
        <v>-2.6882475738060294</v>
      </c>
      <c r="Z72">
        <f t="shared" si="29"/>
        <v>4.1245962890315413</v>
      </c>
      <c r="AA72">
        <f t="shared" si="30"/>
        <v>4.9484216619075028</v>
      </c>
      <c r="AB72">
        <f t="shared" si="31"/>
        <v>5.2647549883944373</v>
      </c>
      <c r="AC72" s="6">
        <f t="shared" si="32"/>
        <v>-0.93199999999999994</v>
      </c>
      <c r="AD72" s="6">
        <f t="shared" si="33"/>
        <v>1.064017967021478</v>
      </c>
      <c r="AE72">
        <f t="shared" si="34"/>
        <v>6.2052277075262285E-2</v>
      </c>
    </row>
    <row r="73" spans="1:31" x14ac:dyDescent="0.25">
      <c r="A73" s="1" t="s">
        <v>94</v>
      </c>
      <c r="B73" s="2">
        <v>799976469.56094694</v>
      </c>
      <c r="C73" s="2">
        <f t="shared" si="35"/>
        <v>66.758094229434278</v>
      </c>
      <c r="D73" s="11">
        <v>355344</v>
      </c>
      <c r="E73" s="11">
        <f t="shared" si="36"/>
        <v>138.49571663535667</v>
      </c>
      <c r="F73">
        <v>-6238.8046115842599</v>
      </c>
      <c r="G73" s="2">
        <v>4181839117.1668277</v>
      </c>
      <c r="H73" s="2">
        <f t="shared" si="37"/>
        <v>194.08124190203461</v>
      </c>
      <c r="I73" s="3">
        <v>6.4016014394439491E-2</v>
      </c>
      <c r="J73" s="1">
        <v>1.0421</v>
      </c>
      <c r="K73" s="4">
        <v>3.7308187111868563E-3</v>
      </c>
      <c r="L73" s="1">
        <v>1</v>
      </c>
      <c r="M73" s="1">
        <v>0</v>
      </c>
      <c r="N73" s="1">
        <v>0</v>
      </c>
      <c r="O73" s="6">
        <v>8.2000000000000073E-2</v>
      </c>
      <c r="P73" s="9">
        <f t="shared" si="22"/>
        <v>79.997646956094698</v>
      </c>
      <c r="Q73">
        <f t="shared" si="19"/>
        <v>-6.2388046115842597</v>
      </c>
      <c r="R73">
        <f t="shared" si="23"/>
        <v>22.15401696690363</v>
      </c>
      <c r="S73" s="9">
        <f t="shared" si="24"/>
        <v>79.997646956094698</v>
      </c>
      <c r="T73" s="9">
        <f t="shared" si="25"/>
        <v>355.34399999999999</v>
      </c>
      <c r="U73">
        <f t="shared" si="26"/>
        <v>20.500092872150812</v>
      </c>
      <c r="V73" s="2">
        <f t="shared" si="20"/>
        <v>1.0037308187111869</v>
      </c>
      <c r="W73">
        <f t="shared" si="21"/>
        <v>3.7238764685338811E-3</v>
      </c>
      <c r="X73">
        <f t="shared" si="27"/>
        <v>6.2050441928779142E-2</v>
      </c>
      <c r="Y73">
        <f t="shared" si="28"/>
        <v>-2.501036031717883</v>
      </c>
      <c r="Z73">
        <f t="shared" si="29"/>
        <v>4.2010755517929175</v>
      </c>
      <c r="AA73">
        <f t="shared" si="30"/>
        <v>4.9308393983286196</v>
      </c>
      <c r="AB73">
        <f t="shared" si="31"/>
        <v>5.2682768440934176</v>
      </c>
      <c r="AC73" s="6">
        <f t="shared" si="32"/>
        <v>-0.91799999999999993</v>
      </c>
      <c r="AD73" s="6">
        <f t="shared" si="33"/>
        <v>1.0640160143944395</v>
      </c>
      <c r="AE73">
        <f t="shared" si="34"/>
        <v>6.2050441928779142E-2</v>
      </c>
    </row>
    <row r="74" spans="1:31" x14ac:dyDescent="0.25">
      <c r="A74" s="1" t="s">
        <v>95</v>
      </c>
      <c r="B74" s="2">
        <v>995577068.94211805</v>
      </c>
      <c r="C74" s="2">
        <f t="shared" si="35"/>
        <v>83.080978391250511</v>
      </c>
      <c r="D74" s="11">
        <v>348269</v>
      </c>
      <c r="E74" s="11">
        <f t="shared" si="36"/>
        <v>135.73822756787516</v>
      </c>
      <c r="F74">
        <v>-5441.6705818894197</v>
      </c>
      <c r="G74" s="2">
        <v>4189352169.5772185</v>
      </c>
      <c r="H74" s="2">
        <f t="shared" si="37"/>
        <v>194.42992641653396</v>
      </c>
      <c r="I74" s="3">
        <v>6.8364844278904879E-2</v>
      </c>
      <c r="J74" s="1">
        <v>1.0425</v>
      </c>
      <c r="K74" s="4">
        <v>3.3862171355991677E-3</v>
      </c>
      <c r="L74" s="1">
        <v>1</v>
      </c>
      <c r="M74" s="1">
        <v>0</v>
      </c>
      <c r="N74" s="1">
        <v>0</v>
      </c>
      <c r="O74" s="6">
        <v>8.4999999999999964E-2</v>
      </c>
      <c r="P74" s="9">
        <f t="shared" si="22"/>
        <v>99.557706894211805</v>
      </c>
      <c r="Q74">
        <f t="shared" si="19"/>
        <v>-5.4416705818894195</v>
      </c>
      <c r="R74">
        <f t="shared" si="23"/>
        <v>22.155811945460506</v>
      </c>
      <c r="S74" s="9">
        <f t="shared" si="24"/>
        <v>99.557706894211805</v>
      </c>
      <c r="T74" s="9">
        <f t="shared" si="25"/>
        <v>348.26900000000001</v>
      </c>
      <c r="U74">
        <f t="shared" si="26"/>
        <v>20.718833095792018</v>
      </c>
      <c r="V74" s="2">
        <f t="shared" si="20"/>
        <v>1.0033862171355992</v>
      </c>
      <c r="W74">
        <f t="shared" si="21"/>
        <v>3.3804968122217219E-3</v>
      </c>
      <c r="X74">
        <f t="shared" si="27"/>
        <v>6.6129296694414141E-2</v>
      </c>
      <c r="Y74">
        <f t="shared" si="28"/>
        <v>-2.465104022491821</v>
      </c>
      <c r="Z74">
        <f t="shared" si="29"/>
        <v>4.4198157754341221</v>
      </c>
      <c r="AA74">
        <f t="shared" si="30"/>
        <v>4.910728233638241</v>
      </c>
      <c r="AB74">
        <f t="shared" si="31"/>
        <v>5.2700718226502952</v>
      </c>
      <c r="AC74" s="6">
        <f t="shared" si="32"/>
        <v>-0.91500000000000004</v>
      </c>
      <c r="AD74" s="6">
        <f t="shared" si="33"/>
        <v>1.0683648442789049</v>
      </c>
      <c r="AE74">
        <f t="shared" si="34"/>
        <v>6.6129296694414141E-2</v>
      </c>
    </row>
    <row r="75" spans="1:31" x14ac:dyDescent="0.25">
      <c r="A75" s="1" t="s">
        <v>96</v>
      </c>
      <c r="B75" s="2">
        <v>517576240.521267</v>
      </c>
      <c r="C75" s="2">
        <f t="shared" si="35"/>
        <v>43.191774696321453</v>
      </c>
      <c r="D75" s="11">
        <v>345392</v>
      </c>
      <c r="E75" s="11">
        <f t="shared" si="36"/>
        <v>134.61691363895017</v>
      </c>
      <c r="F75">
        <v>-6480.2479946861704</v>
      </c>
      <c r="G75" s="2">
        <v>4223253054.8912315</v>
      </c>
      <c r="H75" s="2">
        <f t="shared" si="37"/>
        <v>196.00328343457718</v>
      </c>
      <c r="I75" s="3">
        <v>6.8473383330072135E-2</v>
      </c>
      <c r="J75" s="1">
        <v>1.0355000000000001</v>
      </c>
      <c r="K75" s="4">
        <v>3.4424038441496219E-3</v>
      </c>
      <c r="L75" s="1">
        <v>1</v>
      </c>
      <c r="M75" s="1">
        <v>0</v>
      </c>
      <c r="N75" s="1">
        <v>0</v>
      </c>
      <c r="O75" s="6">
        <v>9.000000000000008E-2</v>
      </c>
      <c r="P75" s="9">
        <f t="shared" si="22"/>
        <v>51.757624052126701</v>
      </c>
      <c r="Q75">
        <f t="shared" si="19"/>
        <v>-6.4802479946861702</v>
      </c>
      <c r="R75">
        <f t="shared" si="23"/>
        <v>22.163871534117643</v>
      </c>
      <c r="S75" s="9">
        <f t="shared" si="24"/>
        <v>51.757624052126701</v>
      </c>
      <c r="T75" s="9">
        <f t="shared" si="25"/>
        <v>345.392</v>
      </c>
      <c r="U75">
        <f t="shared" si="26"/>
        <v>20.064667396931359</v>
      </c>
      <c r="V75" s="2">
        <f t="shared" si="20"/>
        <v>1.0034424038441496</v>
      </c>
      <c r="W75">
        <f t="shared" si="21"/>
        <v>3.4364923346871176E-3</v>
      </c>
      <c r="X75">
        <f t="shared" si="27"/>
        <v>6.623088515334212E-2</v>
      </c>
      <c r="Y75">
        <f t="shared" si="28"/>
        <v>-2.4079456086518709</v>
      </c>
      <c r="Z75">
        <f t="shared" si="29"/>
        <v>3.7656500765734644</v>
      </c>
      <c r="AA75">
        <f t="shared" si="30"/>
        <v>4.9024330678522885</v>
      </c>
      <c r="AB75">
        <f t="shared" si="31"/>
        <v>5.2781314113074309</v>
      </c>
      <c r="AC75" s="6">
        <f t="shared" si="32"/>
        <v>-0.90999999999999992</v>
      </c>
      <c r="AD75" s="6">
        <f t="shared" si="33"/>
        <v>1.0684733833300721</v>
      </c>
      <c r="AE75">
        <f t="shared" si="34"/>
        <v>6.623088515334212E-2</v>
      </c>
    </row>
    <row r="76" spans="1:31" x14ac:dyDescent="0.25">
      <c r="A76" s="1" t="s">
        <v>97</v>
      </c>
      <c r="B76" s="2">
        <v>780644214.68549895</v>
      </c>
      <c r="C76" s="2">
        <f t="shared" si="35"/>
        <v>65.144816162204478</v>
      </c>
      <c r="D76" s="11">
        <v>347859</v>
      </c>
      <c r="E76" s="11">
        <f t="shared" si="36"/>
        <v>135.57842961484795</v>
      </c>
      <c r="F76">
        <v>-6577.0671959539704</v>
      </c>
      <c r="G76" s="2">
        <v>4260036948.8223314</v>
      </c>
      <c r="H76" s="2">
        <f t="shared" si="37"/>
        <v>197.71044232235795</v>
      </c>
      <c r="I76" s="3">
        <v>7.0707724592442789E-2</v>
      </c>
      <c r="J76" s="1">
        <v>1.0294000000000001</v>
      </c>
      <c r="K76" s="4">
        <v>3.3862171355991677E-3</v>
      </c>
      <c r="L76" s="1">
        <v>1</v>
      </c>
      <c r="M76" s="1">
        <v>0</v>
      </c>
      <c r="N76" s="1">
        <v>0</v>
      </c>
      <c r="O76" s="6">
        <v>8.8999999999999968E-2</v>
      </c>
      <c r="P76" s="9">
        <f t="shared" si="22"/>
        <v>78.064421468549895</v>
      </c>
      <c r="Q76">
        <f t="shared" si="19"/>
        <v>-6.5770671959539708</v>
      </c>
      <c r="R76">
        <f t="shared" si="23"/>
        <v>22.172543670622549</v>
      </c>
      <c r="S76" s="9">
        <f t="shared" si="24"/>
        <v>78.064421468549895</v>
      </c>
      <c r="T76" s="9">
        <f t="shared" si="25"/>
        <v>347.85899999999998</v>
      </c>
      <c r="U76">
        <f t="shared" si="26"/>
        <v>20.475630053030216</v>
      </c>
      <c r="V76" s="2">
        <f t="shared" si="20"/>
        <v>1.0033862171355992</v>
      </c>
      <c r="W76">
        <f t="shared" si="21"/>
        <v>3.3804968122217219E-3</v>
      </c>
      <c r="X76">
        <f t="shared" si="27"/>
        <v>6.8319854681553341E-2</v>
      </c>
      <c r="Y76">
        <f t="shared" si="28"/>
        <v>-2.4191189092499976</v>
      </c>
      <c r="Z76">
        <f t="shared" si="29"/>
        <v>4.1766127326723188</v>
      </c>
      <c r="AA76">
        <f t="shared" si="30"/>
        <v>4.909550289215928</v>
      </c>
      <c r="AB76">
        <f t="shared" si="31"/>
        <v>5.2868035478123376</v>
      </c>
      <c r="AC76" s="6">
        <f t="shared" si="32"/>
        <v>-0.91100000000000003</v>
      </c>
      <c r="AD76" s="6">
        <f t="shared" si="33"/>
        <v>1.0707077245924428</v>
      </c>
      <c r="AE76">
        <f t="shared" si="34"/>
        <v>6.8319854681553341E-2</v>
      </c>
    </row>
    <row r="77" spans="1:31" x14ac:dyDescent="0.25">
      <c r="A77" s="1" t="s">
        <v>98</v>
      </c>
      <c r="B77" s="2">
        <v>820352467.57693994</v>
      </c>
      <c r="C77" s="2">
        <f t="shared" si="35"/>
        <v>68.458472737213356</v>
      </c>
      <c r="D77" s="11">
        <v>353678</v>
      </c>
      <c r="E77" s="11">
        <f t="shared" si="36"/>
        <v>137.84639129451932</v>
      </c>
      <c r="F77">
        <v>-7122.6089484071799</v>
      </c>
      <c r="G77" s="2">
        <v>4253722353.1440086</v>
      </c>
      <c r="H77" s="2">
        <f t="shared" si="37"/>
        <v>197.41737878332145</v>
      </c>
      <c r="I77" s="3">
        <v>7.2632734777385188E-2</v>
      </c>
      <c r="J77" s="1">
        <v>1.0284</v>
      </c>
      <c r="K77" s="4">
        <v>3.3219613470447662E-3</v>
      </c>
      <c r="L77" s="1">
        <v>1</v>
      </c>
      <c r="M77" s="1">
        <v>0</v>
      </c>
      <c r="N77" s="1">
        <v>0</v>
      </c>
      <c r="O77" s="6">
        <v>8.8000000000000078E-2</v>
      </c>
      <c r="P77" s="9">
        <f t="shared" si="22"/>
        <v>82.035246757693997</v>
      </c>
      <c r="Q77">
        <f t="shared" si="19"/>
        <v>-7.12260894840718</v>
      </c>
      <c r="R77">
        <f t="shared" si="23"/>
        <v>22.171060284350453</v>
      </c>
      <c r="S77" s="9">
        <f t="shared" si="24"/>
        <v>82.035246757693997</v>
      </c>
      <c r="T77" s="9">
        <f t="shared" si="25"/>
        <v>353.678</v>
      </c>
      <c r="U77">
        <f t="shared" si="26"/>
        <v>20.525244644376929</v>
      </c>
      <c r="V77" s="2">
        <f t="shared" si="20"/>
        <v>1.0033219613470448</v>
      </c>
      <c r="W77">
        <f t="shared" si="21"/>
        <v>3.3164558228388524E-3</v>
      </c>
      <c r="X77">
        <f t="shared" si="27"/>
        <v>7.011612619234274E-2</v>
      </c>
      <c r="Y77">
        <f t="shared" si="28"/>
        <v>-2.4304184645039295</v>
      </c>
      <c r="Z77">
        <f t="shared" si="29"/>
        <v>4.2262273240190327</v>
      </c>
      <c r="AA77">
        <f t="shared" si="30"/>
        <v>4.9261399586325423</v>
      </c>
      <c r="AB77">
        <f t="shared" si="31"/>
        <v>5.285320161540243</v>
      </c>
      <c r="AC77" s="6">
        <f t="shared" si="32"/>
        <v>-0.91199999999999992</v>
      </c>
      <c r="AD77" s="6">
        <f t="shared" si="33"/>
        <v>1.0726327347773852</v>
      </c>
      <c r="AE77">
        <f t="shared" si="34"/>
        <v>7.011612619234274E-2</v>
      </c>
    </row>
    <row r="78" spans="1:31" x14ac:dyDescent="0.25">
      <c r="A78" s="1" t="s">
        <v>99</v>
      </c>
      <c r="B78" s="2">
        <v>838152496.73018396</v>
      </c>
      <c r="C78" s="2">
        <f t="shared" si="35"/>
        <v>69.943886457133289</v>
      </c>
      <c r="D78" s="11">
        <v>365075</v>
      </c>
      <c r="E78" s="11">
        <f t="shared" si="36"/>
        <v>142.28838463757046</v>
      </c>
      <c r="F78">
        <v>-7152.3559749525703</v>
      </c>
      <c r="G78" s="2">
        <v>4351453803.7456493</v>
      </c>
      <c r="H78" s="2">
        <f t="shared" si="37"/>
        <v>201.95314421432263</v>
      </c>
      <c r="I78" s="3">
        <v>7.2755749325249086E-2</v>
      </c>
      <c r="J78" s="1">
        <v>1.0265</v>
      </c>
      <c r="K78" s="4">
        <v>3.3460625725758586E-3</v>
      </c>
      <c r="L78" s="1">
        <v>1</v>
      </c>
      <c r="M78" s="1">
        <v>0</v>
      </c>
      <c r="N78" s="1">
        <v>0</v>
      </c>
      <c r="O78" s="6">
        <v>8.0999999999999961E-2</v>
      </c>
      <c r="P78" s="9">
        <f t="shared" si="22"/>
        <v>83.8152496730184</v>
      </c>
      <c r="Q78">
        <f t="shared" si="19"/>
        <v>-7.1523559749525703</v>
      </c>
      <c r="R78">
        <f t="shared" si="23"/>
        <v>22.193775833969653</v>
      </c>
      <c r="S78" s="9">
        <f t="shared" si="24"/>
        <v>83.8152496730184</v>
      </c>
      <c r="T78" s="9">
        <f t="shared" si="25"/>
        <v>365.07499999999999</v>
      </c>
      <c r="U78">
        <f t="shared" si="26"/>
        <v>20.546710618895542</v>
      </c>
      <c r="V78" s="2">
        <f t="shared" si="20"/>
        <v>1.0033460625725759</v>
      </c>
      <c r="W78">
        <f t="shared" si="21"/>
        <v>3.3404769616071617E-3</v>
      </c>
      <c r="X78">
        <f t="shared" si="27"/>
        <v>7.0230804302074609E-2</v>
      </c>
      <c r="Y78">
        <f t="shared" si="28"/>
        <v>-2.5133061243096986</v>
      </c>
      <c r="Z78">
        <f t="shared" si="29"/>
        <v>4.2476932985376479</v>
      </c>
      <c r="AA78">
        <f t="shared" si="30"/>
        <v>4.9578558758863025</v>
      </c>
      <c r="AB78">
        <f t="shared" si="31"/>
        <v>5.308035711159441</v>
      </c>
      <c r="AC78" s="6">
        <f t="shared" si="32"/>
        <v>-0.91900000000000004</v>
      </c>
      <c r="AD78" s="6">
        <f t="shared" si="33"/>
        <v>1.0727557493252491</v>
      </c>
      <c r="AE78">
        <f t="shared" si="34"/>
        <v>7.0230804302074609E-2</v>
      </c>
    </row>
    <row r="79" spans="1:31" x14ac:dyDescent="0.25">
      <c r="A79" s="1" t="s">
        <v>100</v>
      </c>
      <c r="B79" s="2">
        <v>895661672.95960701</v>
      </c>
      <c r="C79" s="2">
        <f t="shared" si="35"/>
        <v>74.743031371843145</v>
      </c>
      <c r="D79" s="11">
        <v>370798</v>
      </c>
      <c r="E79" s="11">
        <f t="shared" si="36"/>
        <v>144.51893021116715</v>
      </c>
      <c r="F79">
        <v>-7381.19678260822</v>
      </c>
      <c r="G79" s="2">
        <v>4402937146.843771</v>
      </c>
      <c r="H79" s="2">
        <f t="shared" si="37"/>
        <v>204.34251187907427</v>
      </c>
      <c r="I79" s="3">
        <v>7.0639344620744504E-2</v>
      </c>
      <c r="J79" s="1">
        <v>1.0270999999999999</v>
      </c>
      <c r="K79" s="4">
        <v>3.2496194358384578E-3</v>
      </c>
      <c r="L79" s="1">
        <v>1</v>
      </c>
      <c r="M79" s="1">
        <v>0</v>
      </c>
      <c r="N79" s="1">
        <v>0</v>
      </c>
      <c r="O79" s="6">
        <v>8.0000000000000071E-2</v>
      </c>
      <c r="P79" s="9">
        <f t="shared" si="22"/>
        <v>89.566167295960696</v>
      </c>
      <c r="Q79">
        <f t="shared" si="19"/>
        <v>-7.3811967826082201</v>
      </c>
      <c r="R79">
        <f t="shared" si="23"/>
        <v>22.205537688542911</v>
      </c>
      <c r="S79" s="9">
        <f t="shared" si="24"/>
        <v>89.566167295960696</v>
      </c>
      <c r="T79" s="9">
        <f t="shared" si="25"/>
        <v>370.798</v>
      </c>
      <c r="U79">
        <f t="shared" si="26"/>
        <v>20.613073302488157</v>
      </c>
      <c r="V79" s="2">
        <f t="shared" si="20"/>
        <v>1.0032496194358385</v>
      </c>
      <c r="W79">
        <f t="shared" si="21"/>
        <v>3.2443508334824033E-3</v>
      </c>
      <c r="X79">
        <f t="shared" si="27"/>
        <v>6.825598836795603E-2</v>
      </c>
      <c r="Y79">
        <f t="shared" si="28"/>
        <v>-2.5257286443082547</v>
      </c>
      <c r="Z79">
        <f t="shared" si="29"/>
        <v>4.3140559821302604</v>
      </c>
      <c r="AA79">
        <f t="shared" si="30"/>
        <v>4.9734105038936631</v>
      </c>
      <c r="AB79">
        <f t="shared" si="31"/>
        <v>5.3197975657326992</v>
      </c>
      <c r="AC79" s="6">
        <f t="shared" si="32"/>
        <v>-0.91999999999999993</v>
      </c>
      <c r="AD79" s="6">
        <f t="shared" si="33"/>
        <v>1.0706393446207445</v>
      </c>
      <c r="AE79">
        <f t="shared" si="34"/>
        <v>6.825598836795603E-2</v>
      </c>
    </row>
    <row r="80" spans="1:31" x14ac:dyDescent="0.25">
      <c r="A80" s="1" t="s">
        <v>101</v>
      </c>
      <c r="B80" s="2">
        <v>822053326.80281198</v>
      </c>
      <c r="C80" s="2">
        <f t="shared" si="35"/>
        <v>68.600409562597847</v>
      </c>
      <c r="D80" s="11">
        <v>371114</v>
      </c>
      <c r="E80" s="11">
        <f t="shared" si="36"/>
        <v>144.64209156032956</v>
      </c>
      <c r="F80">
        <v>-7181.5855835304701</v>
      </c>
      <c r="G80" s="2">
        <v>4463703797.2054539</v>
      </c>
      <c r="H80" s="2">
        <f t="shared" si="37"/>
        <v>207.16272247015323</v>
      </c>
      <c r="I80" s="3">
        <v>6.6510232676477044E-2</v>
      </c>
      <c r="J80" s="1">
        <v>1.0234000000000001</v>
      </c>
      <c r="K80" s="4">
        <v>3.4263540299781514E-3</v>
      </c>
      <c r="L80" s="1">
        <v>1</v>
      </c>
      <c r="M80" s="1">
        <v>0</v>
      </c>
      <c r="N80" s="1">
        <v>0</v>
      </c>
      <c r="O80" s="6">
        <v>8.0999999999999961E-2</v>
      </c>
      <c r="P80" s="9">
        <f t="shared" si="22"/>
        <v>82.205332680281202</v>
      </c>
      <c r="Q80">
        <f t="shared" si="19"/>
        <v>-7.1815855835304703</v>
      </c>
      <c r="R80">
        <f t="shared" si="23"/>
        <v>22.219244706151304</v>
      </c>
      <c r="S80" s="9">
        <f t="shared" si="24"/>
        <v>82.205332680281202</v>
      </c>
      <c r="T80" s="9">
        <f t="shared" si="25"/>
        <v>371.11399999999998</v>
      </c>
      <c r="U80">
        <f t="shared" si="26"/>
        <v>20.527315825372174</v>
      </c>
      <c r="V80" s="2">
        <f t="shared" si="20"/>
        <v>1.0034263540299782</v>
      </c>
      <c r="W80">
        <f t="shared" si="21"/>
        <v>3.4204974530000717E-3</v>
      </c>
      <c r="X80">
        <f t="shared" si="27"/>
        <v>6.4391853516598693E-2</v>
      </c>
      <c r="Y80">
        <f t="shared" si="28"/>
        <v>-2.5133061243096986</v>
      </c>
      <c r="Z80">
        <f t="shared" si="29"/>
        <v>4.2282985050142772</v>
      </c>
      <c r="AA80">
        <f t="shared" si="30"/>
        <v>4.9742623569951334</v>
      </c>
      <c r="AB80">
        <f t="shared" si="31"/>
        <v>5.3335045833410941</v>
      </c>
      <c r="AC80" s="6">
        <f t="shared" si="32"/>
        <v>-0.91900000000000004</v>
      </c>
      <c r="AD80" s="6">
        <f t="shared" si="33"/>
        <v>1.066510232676477</v>
      </c>
      <c r="AE80">
        <f t="shared" si="34"/>
        <v>6.4391853516598693E-2</v>
      </c>
    </row>
    <row r="81" spans="1:31" x14ac:dyDescent="0.25">
      <c r="A81" s="1" t="s">
        <v>102</v>
      </c>
      <c r="B81" s="2">
        <v>841541026.98767602</v>
      </c>
      <c r="C81" s="2">
        <f t="shared" si="35"/>
        <v>70.226659552138315</v>
      </c>
      <c r="D81" s="11">
        <v>368116</v>
      </c>
      <c r="E81" s="11">
        <f t="shared" si="36"/>
        <v>143.4736177477063</v>
      </c>
      <c r="F81">
        <v>-7144.5899486870403</v>
      </c>
      <c r="G81" s="2">
        <v>4519975010.7441101</v>
      </c>
      <c r="H81" s="2">
        <f t="shared" si="37"/>
        <v>209.77429759318568</v>
      </c>
      <c r="I81" s="3">
        <v>6.314452806673132E-2</v>
      </c>
      <c r="J81" s="1">
        <v>1.024</v>
      </c>
      <c r="K81" s="4">
        <v>3.5306273826369861E-3</v>
      </c>
      <c r="L81" s="1">
        <v>1</v>
      </c>
      <c r="M81" s="1">
        <v>0</v>
      </c>
      <c r="N81" s="1">
        <v>0</v>
      </c>
      <c r="O81" s="6">
        <v>7.6999999999999957E-2</v>
      </c>
      <c r="P81" s="9">
        <f t="shared" si="22"/>
        <v>84.154102698767602</v>
      </c>
      <c r="Q81">
        <f t="shared" si="19"/>
        <v>-7.1445899486870399</v>
      </c>
      <c r="R81">
        <f t="shared" si="23"/>
        <v>22.231772302178832</v>
      </c>
      <c r="S81" s="9">
        <f t="shared" si="24"/>
        <v>84.154102698767602</v>
      </c>
      <c r="T81" s="9">
        <f t="shared" si="25"/>
        <v>368.11599999999999</v>
      </c>
      <c r="U81">
        <f t="shared" si="26"/>
        <v>20.550745324996896</v>
      </c>
      <c r="V81" s="2">
        <f t="shared" si="20"/>
        <v>1.003530627382637</v>
      </c>
      <c r="W81">
        <f t="shared" si="21"/>
        <v>3.5244093491875695E-3</v>
      </c>
      <c r="X81">
        <f t="shared" si="27"/>
        <v>6.1231052551182441E-2</v>
      </c>
      <c r="Y81">
        <f t="shared" si="28"/>
        <v>-2.5639498571284536</v>
      </c>
      <c r="Z81">
        <f t="shared" si="29"/>
        <v>4.2517280046389994</v>
      </c>
      <c r="AA81">
        <f t="shared" si="30"/>
        <v>4.9661511698494385</v>
      </c>
      <c r="AB81">
        <f t="shared" si="31"/>
        <v>5.3460321793686214</v>
      </c>
      <c r="AC81" s="6">
        <f t="shared" si="32"/>
        <v>-0.92300000000000004</v>
      </c>
      <c r="AD81" s="6">
        <f t="shared" si="33"/>
        <v>1.0631445280667313</v>
      </c>
      <c r="AE81">
        <f t="shared" si="34"/>
        <v>6.1231052551182441E-2</v>
      </c>
    </row>
    <row r="82" spans="1:31" x14ac:dyDescent="0.25">
      <c r="A82" s="1" t="s">
        <v>103</v>
      </c>
      <c r="B82" s="2">
        <v>818605838.82517803</v>
      </c>
      <c r="C82" s="2">
        <f t="shared" si="35"/>
        <v>68.312716441583859</v>
      </c>
      <c r="D82" s="11">
        <v>373089</v>
      </c>
      <c r="E82" s="11">
        <f t="shared" si="36"/>
        <v>145.41184999259474</v>
      </c>
      <c r="F82">
        <v>-5582.5187012400702</v>
      </c>
      <c r="G82" s="2">
        <v>4565469189.9686565</v>
      </c>
      <c r="H82" s="2">
        <f t="shared" si="37"/>
        <v>211.88570517148483</v>
      </c>
      <c r="I82" s="3">
        <v>5.8828337144770204E-2</v>
      </c>
      <c r="J82" s="1">
        <v>1.0230999999999999</v>
      </c>
      <c r="K82" s="4">
        <v>3.5546735478100278E-3</v>
      </c>
      <c r="L82" s="1">
        <v>1</v>
      </c>
      <c r="M82" s="1">
        <v>0</v>
      </c>
      <c r="N82" s="1">
        <v>0</v>
      </c>
      <c r="O82" s="6">
        <v>7.4999999999999956E-2</v>
      </c>
      <c r="P82" s="9">
        <f t="shared" si="22"/>
        <v>81.860583882517801</v>
      </c>
      <c r="Q82">
        <f t="shared" si="19"/>
        <v>-5.5825187012400699</v>
      </c>
      <c r="R82">
        <f t="shared" si="23"/>
        <v>22.241787125551649</v>
      </c>
      <c r="S82" s="9">
        <f t="shared" si="24"/>
        <v>81.860583882517801</v>
      </c>
      <c r="T82" s="9">
        <f t="shared" si="25"/>
        <v>373.089</v>
      </c>
      <c r="U82">
        <f t="shared" si="26"/>
        <v>20.523113254693424</v>
      </c>
      <c r="V82" s="2">
        <f t="shared" si="20"/>
        <v>1.00355467354781</v>
      </c>
      <c r="W82">
        <f t="shared" si="21"/>
        <v>3.5483706279264898E-3</v>
      </c>
      <c r="X82">
        <f t="shared" si="27"/>
        <v>5.716295446636737E-2</v>
      </c>
      <c r="Y82">
        <f t="shared" si="28"/>
        <v>-2.5902671654458271</v>
      </c>
      <c r="Z82">
        <f t="shared" si="29"/>
        <v>4.2240959343355273</v>
      </c>
      <c r="AA82">
        <f t="shared" si="30"/>
        <v>4.9795700610398468</v>
      </c>
      <c r="AB82">
        <f t="shared" si="31"/>
        <v>5.3560470027414393</v>
      </c>
      <c r="AC82" s="6">
        <f t="shared" si="32"/>
        <v>-0.92500000000000004</v>
      </c>
      <c r="AD82" s="6">
        <f t="shared" si="33"/>
        <v>1.0588283371447702</v>
      </c>
      <c r="AE82">
        <f t="shared" si="34"/>
        <v>5.716295446636737E-2</v>
      </c>
    </row>
    <row r="83" spans="1:31" x14ac:dyDescent="0.25">
      <c r="A83" s="1" t="s">
        <v>104</v>
      </c>
      <c r="B83" s="2">
        <v>822705980.27794397</v>
      </c>
      <c r="C83" s="2">
        <f t="shared" si="35"/>
        <v>68.654873542289579</v>
      </c>
      <c r="D83" s="11">
        <v>382672</v>
      </c>
      <c r="E83" s="11">
        <f t="shared" si="36"/>
        <v>149.14683483127675</v>
      </c>
      <c r="F83">
        <v>-6572.7512355896597</v>
      </c>
      <c r="G83" s="2">
        <v>4619218991.9539566</v>
      </c>
      <c r="H83" s="2">
        <f t="shared" si="37"/>
        <v>214.38026032509461</v>
      </c>
      <c r="I83" s="3">
        <v>5.3798873165670669E-2</v>
      </c>
      <c r="J83" s="1">
        <v>1.0192000000000001</v>
      </c>
      <c r="K83" s="4">
        <v>3.5947364110451296E-3</v>
      </c>
      <c r="L83" s="1">
        <v>1</v>
      </c>
      <c r="M83" s="1">
        <v>0</v>
      </c>
      <c r="N83" s="1">
        <v>0</v>
      </c>
      <c r="O83" s="6">
        <v>7.4000000000000066E-2</v>
      </c>
      <c r="P83" s="9">
        <f t="shared" si="22"/>
        <v>82.270598027794392</v>
      </c>
      <c r="Q83">
        <f t="shared" si="19"/>
        <v>-6.57275123558966</v>
      </c>
      <c r="R83">
        <f t="shared" si="23"/>
        <v>22.253491478388991</v>
      </c>
      <c r="S83" s="9">
        <f t="shared" si="24"/>
        <v>82.270598027794392</v>
      </c>
      <c r="T83" s="9">
        <f t="shared" si="25"/>
        <v>382.67200000000003</v>
      </c>
      <c r="U83">
        <f t="shared" si="26"/>
        <v>20.528109441199824</v>
      </c>
      <c r="V83" s="2">
        <f t="shared" si="20"/>
        <v>1.0035947364110451</v>
      </c>
      <c r="W83">
        <f t="shared" si="21"/>
        <v>3.5882907883705928E-3</v>
      </c>
      <c r="X83">
        <f t="shared" si="27"/>
        <v>5.2401609486793087E-2</v>
      </c>
      <c r="Y83">
        <f t="shared" si="28"/>
        <v>-2.6036901857779666</v>
      </c>
      <c r="Z83">
        <f t="shared" si="29"/>
        <v>4.2290921208419272</v>
      </c>
      <c r="AA83">
        <f t="shared" si="30"/>
        <v>5.0049312893562767</v>
      </c>
      <c r="AB83">
        <f t="shared" si="31"/>
        <v>5.3677513555787781</v>
      </c>
      <c r="AC83" s="6">
        <f t="shared" si="32"/>
        <v>-0.92599999999999993</v>
      </c>
      <c r="AD83" s="6">
        <f t="shared" si="33"/>
        <v>1.0537988731656707</v>
      </c>
      <c r="AE83">
        <f t="shared" si="34"/>
        <v>5.2401609486793087E-2</v>
      </c>
    </row>
    <row r="84" spans="1:31" x14ac:dyDescent="0.25">
      <c r="A84" s="1" t="s">
        <v>105</v>
      </c>
      <c r="B84" s="2">
        <v>832494187.39782095</v>
      </c>
      <c r="C84" s="2">
        <f t="shared" si="35"/>
        <v>69.471700134207452</v>
      </c>
      <c r="D84" s="11">
        <v>383451</v>
      </c>
      <c r="E84" s="11">
        <f t="shared" si="36"/>
        <v>149.45045094202843</v>
      </c>
      <c r="F84">
        <v>-5595.0883291774799</v>
      </c>
      <c r="G84" s="2">
        <v>4801871448.8979425</v>
      </c>
      <c r="H84" s="2">
        <f t="shared" si="37"/>
        <v>222.85725207129153</v>
      </c>
      <c r="I84" s="3">
        <v>4.6918585294173587E-2</v>
      </c>
      <c r="J84" s="1">
        <v>1.0234000000000001</v>
      </c>
      <c r="K84" s="4">
        <v>3.8187639418887365E-3</v>
      </c>
      <c r="L84" s="1">
        <v>1</v>
      </c>
      <c r="M84" s="1">
        <v>0</v>
      </c>
      <c r="N84" s="1">
        <v>0</v>
      </c>
      <c r="O84" s="6">
        <v>6.800000000000006E-2</v>
      </c>
      <c r="P84" s="9">
        <f t="shared" si="22"/>
        <v>83.249418739782101</v>
      </c>
      <c r="Q84">
        <f t="shared" si="19"/>
        <v>-5.5950883291774796</v>
      </c>
      <c r="R84">
        <f t="shared" si="23"/>
        <v>22.292271564061849</v>
      </c>
      <c r="S84" s="9">
        <f t="shared" si="24"/>
        <v>83.249418739782101</v>
      </c>
      <c r="T84" s="9">
        <f t="shared" si="25"/>
        <v>383.45100000000002</v>
      </c>
      <c r="U84">
        <f t="shared" si="26"/>
        <v>20.53993679768978</v>
      </c>
      <c r="V84" s="2">
        <f t="shared" si="20"/>
        <v>1.0038187639418887</v>
      </c>
      <c r="W84">
        <f t="shared" si="21"/>
        <v>3.8114909728211564E-3</v>
      </c>
      <c r="X84">
        <f t="shared" si="27"/>
        <v>4.5851168878472653E-2</v>
      </c>
      <c r="Y84">
        <f t="shared" si="28"/>
        <v>-2.6882475738060294</v>
      </c>
      <c r="Z84">
        <f t="shared" si="29"/>
        <v>4.2409194773318823</v>
      </c>
      <c r="AA84">
        <f t="shared" si="30"/>
        <v>5.0069649060691779</v>
      </c>
      <c r="AB84">
        <f t="shared" si="31"/>
        <v>5.4065314412516372</v>
      </c>
      <c r="AC84" s="6">
        <f t="shared" si="32"/>
        <v>-0.93199999999999994</v>
      </c>
      <c r="AD84" s="6">
        <f t="shared" si="33"/>
        <v>1.0469185852941736</v>
      </c>
      <c r="AE84">
        <f t="shared" si="34"/>
        <v>4.5851168878472653E-2</v>
      </c>
    </row>
    <row r="85" spans="1:31" x14ac:dyDescent="0.25">
      <c r="A85" s="1" t="s">
        <v>106</v>
      </c>
      <c r="B85" s="2">
        <v>810318329.964136</v>
      </c>
      <c r="C85" s="2">
        <f t="shared" si="35"/>
        <v>67.621123227878016</v>
      </c>
      <c r="D85" s="11">
        <v>379341</v>
      </c>
      <c r="E85" s="11">
        <f t="shared" si="36"/>
        <v>147.84857390070701</v>
      </c>
      <c r="F85">
        <v>-7120.3612647968903</v>
      </c>
      <c r="G85" s="2">
        <v>4798019999.8529902</v>
      </c>
      <c r="H85" s="2">
        <f t="shared" si="37"/>
        <v>222.67850439764283</v>
      </c>
      <c r="I85" s="3">
        <v>4.1733126934734965E-2</v>
      </c>
      <c r="J85" s="1">
        <v>1.0215000000000001</v>
      </c>
      <c r="K85" s="4">
        <v>3.8027802029136915E-3</v>
      </c>
      <c r="L85" s="1">
        <v>1</v>
      </c>
      <c r="M85" s="1">
        <v>0</v>
      </c>
      <c r="N85" s="1">
        <v>0</v>
      </c>
      <c r="O85" s="6">
        <v>7.2000000000000064E-2</v>
      </c>
      <c r="P85" s="9">
        <f t="shared" si="22"/>
        <v>81.031832996413598</v>
      </c>
      <c r="Q85">
        <f t="shared" si="19"/>
        <v>-7.1203612647968901</v>
      </c>
      <c r="R85">
        <f t="shared" si="23"/>
        <v>22.291469169728089</v>
      </c>
      <c r="S85" s="9">
        <f t="shared" si="24"/>
        <v>81.031832996413598</v>
      </c>
      <c r="T85" s="9">
        <f t="shared" si="25"/>
        <v>379.34100000000001</v>
      </c>
      <c r="U85">
        <f t="shared" si="26"/>
        <v>20.512937728382227</v>
      </c>
      <c r="V85" s="2">
        <f t="shared" si="20"/>
        <v>1.0038027802029137</v>
      </c>
      <c r="W85">
        <f t="shared" si="21"/>
        <v>3.7955679129974573E-3</v>
      </c>
      <c r="X85">
        <f t="shared" si="27"/>
        <v>4.0885794342348764E-2</v>
      </c>
      <c r="Y85">
        <f t="shared" si="28"/>
        <v>-2.6310891599660811</v>
      </c>
      <c r="Z85">
        <f t="shared" si="29"/>
        <v>4.2139204080243307</v>
      </c>
      <c r="AA85">
        <f t="shared" si="30"/>
        <v>4.9961886006700063</v>
      </c>
      <c r="AB85">
        <f t="shared" si="31"/>
        <v>5.4057290469178767</v>
      </c>
      <c r="AC85" s="6">
        <f t="shared" si="32"/>
        <v>-0.92799999999999994</v>
      </c>
      <c r="AD85" s="6">
        <f t="shared" si="33"/>
        <v>1.041733126934735</v>
      </c>
      <c r="AE85">
        <f t="shared" si="34"/>
        <v>4.0885794342348764E-2</v>
      </c>
    </row>
    <row r="86" spans="1:31" x14ac:dyDescent="0.25">
      <c r="A86" s="1" t="s">
        <v>107</v>
      </c>
      <c r="B86" s="2">
        <v>890601216.732054</v>
      </c>
      <c r="C86" s="2">
        <f t="shared" si="35"/>
        <v>74.32073593374318</v>
      </c>
      <c r="D86" s="11">
        <v>373225</v>
      </c>
      <c r="E86" s="11">
        <f t="shared" si="36"/>
        <v>145.46485614286718</v>
      </c>
      <c r="F86">
        <v>-9783.3996907358905</v>
      </c>
      <c r="G86" s="2">
        <v>4826619172.719738</v>
      </c>
      <c r="H86" s="2">
        <f t="shared" si="37"/>
        <v>224.00580629325231</v>
      </c>
      <c r="I86" s="3">
        <v>3.6257099703152607E-2</v>
      </c>
      <c r="J86" s="1">
        <v>1.0185</v>
      </c>
      <c r="K86" s="4">
        <v>3.8347448817659391E-3</v>
      </c>
      <c r="L86" s="1">
        <v>1</v>
      </c>
      <c r="M86" s="1">
        <v>0</v>
      </c>
      <c r="N86" s="1">
        <v>0</v>
      </c>
      <c r="O86" s="6">
        <v>7.4000000000000066E-2</v>
      </c>
      <c r="P86" s="9">
        <f t="shared" si="22"/>
        <v>89.060121673205401</v>
      </c>
      <c r="Q86">
        <f t="shared" si="19"/>
        <v>-9.7833996907358909</v>
      </c>
      <c r="R86">
        <f t="shared" si="23"/>
        <v>22.297412095281327</v>
      </c>
      <c r="S86" s="9">
        <f t="shared" si="24"/>
        <v>89.060121673205401</v>
      </c>
      <c r="T86" s="9">
        <f t="shared" si="25"/>
        <v>373.22500000000002</v>
      </c>
      <c r="U86">
        <f t="shared" si="26"/>
        <v>20.607407317044579</v>
      </c>
      <c r="V86" s="2">
        <f t="shared" si="20"/>
        <v>1.0038347448817659</v>
      </c>
      <c r="W86">
        <f t="shared" si="21"/>
        <v>3.8274109907000422E-3</v>
      </c>
      <c r="X86">
        <f t="shared" si="27"/>
        <v>3.5615278785902267E-2</v>
      </c>
      <c r="Y86">
        <f t="shared" si="28"/>
        <v>-2.6036901857779666</v>
      </c>
      <c r="Z86">
        <f t="shared" si="29"/>
        <v>4.3083899966866852</v>
      </c>
      <c r="AA86">
        <f t="shared" si="30"/>
        <v>4.9799345188994213</v>
      </c>
      <c r="AB86">
        <f t="shared" si="31"/>
        <v>5.4116719724711171</v>
      </c>
      <c r="AC86" s="6">
        <f t="shared" si="32"/>
        <v>-0.92599999999999993</v>
      </c>
      <c r="AD86" s="6">
        <f t="shared" si="33"/>
        <v>1.0362570997031526</v>
      </c>
      <c r="AE86">
        <f t="shared" si="34"/>
        <v>3.5615278785902267E-2</v>
      </c>
    </row>
    <row r="87" spans="1:31" x14ac:dyDescent="0.25">
      <c r="A87" s="1" t="s">
        <v>108</v>
      </c>
      <c r="B87" s="2">
        <v>876009598.07872605</v>
      </c>
      <c r="C87" s="2">
        <f t="shared" si="35"/>
        <v>73.103064302034483</v>
      </c>
      <c r="D87" s="11">
        <v>371465</v>
      </c>
      <c r="E87" s="11">
        <f t="shared" si="36"/>
        <v>144.77889419816506</v>
      </c>
      <c r="F87">
        <v>-5239.6000771813497</v>
      </c>
      <c r="G87" s="2">
        <v>4820797859.2978392</v>
      </c>
      <c r="H87" s="2">
        <f t="shared" si="37"/>
        <v>223.73563623008917</v>
      </c>
      <c r="I87" s="3">
        <v>3.358435495429446E-2</v>
      </c>
      <c r="J87" s="1">
        <v>1.0196000000000001</v>
      </c>
      <c r="K87" s="4">
        <v>3.9624917561102979E-3</v>
      </c>
      <c r="L87" s="1">
        <v>1</v>
      </c>
      <c r="M87" s="1">
        <v>0</v>
      </c>
      <c r="N87" s="1">
        <v>0</v>
      </c>
      <c r="O87" s="6">
        <v>7.6000000000000068E-2</v>
      </c>
      <c r="P87" s="9">
        <f t="shared" si="22"/>
        <v>87.600959807872599</v>
      </c>
      <c r="Q87">
        <f t="shared" si="19"/>
        <v>-5.2396000771813496</v>
      </c>
      <c r="R87">
        <f t="shared" si="23"/>
        <v>22.296205282284834</v>
      </c>
      <c r="S87" s="9">
        <f t="shared" si="24"/>
        <v>87.600959807872599</v>
      </c>
      <c r="T87" s="9">
        <f t="shared" si="25"/>
        <v>371.46499999999997</v>
      </c>
      <c r="U87">
        <f t="shared" si="26"/>
        <v>20.590887605551515</v>
      </c>
      <c r="V87" s="2">
        <f t="shared" si="20"/>
        <v>1.0039624917561103</v>
      </c>
      <c r="W87">
        <f t="shared" si="21"/>
        <v>3.9546617630246981E-3</v>
      </c>
      <c r="X87">
        <f t="shared" si="27"/>
        <v>3.303271747101455E-2</v>
      </c>
      <c r="Y87">
        <f t="shared" si="28"/>
        <v>-2.5770219386958049</v>
      </c>
      <c r="Z87">
        <f t="shared" si="29"/>
        <v>4.2918702851936201</v>
      </c>
      <c r="AA87">
        <f t="shared" si="30"/>
        <v>4.9752077110278776</v>
      </c>
      <c r="AB87">
        <f t="shared" si="31"/>
        <v>5.4104651594746249</v>
      </c>
      <c r="AC87" s="6">
        <f t="shared" si="32"/>
        <v>-0.92399999999999993</v>
      </c>
      <c r="AD87" s="6">
        <f t="shared" si="33"/>
        <v>1.0335843549542945</v>
      </c>
      <c r="AE87">
        <f t="shared" si="34"/>
        <v>3.303271747101455E-2</v>
      </c>
    </row>
    <row r="88" spans="1:31" x14ac:dyDescent="0.25">
      <c r="A88" s="1" t="s">
        <v>109</v>
      </c>
      <c r="B88" s="2">
        <v>914933779.09018898</v>
      </c>
      <c r="C88" s="2">
        <f t="shared" si="35"/>
        <v>76.351290021964644</v>
      </c>
      <c r="D88" s="11">
        <v>372732</v>
      </c>
      <c r="E88" s="11">
        <f t="shared" si="36"/>
        <v>145.27270884812958</v>
      </c>
      <c r="F88">
        <v>-6220.3245159587304</v>
      </c>
      <c r="G88" s="2">
        <v>4860294875.4504299</v>
      </c>
      <c r="H88" s="2">
        <f t="shared" si="37"/>
        <v>225.568712475144</v>
      </c>
      <c r="I88" s="3">
        <v>3.3790799525569959E-2</v>
      </c>
      <c r="J88" s="1">
        <v>1.0235000000000001</v>
      </c>
      <c r="K88" s="4">
        <v>3.9784475501516425E-3</v>
      </c>
      <c r="L88" s="1">
        <v>1</v>
      </c>
      <c r="M88" s="1">
        <v>0</v>
      </c>
      <c r="N88" s="1">
        <v>0</v>
      </c>
      <c r="O88" s="6">
        <v>7.2999999999999954E-2</v>
      </c>
      <c r="P88" s="9">
        <f t="shared" si="22"/>
        <v>91.493377909018903</v>
      </c>
      <c r="Q88">
        <f t="shared" si="19"/>
        <v>-6.2203245159587306</v>
      </c>
      <c r="R88">
        <f t="shared" si="23"/>
        <v>22.304364946979216</v>
      </c>
      <c r="S88" s="9">
        <f t="shared" si="24"/>
        <v>91.493377909018903</v>
      </c>
      <c r="T88" s="9">
        <f t="shared" si="25"/>
        <v>372.73200000000003</v>
      </c>
      <c r="U88">
        <f t="shared" si="26"/>
        <v>20.634362248041747</v>
      </c>
      <c r="V88" s="2">
        <f t="shared" si="20"/>
        <v>1.0039784475501516</v>
      </c>
      <c r="W88">
        <f t="shared" si="21"/>
        <v>3.9705544556127518E-3</v>
      </c>
      <c r="X88">
        <f t="shared" si="27"/>
        <v>3.3232434074471205E-2</v>
      </c>
      <c r="Y88">
        <f t="shared" si="28"/>
        <v>-2.6172958378337468</v>
      </c>
      <c r="Z88">
        <f t="shared" si="29"/>
        <v>4.3353449276838498</v>
      </c>
      <c r="AA88">
        <f t="shared" si="30"/>
        <v>4.9786127267001978</v>
      </c>
      <c r="AB88">
        <f t="shared" si="31"/>
        <v>5.4186248241690063</v>
      </c>
      <c r="AC88" s="6">
        <f t="shared" si="32"/>
        <v>-0.92700000000000005</v>
      </c>
      <c r="AD88" s="6">
        <f t="shared" si="33"/>
        <v>1.03379079952557</v>
      </c>
      <c r="AE88">
        <f t="shared" si="34"/>
        <v>3.3232434074471205E-2</v>
      </c>
    </row>
    <row r="89" spans="1:31" x14ac:dyDescent="0.25">
      <c r="A89" s="1" t="s">
        <v>110</v>
      </c>
      <c r="B89" s="2">
        <v>858137462.83487701</v>
      </c>
      <c r="C89" s="2">
        <f t="shared" si="35"/>
        <v>71.611633323639722</v>
      </c>
      <c r="D89" s="11">
        <v>378075</v>
      </c>
      <c r="E89" s="11">
        <f t="shared" si="36"/>
        <v>147.35514900184742</v>
      </c>
      <c r="F89">
        <v>-6247.5255898759797</v>
      </c>
      <c r="G89" s="2">
        <v>4901024999.8669367</v>
      </c>
      <c r="H89" s="2">
        <f t="shared" si="37"/>
        <v>227.45901789056023</v>
      </c>
      <c r="I89" s="3">
        <v>3.7821352451818058E-2</v>
      </c>
      <c r="J89" s="1">
        <v>1.0247999999999999</v>
      </c>
      <c r="K89" s="4">
        <v>3.8666983683250944E-3</v>
      </c>
      <c r="L89" s="1">
        <v>1</v>
      </c>
      <c r="M89" s="1">
        <v>0</v>
      </c>
      <c r="N89" s="1">
        <v>0</v>
      </c>
      <c r="O89" s="6">
        <v>7.4999999999999956E-2</v>
      </c>
      <c r="P89" s="9">
        <f t="shared" si="22"/>
        <v>85.813746283487703</v>
      </c>
      <c r="Q89">
        <f t="shared" si="19"/>
        <v>-6.2475255898759796</v>
      </c>
      <c r="R89">
        <f t="shared" si="23"/>
        <v>22.312710203833458</v>
      </c>
      <c r="S89" s="9">
        <f t="shared" si="24"/>
        <v>85.813746283487703</v>
      </c>
      <c r="T89" s="9">
        <f t="shared" si="25"/>
        <v>378.07499999999999</v>
      </c>
      <c r="U89">
        <f t="shared" si="26"/>
        <v>20.570274857713752</v>
      </c>
      <c r="V89" s="2">
        <f t="shared" si="20"/>
        <v>1.0038666983683251</v>
      </c>
      <c r="W89">
        <f t="shared" si="21"/>
        <v>3.859241905270813E-3</v>
      </c>
      <c r="X89">
        <f t="shared" si="27"/>
        <v>3.7123662466977861E-2</v>
      </c>
      <c r="Y89">
        <f t="shared" si="28"/>
        <v>-2.5902671654458271</v>
      </c>
      <c r="Z89">
        <f t="shared" si="29"/>
        <v>4.2712575373558561</v>
      </c>
      <c r="AA89">
        <f t="shared" si="30"/>
        <v>4.9928456525965714</v>
      </c>
      <c r="AB89">
        <f t="shared" si="31"/>
        <v>5.4269700810232466</v>
      </c>
      <c r="AC89" s="6">
        <f t="shared" si="32"/>
        <v>-0.92500000000000004</v>
      </c>
      <c r="AD89" s="6">
        <f t="shared" si="33"/>
        <v>1.0378213524518181</v>
      </c>
      <c r="AE89">
        <f t="shared" si="34"/>
        <v>3.7123662466977861E-2</v>
      </c>
    </row>
    <row r="90" spans="1:31" x14ac:dyDescent="0.25">
      <c r="A90" s="1" t="s">
        <v>111</v>
      </c>
      <c r="B90" s="2">
        <v>916972935.35817897</v>
      </c>
      <c r="C90" s="2">
        <f t="shared" si="35"/>
        <v>76.521457759975405</v>
      </c>
      <c r="D90" s="11">
        <v>391708</v>
      </c>
      <c r="E90" s="11">
        <f t="shared" si="36"/>
        <v>152.66862581555418</v>
      </c>
      <c r="F90">
        <v>-6141.8727750765802</v>
      </c>
      <c r="G90" s="2">
        <v>4965078184.5204744</v>
      </c>
      <c r="H90" s="2">
        <f t="shared" si="37"/>
        <v>230.43175817946957</v>
      </c>
      <c r="I90" s="3">
        <v>4.0930541296007483E-2</v>
      </c>
      <c r="J90" s="1">
        <v>1.0214000000000001</v>
      </c>
      <c r="K90" s="4">
        <v>3.9305717973199261E-3</v>
      </c>
      <c r="L90" s="1">
        <v>1</v>
      </c>
      <c r="M90" s="1">
        <v>0</v>
      </c>
      <c r="N90" s="1">
        <v>0</v>
      </c>
      <c r="O90" s="6">
        <v>7.0000000000000062E-2</v>
      </c>
      <c r="P90" s="9">
        <f t="shared" si="22"/>
        <v>91.697293535817892</v>
      </c>
      <c r="Q90">
        <f t="shared" si="19"/>
        <v>-6.14187277507658</v>
      </c>
      <c r="R90">
        <f t="shared" si="23"/>
        <v>22.325694881453597</v>
      </c>
      <c r="S90" s="9">
        <f t="shared" si="24"/>
        <v>91.697293535817892</v>
      </c>
      <c r="T90" s="9">
        <f t="shared" si="25"/>
        <v>391.70800000000003</v>
      </c>
      <c r="U90">
        <f t="shared" si="26"/>
        <v>20.636588515453862</v>
      </c>
      <c r="V90" s="2">
        <f t="shared" si="20"/>
        <v>1.0039305717973199</v>
      </c>
      <c r="W90">
        <f t="shared" si="21"/>
        <v>3.9228672821606915E-3</v>
      </c>
      <c r="X90">
        <f t="shared" si="27"/>
        <v>4.0115064348159223E-2</v>
      </c>
      <c r="Y90">
        <f t="shared" si="28"/>
        <v>-2.659260036932777</v>
      </c>
      <c r="Z90">
        <f t="shared" si="29"/>
        <v>4.3375711950959666</v>
      </c>
      <c r="AA90">
        <f t="shared" si="30"/>
        <v>5.0282697282167099</v>
      </c>
      <c r="AB90">
        <f t="shared" si="31"/>
        <v>5.4399547586433847</v>
      </c>
      <c r="AC90" s="6">
        <f t="shared" si="32"/>
        <v>-0.92999999999999994</v>
      </c>
      <c r="AD90" s="6">
        <f t="shared" si="33"/>
        <v>1.0409305412960075</v>
      </c>
      <c r="AE90">
        <f t="shared" si="34"/>
        <v>4.0115064348159223E-2</v>
      </c>
    </row>
    <row r="91" spans="1:31" x14ac:dyDescent="0.25">
      <c r="A91" s="1" t="s">
        <v>112</v>
      </c>
      <c r="B91" s="2">
        <v>1009927233.1245199</v>
      </c>
      <c r="C91" s="2">
        <f t="shared" si="35"/>
        <v>84.278500629901359</v>
      </c>
      <c r="D91" s="11">
        <v>402386</v>
      </c>
      <c r="E91" s="11">
        <f t="shared" si="36"/>
        <v>156.83038811415031</v>
      </c>
      <c r="F91">
        <v>-6986.2741795723196</v>
      </c>
      <c r="G91" s="2">
        <v>5048526131.0376635</v>
      </c>
      <c r="H91" s="2">
        <f t="shared" si="37"/>
        <v>234.30461905251127</v>
      </c>
      <c r="I91" s="3">
        <v>4.4144975189199132E-2</v>
      </c>
      <c r="J91" s="1">
        <v>1.0233000000000001</v>
      </c>
      <c r="K91" s="4">
        <v>4.0581847075893407E-3</v>
      </c>
      <c r="L91" s="1">
        <v>1</v>
      </c>
      <c r="M91" s="1">
        <v>0</v>
      </c>
      <c r="N91" s="1">
        <v>0</v>
      </c>
      <c r="O91" s="6">
        <v>6.899999999999995E-2</v>
      </c>
      <c r="P91" s="9">
        <f t="shared" si="22"/>
        <v>100.992723312452</v>
      </c>
      <c r="Q91">
        <f t="shared" si="19"/>
        <v>-6.9862741795723196</v>
      </c>
      <c r="R91">
        <f t="shared" si="23"/>
        <v>22.342362182395583</v>
      </c>
      <c r="S91" s="9">
        <f t="shared" si="24"/>
        <v>100.992723312452</v>
      </c>
      <c r="T91" s="9">
        <f t="shared" si="25"/>
        <v>402.38600000000002</v>
      </c>
      <c r="U91">
        <f t="shared" si="26"/>
        <v>20.733144118792744</v>
      </c>
      <c r="V91" s="2">
        <f t="shared" si="20"/>
        <v>1.0040581847075893</v>
      </c>
      <c r="W91">
        <f t="shared" si="21"/>
        <v>4.0499724863385708E-3</v>
      </c>
      <c r="X91">
        <f t="shared" si="27"/>
        <v>4.3198344943332148E-2</v>
      </c>
      <c r="Y91">
        <f t="shared" si="28"/>
        <v>-2.6736487743848785</v>
      </c>
      <c r="Z91">
        <f t="shared" si="29"/>
        <v>4.4341267984348498</v>
      </c>
      <c r="AA91">
        <f t="shared" si="30"/>
        <v>5.0551648908875819</v>
      </c>
      <c r="AB91">
        <f t="shared" si="31"/>
        <v>5.4566220595853725</v>
      </c>
      <c r="AC91" s="6">
        <f t="shared" si="32"/>
        <v>-0.93100000000000005</v>
      </c>
      <c r="AD91" s="6">
        <f t="shared" si="33"/>
        <v>1.0441449751891991</v>
      </c>
      <c r="AE91">
        <f t="shared" si="34"/>
        <v>4.3198344943332148E-2</v>
      </c>
    </row>
    <row r="92" spans="1:31" x14ac:dyDescent="0.25">
      <c r="A92" s="1" t="s">
        <v>113</v>
      </c>
      <c r="B92" s="2">
        <v>911896403.83163202</v>
      </c>
      <c r="C92" s="2">
        <f t="shared" si="35"/>
        <v>76.097820837012023</v>
      </c>
      <c r="D92" s="11">
        <v>406264</v>
      </c>
      <c r="E92" s="11">
        <f t="shared" si="36"/>
        <v>158.34184289912463</v>
      </c>
      <c r="F92">
        <v>-6077.4709846701899</v>
      </c>
      <c r="G92" s="2">
        <v>5131521135.7160702</v>
      </c>
      <c r="H92" s="2">
        <f t="shared" si="37"/>
        <v>238.15645866860899</v>
      </c>
      <c r="I92" s="3">
        <v>4.3617808624972776E-2</v>
      </c>
      <c r="J92" s="1">
        <v>1.0206</v>
      </c>
      <c r="K92" s="4">
        <v>4.3208242423642407E-3</v>
      </c>
      <c r="L92" s="1">
        <v>1</v>
      </c>
      <c r="M92" s="1">
        <v>0</v>
      </c>
      <c r="N92" s="1">
        <v>0</v>
      </c>
      <c r="O92" s="6">
        <v>6.6999999999999948E-2</v>
      </c>
      <c r="P92" s="9">
        <f t="shared" si="22"/>
        <v>91.189640383163209</v>
      </c>
      <c r="Q92">
        <f t="shared" si="19"/>
        <v>-6.0774709846701898</v>
      </c>
      <c r="R92">
        <f t="shared" si="23"/>
        <v>22.358667969859855</v>
      </c>
      <c r="S92" s="9">
        <f t="shared" si="24"/>
        <v>91.189640383163209</v>
      </c>
      <c r="T92" s="9">
        <f t="shared" si="25"/>
        <v>406.26400000000001</v>
      </c>
      <c r="U92">
        <f t="shared" si="26"/>
        <v>20.631036949296636</v>
      </c>
      <c r="V92" s="2">
        <f t="shared" si="20"/>
        <v>1.0043208242423642</v>
      </c>
      <c r="W92">
        <f t="shared" si="21"/>
        <v>4.3115162837011759E-3</v>
      </c>
      <c r="X92">
        <f t="shared" si="27"/>
        <v>4.2693338742898851E-2</v>
      </c>
      <c r="Y92">
        <f t="shared" si="28"/>
        <v>-2.703062659591172</v>
      </c>
      <c r="Z92">
        <f t="shared" si="29"/>
        <v>4.33201962893874</v>
      </c>
      <c r="AA92">
        <f t="shared" si="30"/>
        <v>5.0647562585483907</v>
      </c>
      <c r="AB92">
        <f t="shared" si="31"/>
        <v>5.4729278470496432</v>
      </c>
      <c r="AC92" s="6">
        <f t="shared" si="32"/>
        <v>-0.93300000000000005</v>
      </c>
      <c r="AD92" s="6">
        <f t="shared" si="33"/>
        <v>1.0436178086249728</v>
      </c>
      <c r="AE92">
        <f t="shared" si="34"/>
        <v>4.2693338742898851E-2</v>
      </c>
    </row>
    <row r="93" spans="1:31" x14ac:dyDescent="0.25">
      <c r="A93" s="1" t="s">
        <v>114</v>
      </c>
      <c r="B93" s="2">
        <v>900799557.56040299</v>
      </c>
      <c r="C93" s="2">
        <f t="shared" si="35"/>
        <v>75.17178821328892</v>
      </c>
      <c r="D93" s="11">
        <v>405912</v>
      </c>
      <c r="E93" s="11">
        <f t="shared" si="36"/>
        <v>158.20465051018419</v>
      </c>
      <c r="F93">
        <v>-6015.7223222968996</v>
      </c>
      <c r="G93" s="2">
        <v>5236081630.7750912</v>
      </c>
      <c r="H93" s="2">
        <f t="shared" si="37"/>
        <v>243.00916346340631</v>
      </c>
      <c r="I93" s="3">
        <v>3.998727587673323E-2</v>
      </c>
      <c r="J93" s="1">
        <v>1.0175000000000001</v>
      </c>
      <c r="K93" s="4">
        <v>4.4082031209211614E-3</v>
      </c>
      <c r="L93" s="1">
        <v>1</v>
      </c>
      <c r="M93" s="1">
        <v>0</v>
      </c>
      <c r="N93" s="1">
        <v>0</v>
      </c>
      <c r="O93" s="6">
        <v>6.2000000000000055E-2</v>
      </c>
      <c r="P93" s="9">
        <f t="shared" si="22"/>
        <v>90.079955756040306</v>
      </c>
      <c r="Q93">
        <f t="shared" si="19"/>
        <v>-6.0157223222968996</v>
      </c>
      <c r="R93">
        <f t="shared" si="23"/>
        <v>22.378839275165717</v>
      </c>
      <c r="S93" s="9">
        <f t="shared" si="24"/>
        <v>90.079955756040306</v>
      </c>
      <c r="T93" s="9">
        <f t="shared" si="25"/>
        <v>405.91199999999998</v>
      </c>
      <c r="U93">
        <f t="shared" si="26"/>
        <v>20.618793324186615</v>
      </c>
      <c r="V93" s="2">
        <f t="shared" si="20"/>
        <v>1.0044082031209212</v>
      </c>
      <c r="W93">
        <f t="shared" si="21"/>
        <v>4.3985154532474339E-3</v>
      </c>
      <c r="X93">
        <f t="shared" si="27"/>
        <v>3.9208478344525975E-2</v>
      </c>
      <c r="Y93">
        <f t="shared" si="28"/>
        <v>-2.7806208939370447</v>
      </c>
      <c r="Z93">
        <f t="shared" si="29"/>
        <v>4.3197760038287205</v>
      </c>
      <c r="AA93">
        <f t="shared" si="30"/>
        <v>5.0638894512996178</v>
      </c>
      <c r="AB93">
        <f t="shared" si="31"/>
        <v>5.4930991523555068</v>
      </c>
      <c r="AC93" s="6">
        <f t="shared" si="32"/>
        <v>-0.93799999999999994</v>
      </c>
      <c r="AD93" s="6">
        <f t="shared" si="33"/>
        <v>1.0399872758767332</v>
      </c>
      <c r="AE93">
        <f t="shared" si="34"/>
        <v>3.9208478344525975E-2</v>
      </c>
    </row>
    <row r="94" spans="1:31" x14ac:dyDescent="0.25">
      <c r="A94" s="1" t="s">
        <v>115</v>
      </c>
      <c r="B94" s="2">
        <v>941987566.971874</v>
      </c>
      <c r="C94" s="2">
        <f t="shared" si="35"/>
        <v>78.60893057689232</v>
      </c>
      <c r="D94" s="11">
        <v>406101</v>
      </c>
      <c r="E94" s="11">
        <f t="shared" si="36"/>
        <v>158.27831346901868</v>
      </c>
      <c r="F94">
        <v>-6457.85855347905</v>
      </c>
      <c r="G94" s="2">
        <v>5249276262.4908123</v>
      </c>
      <c r="H94" s="2">
        <f t="shared" si="37"/>
        <v>243.62153291093352</v>
      </c>
      <c r="I94" s="3">
        <v>3.7198582009595693E-2</v>
      </c>
      <c r="J94" s="1">
        <v>1.0198</v>
      </c>
      <c r="K94" s="4">
        <v>4.5589336088460719E-3</v>
      </c>
      <c r="L94" s="1">
        <v>1</v>
      </c>
      <c r="M94" s="1">
        <v>0</v>
      </c>
      <c r="N94" s="1">
        <v>0</v>
      </c>
      <c r="O94" s="6">
        <v>6.0999999999999943E-2</v>
      </c>
      <c r="P94" s="9">
        <f t="shared" si="22"/>
        <v>94.198756697187406</v>
      </c>
      <c r="Q94">
        <f t="shared" si="19"/>
        <v>-6.45785855347905</v>
      </c>
      <c r="R94">
        <f t="shared" si="23"/>
        <v>22.381356049283447</v>
      </c>
      <c r="S94" s="9">
        <f t="shared" si="24"/>
        <v>94.198756697187406</v>
      </c>
      <c r="T94" s="9">
        <f t="shared" si="25"/>
        <v>406.101</v>
      </c>
      <c r="U94">
        <f t="shared" si="26"/>
        <v>20.663502633909879</v>
      </c>
      <c r="V94" s="2">
        <f t="shared" si="20"/>
        <v>1.0045589336088461</v>
      </c>
      <c r="W94">
        <f t="shared" si="21"/>
        <v>4.5485731475242144E-3</v>
      </c>
      <c r="X94">
        <f t="shared" si="27"/>
        <v>3.6523407548383069E-2</v>
      </c>
      <c r="Y94">
        <f t="shared" si="28"/>
        <v>-2.7968814148088268</v>
      </c>
      <c r="Z94">
        <f t="shared" si="29"/>
        <v>4.3644853135519819</v>
      </c>
      <c r="AA94">
        <f t="shared" si="30"/>
        <v>5.0643549610966607</v>
      </c>
      <c r="AB94">
        <f t="shared" si="31"/>
        <v>5.4956159264732367</v>
      </c>
      <c r="AC94" s="6">
        <f t="shared" si="32"/>
        <v>-0.93900000000000006</v>
      </c>
      <c r="AD94" s="6">
        <f t="shared" si="33"/>
        <v>1.0371985820095957</v>
      </c>
      <c r="AE94">
        <f t="shared" si="34"/>
        <v>3.6523407548383069E-2</v>
      </c>
    </row>
    <row r="95" spans="1:31" x14ac:dyDescent="0.25">
      <c r="A95" s="1" t="s">
        <v>116</v>
      </c>
      <c r="B95" s="2">
        <v>939201047.88148403</v>
      </c>
      <c r="C95" s="2">
        <f t="shared" si="35"/>
        <v>78.376395357312092</v>
      </c>
      <c r="D95" s="11">
        <v>410657</v>
      </c>
      <c r="E95" s="11">
        <f t="shared" si="36"/>
        <v>160.0540195031453</v>
      </c>
      <c r="F95">
        <v>-5533.0427606720496</v>
      </c>
      <c r="G95" s="2">
        <v>5211998444.951931</v>
      </c>
      <c r="H95" s="2">
        <f t="shared" si="37"/>
        <v>241.89145078184265</v>
      </c>
      <c r="I95" s="3">
        <v>3.6572791630071766E-2</v>
      </c>
      <c r="J95" s="1">
        <v>1.0188999999999999</v>
      </c>
      <c r="K95" s="4">
        <v>4.4875659696987924E-3</v>
      </c>
      <c r="L95" s="1">
        <v>1</v>
      </c>
      <c r="M95" s="1">
        <v>0</v>
      </c>
      <c r="N95" s="1">
        <v>0</v>
      </c>
      <c r="O95" s="6">
        <v>5.699999999999994E-2</v>
      </c>
      <c r="P95" s="9">
        <f t="shared" si="22"/>
        <v>93.920104788148407</v>
      </c>
      <c r="Q95">
        <f t="shared" si="19"/>
        <v>-5.5330427606720498</v>
      </c>
      <c r="R95">
        <f t="shared" si="23"/>
        <v>22.374229197849782</v>
      </c>
      <c r="S95" s="9">
        <f t="shared" si="24"/>
        <v>93.920104788148407</v>
      </c>
      <c r="T95" s="9">
        <f t="shared" si="25"/>
        <v>410.65699999999998</v>
      </c>
      <c r="U95">
        <f t="shared" si="26"/>
        <v>20.660540122754565</v>
      </c>
      <c r="V95" s="2">
        <f t="shared" si="20"/>
        <v>1.0044875659696988</v>
      </c>
      <c r="W95">
        <f t="shared" si="21"/>
        <v>4.4775268684139301E-3</v>
      </c>
      <c r="X95">
        <f t="shared" si="27"/>
        <v>3.5919878725028935E-2</v>
      </c>
      <c r="Y95">
        <f t="shared" si="28"/>
        <v>-2.8647040111475879</v>
      </c>
      <c r="Z95">
        <f t="shared" si="29"/>
        <v>4.3615228023966708</v>
      </c>
      <c r="AA95">
        <f t="shared" si="30"/>
        <v>5.075511380147038</v>
      </c>
      <c r="AB95">
        <f t="shared" si="31"/>
        <v>5.4884890750395705</v>
      </c>
      <c r="AC95" s="6">
        <f t="shared" si="32"/>
        <v>-0.94300000000000006</v>
      </c>
      <c r="AD95" s="6">
        <f t="shared" si="33"/>
        <v>1.0365727916300718</v>
      </c>
      <c r="AE95">
        <f t="shared" si="34"/>
        <v>3.5919878725028935E-2</v>
      </c>
    </row>
    <row r="96" spans="1:31" x14ac:dyDescent="0.25">
      <c r="A96" s="1" t="s">
        <v>117</v>
      </c>
      <c r="B96" s="2">
        <v>989811898.50591397</v>
      </c>
      <c r="C96" s="2">
        <f t="shared" si="35"/>
        <v>82.599874501482233</v>
      </c>
      <c r="D96" s="11">
        <v>408805</v>
      </c>
      <c r="E96" s="11">
        <f t="shared" si="36"/>
        <v>159.33220045678829</v>
      </c>
      <c r="F96">
        <v>-4908.6464170281197</v>
      </c>
      <c r="G96" s="2">
        <v>5219397769.2264547</v>
      </c>
      <c r="H96" s="2">
        <f t="shared" si="37"/>
        <v>242.23485711675883</v>
      </c>
      <c r="I96" s="3">
        <v>3.7808278040107002E-2</v>
      </c>
      <c r="J96" s="1">
        <v>1.0179</v>
      </c>
      <c r="K96" s="4">
        <v>4.6064810688120073E-3</v>
      </c>
      <c r="L96" s="1">
        <v>1</v>
      </c>
      <c r="M96" s="1">
        <v>0</v>
      </c>
      <c r="N96" s="1">
        <v>0</v>
      </c>
      <c r="O96" s="6">
        <v>5.2999999999999936E-2</v>
      </c>
      <c r="P96" s="9">
        <f t="shared" si="22"/>
        <v>98.981189850591392</v>
      </c>
      <c r="Q96">
        <f t="shared" si="19"/>
        <v>-4.9086464170281197</v>
      </c>
      <c r="R96">
        <f t="shared" si="23"/>
        <v>22.375647862305353</v>
      </c>
      <c r="S96" s="9">
        <f t="shared" si="24"/>
        <v>98.981189850591392</v>
      </c>
      <c r="T96" s="9">
        <f t="shared" si="25"/>
        <v>408.80500000000001</v>
      </c>
      <c r="U96">
        <f t="shared" si="26"/>
        <v>20.713025481531158</v>
      </c>
      <c r="V96" s="2">
        <f t="shared" si="20"/>
        <v>1.004606481068812</v>
      </c>
      <c r="W96">
        <f t="shared" si="21"/>
        <v>4.595903705404079E-3</v>
      </c>
      <c r="X96">
        <f t="shared" si="27"/>
        <v>3.7111064447062206E-2</v>
      </c>
      <c r="Y96">
        <f t="shared" si="28"/>
        <v>-2.9374633654300166</v>
      </c>
      <c r="Z96">
        <f t="shared" si="29"/>
        <v>4.4140081611732631</v>
      </c>
      <c r="AA96">
        <f t="shared" si="30"/>
        <v>5.0709913336942298</v>
      </c>
      <c r="AB96">
        <f t="shared" si="31"/>
        <v>5.4899077394951412</v>
      </c>
      <c r="AC96" s="6">
        <f t="shared" si="32"/>
        <v>-0.94700000000000006</v>
      </c>
      <c r="AD96" s="6">
        <f t="shared" si="33"/>
        <v>1.037808278040107</v>
      </c>
      <c r="AE96">
        <f t="shared" si="34"/>
        <v>3.7111064447062206E-2</v>
      </c>
    </row>
    <row r="97" spans="1:31" x14ac:dyDescent="0.25">
      <c r="A97" s="1" t="s">
        <v>118</v>
      </c>
      <c r="B97" s="2">
        <v>1043230188.0316499</v>
      </c>
      <c r="C97" s="2">
        <f t="shared" si="35"/>
        <v>87.057634624966212</v>
      </c>
      <c r="D97" s="11">
        <v>407204</v>
      </c>
      <c r="E97" s="11">
        <f t="shared" si="36"/>
        <v>158.70820893777233</v>
      </c>
      <c r="F97">
        <v>-5188.4728799593604</v>
      </c>
      <c r="G97" s="2">
        <v>5307939436.1330605</v>
      </c>
      <c r="H97" s="2">
        <f t="shared" si="37"/>
        <v>246.34412009695507</v>
      </c>
      <c r="I97" s="3">
        <v>4.0181154741326219E-2</v>
      </c>
      <c r="J97" s="1">
        <v>1.0177</v>
      </c>
      <c r="K97" s="4">
        <v>4.5589336088460719E-3</v>
      </c>
      <c r="L97" s="1">
        <v>1</v>
      </c>
      <c r="M97" s="1">
        <v>0</v>
      </c>
      <c r="N97" s="1">
        <v>0</v>
      </c>
      <c r="O97" s="6">
        <v>6.0999999999999943E-2</v>
      </c>
      <c r="P97" s="9">
        <f t="shared" si="22"/>
        <v>104.323018803165</v>
      </c>
      <c r="Q97">
        <f t="shared" si="19"/>
        <v>-5.1884728799593605</v>
      </c>
      <c r="R97">
        <f t="shared" si="23"/>
        <v>22.392469543429097</v>
      </c>
      <c r="S97" s="9">
        <f t="shared" si="24"/>
        <v>104.323018803165</v>
      </c>
      <c r="T97" s="9">
        <f t="shared" si="25"/>
        <v>407.20400000000001</v>
      </c>
      <c r="U97">
        <f t="shared" si="26"/>
        <v>20.765587686631743</v>
      </c>
      <c r="V97" s="2">
        <f t="shared" si="20"/>
        <v>1.0045589336088461</v>
      </c>
      <c r="W97">
        <f t="shared" si="21"/>
        <v>4.5485731475242144E-3</v>
      </c>
      <c r="X97">
        <f t="shared" si="27"/>
        <v>3.9394885235718706E-2</v>
      </c>
      <c r="Y97">
        <f t="shared" si="28"/>
        <v>-2.7968814148088268</v>
      </c>
      <c r="Z97">
        <f t="shared" si="29"/>
        <v>4.4665703662738485</v>
      </c>
      <c r="AA97">
        <f t="shared" si="30"/>
        <v>5.0670673523305441</v>
      </c>
      <c r="AB97">
        <f t="shared" si="31"/>
        <v>5.5067294206188864</v>
      </c>
      <c r="AC97" s="6">
        <f t="shared" si="32"/>
        <v>-0.93900000000000006</v>
      </c>
      <c r="AD97" s="6">
        <f t="shared" si="33"/>
        <v>1.0401811547413262</v>
      </c>
      <c r="AE97">
        <f t="shared" si="34"/>
        <v>3.9394885235718706E-2</v>
      </c>
    </row>
    <row r="98" spans="1:31" x14ac:dyDescent="0.25">
      <c r="A98" s="1" t="s">
        <v>119</v>
      </c>
      <c r="B98" s="2">
        <v>898183609.40615106</v>
      </c>
      <c r="C98" s="2">
        <f t="shared" si="35"/>
        <v>74.953487150663037</v>
      </c>
      <c r="D98" s="11">
        <v>398215</v>
      </c>
      <c r="E98" s="11">
        <f t="shared" si="36"/>
        <v>155.20473625542729</v>
      </c>
      <c r="F98">
        <v>-4755.4777397992302</v>
      </c>
      <c r="G98" s="2">
        <v>5301353425.5932226</v>
      </c>
      <c r="H98" s="2">
        <f t="shared" si="37"/>
        <v>246.03846005864699</v>
      </c>
      <c r="I98" s="3">
        <v>3.9041990699086204E-2</v>
      </c>
      <c r="J98" s="1">
        <v>1.0173000000000001</v>
      </c>
      <c r="K98" s="4">
        <v>4.5589336088460719E-3</v>
      </c>
      <c r="L98" s="1">
        <v>1</v>
      </c>
      <c r="M98" s="1">
        <v>0</v>
      </c>
      <c r="N98" s="1">
        <v>0</v>
      </c>
      <c r="O98" s="6">
        <v>6.4000000000000057E-2</v>
      </c>
      <c r="P98" s="9">
        <f t="shared" si="22"/>
        <v>89.818360940615108</v>
      </c>
      <c r="Q98">
        <f t="shared" si="19"/>
        <v>-4.7554777397992298</v>
      </c>
      <c r="R98">
        <f t="shared" si="23"/>
        <v>22.391227988224301</v>
      </c>
      <c r="S98" s="9">
        <f t="shared" si="24"/>
        <v>89.818360940615108</v>
      </c>
      <c r="T98" s="9">
        <f t="shared" si="25"/>
        <v>398.21499999999997</v>
      </c>
      <c r="U98">
        <f t="shared" si="26"/>
        <v>20.615885070183932</v>
      </c>
      <c r="V98" s="2">
        <f t="shared" si="20"/>
        <v>1.0045589336088461</v>
      </c>
      <c r="W98">
        <f t="shared" si="21"/>
        <v>4.5485731475242144E-3</v>
      </c>
      <c r="X98">
        <f t="shared" si="27"/>
        <v>3.829912583277064E-2</v>
      </c>
      <c r="Y98">
        <f t="shared" si="28"/>
        <v>-2.7488721956224644</v>
      </c>
      <c r="Z98">
        <f t="shared" si="29"/>
        <v>4.3168677498260362</v>
      </c>
      <c r="AA98">
        <f t="shared" si="30"/>
        <v>5.0447451243931924</v>
      </c>
      <c r="AB98">
        <f t="shared" si="31"/>
        <v>5.5054878654140893</v>
      </c>
      <c r="AC98" s="6">
        <f t="shared" si="32"/>
        <v>-0.93599999999999994</v>
      </c>
      <c r="AD98" s="6">
        <f t="shared" si="33"/>
        <v>1.0390419906990862</v>
      </c>
      <c r="AE98">
        <f t="shared" si="34"/>
        <v>3.829912583277064E-2</v>
      </c>
    </row>
    <row r="99" spans="1:31" x14ac:dyDescent="0.25">
      <c r="A99" s="1" t="s">
        <v>120</v>
      </c>
      <c r="B99" s="2">
        <v>1032618079.16048</v>
      </c>
      <c r="C99" s="2">
        <f t="shared" si="35"/>
        <v>86.172053372328378</v>
      </c>
      <c r="D99" s="11">
        <v>398341</v>
      </c>
      <c r="E99" s="11">
        <f t="shared" si="36"/>
        <v>155.25384489465029</v>
      </c>
      <c r="F99">
        <v>-7111.2736289407403</v>
      </c>
      <c r="G99" s="2">
        <v>5322552572.6736755</v>
      </c>
      <c r="H99" s="2">
        <f t="shared" si="37"/>
        <v>247.02232306182862</v>
      </c>
      <c r="I99" s="3">
        <v>3.8730918740497389E-2</v>
      </c>
      <c r="J99" s="1">
        <v>1.0168999999999999</v>
      </c>
      <c r="K99" s="4">
        <v>3.9624917561102979E-3</v>
      </c>
      <c r="L99" s="1">
        <v>1</v>
      </c>
      <c r="M99" s="1">
        <v>0</v>
      </c>
      <c r="N99" s="1">
        <v>0</v>
      </c>
      <c r="O99" s="6">
        <v>6.4999999999999947E-2</v>
      </c>
      <c r="P99" s="9">
        <f t="shared" si="22"/>
        <v>103.261807916048</v>
      </c>
      <c r="Q99">
        <f t="shared" si="19"/>
        <v>-7.1112736289407401</v>
      </c>
      <c r="R99">
        <f t="shared" si="23"/>
        <v>22.395218832122993</v>
      </c>
      <c r="S99" s="9">
        <f t="shared" si="24"/>
        <v>103.261807916048</v>
      </c>
      <c r="T99" s="9">
        <f t="shared" si="25"/>
        <v>398.34100000000001</v>
      </c>
      <c r="U99">
        <f t="shared" si="26"/>
        <v>20.755363238643614</v>
      </c>
      <c r="V99" s="2">
        <f t="shared" si="20"/>
        <v>1.0039624917561103</v>
      </c>
      <c r="W99">
        <f t="shared" si="21"/>
        <v>3.9546617630246981E-3</v>
      </c>
      <c r="X99">
        <f t="shared" si="27"/>
        <v>3.7999697575236115E-2</v>
      </c>
      <c r="Y99">
        <f t="shared" si="28"/>
        <v>-2.7333680090865009</v>
      </c>
      <c r="Z99">
        <f t="shared" si="29"/>
        <v>4.4563459182857192</v>
      </c>
      <c r="AA99">
        <f t="shared" si="30"/>
        <v>5.0450614863339753</v>
      </c>
      <c r="AB99">
        <f t="shared" si="31"/>
        <v>5.5094787093127797</v>
      </c>
      <c r="AC99" s="6">
        <f t="shared" si="32"/>
        <v>-0.93500000000000005</v>
      </c>
      <c r="AD99" s="6">
        <f t="shared" si="33"/>
        <v>1.0387309187404974</v>
      </c>
      <c r="AE99">
        <f t="shared" si="34"/>
        <v>3.7999697575236115E-2</v>
      </c>
    </row>
    <row r="100" spans="1:31" x14ac:dyDescent="0.25">
      <c r="A100" s="1" t="s">
        <v>121</v>
      </c>
      <c r="B100" s="2">
        <v>980778544.29331803</v>
      </c>
      <c r="C100" s="2">
        <f t="shared" si="35"/>
        <v>81.846040439258744</v>
      </c>
      <c r="D100" s="11">
        <v>399549</v>
      </c>
      <c r="E100" s="11">
        <f t="shared" si="36"/>
        <v>155.72466422942307</v>
      </c>
      <c r="F100">
        <v>-5389.6720266811899</v>
      </c>
      <c r="G100" s="2">
        <v>5337263558.6342354</v>
      </c>
      <c r="H100" s="2">
        <f t="shared" si="37"/>
        <v>247.70506726714925</v>
      </c>
      <c r="I100" s="3">
        <v>4.0790781156675893E-2</v>
      </c>
      <c r="J100" s="1">
        <v>1.0175000000000001</v>
      </c>
      <c r="K100" s="4">
        <v>3.9784475501516425E-3</v>
      </c>
      <c r="L100" s="1">
        <v>1</v>
      </c>
      <c r="M100" s="1">
        <v>0</v>
      </c>
      <c r="N100" s="1">
        <v>0</v>
      </c>
      <c r="O100" s="6">
        <v>6.4000000000000057E-2</v>
      </c>
      <c r="P100" s="9">
        <f t="shared" si="22"/>
        <v>98.077854429331808</v>
      </c>
      <c r="Q100">
        <f t="shared" si="19"/>
        <v>-5.3896720266811897</v>
      </c>
      <c r="R100">
        <f t="shared" si="23"/>
        <v>22.397978916371809</v>
      </c>
      <c r="S100" s="9">
        <f t="shared" si="24"/>
        <v>98.077854429331808</v>
      </c>
      <c r="T100" s="9">
        <f t="shared" si="25"/>
        <v>399.54899999999998</v>
      </c>
      <c r="U100">
        <f t="shared" si="26"/>
        <v>20.703857247186427</v>
      </c>
      <c r="V100" s="2">
        <f t="shared" si="20"/>
        <v>1.0039784475501516</v>
      </c>
      <c r="W100">
        <f t="shared" si="21"/>
        <v>3.9705544556127518E-3</v>
      </c>
      <c r="X100">
        <f t="shared" si="27"/>
        <v>3.9980790717933916E-2</v>
      </c>
      <c r="Y100">
        <f t="shared" si="28"/>
        <v>-2.7488721956224644</v>
      </c>
      <c r="Z100">
        <f t="shared" si="29"/>
        <v>4.4048399268285321</v>
      </c>
      <c r="AA100">
        <f t="shared" si="30"/>
        <v>5.0480894749614391</v>
      </c>
      <c r="AB100">
        <f t="shared" si="31"/>
        <v>5.5122387935615986</v>
      </c>
      <c r="AC100" s="6">
        <f t="shared" si="32"/>
        <v>-0.93599999999999994</v>
      </c>
      <c r="AD100" s="6">
        <f t="shared" si="33"/>
        <v>1.0407907811566759</v>
      </c>
      <c r="AE100">
        <f t="shared" si="34"/>
        <v>3.9980790717933916E-2</v>
      </c>
    </row>
    <row r="101" spans="1:31" x14ac:dyDescent="0.25">
      <c r="A101" s="1" t="s">
        <v>122</v>
      </c>
      <c r="B101" s="2">
        <v>999064880.45099294</v>
      </c>
      <c r="C101" s="2">
        <f t="shared" si="35"/>
        <v>83.372036513862241</v>
      </c>
      <c r="D101" s="11">
        <v>410546</v>
      </c>
      <c r="E101" s="11">
        <f t="shared" si="36"/>
        <v>160.01075713049647</v>
      </c>
      <c r="F101">
        <v>-4702.9595041828998</v>
      </c>
      <c r="G101" s="2">
        <v>5348462939.984333</v>
      </c>
      <c r="H101" s="2">
        <f t="shared" si="37"/>
        <v>248.2248361487494</v>
      </c>
      <c r="I101" s="3">
        <v>4.098478005363182E-2</v>
      </c>
      <c r="J101" s="1">
        <v>1.0147999999999999</v>
      </c>
      <c r="K101" s="4">
        <v>3.8666983683250944E-3</v>
      </c>
      <c r="L101" s="1">
        <v>1</v>
      </c>
      <c r="M101" s="1">
        <v>0</v>
      </c>
      <c r="N101" s="1">
        <v>0</v>
      </c>
      <c r="O101" s="6">
        <v>6.4000000000000057E-2</v>
      </c>
      <c r="P101" s="9">
        <f t="shared" si="22"/>
        <v>99.906488045099294</v>
      </c>
      <c r="Q101">
        <f t="shared" si="19"/>
        <v>-4.7029595041828998</v>
      </c>
      <c r="R101">
        <f t="shared" si="23"/>
        <v>22.400075055637998</v>
      </c>
      <c r="S101" s="9">
        <f t="shared" si="24"/>
        <v>99.906488045099294</v>
      </c>
      <c r="T101" s="9">
        <f t="shared" si="25"/>
        <v>410.54599999999999</v>
      </c>
      <c r="U101">
        <f t="shared" si="26"/>
        <v>20.722330279900355</v>
      </c>
      <c r="V101" s="2">
        <f t="shared" si="20"/>
        <v>1.0038666983683251</v>
      </c>
      <c r="W101">
        <f t="shared" si="21"/>
        <v>3.859241905270813E-3</v>
      </c>
      <c r="X101">
        <f t="shared" si="27"/>
        <v>4.0167169020314135E-2</v>
      </c>
      <c r="Y101">
        <f t="shared" si="28"/>
        <v>-2.7488721956224644</v>
      </c>
      <c r="Z101">
        <f t="shared" si="29"/>
        <v>4.4233129595424607</v>
      </c>
      <c r="AA101">
        <f t="shared" si="30"/>
        <v>5.0752410450394558</v>
      </c>
      <c r="AB101">
        <f t="shared" si="31"/>
        <v>5.5143349328277864</v>
      </c>
      <c r="AC101" s="6">
        <f t="shared" si="32"/>
        <v>-0.93599999999999994</v>
      </c>
      <c r="AD101" s="6">
        <f t="shared" si="33"/>
        <v>1.0409847800536318</v>
      </c>
      <c r="AE101">
        <f t="shared" si="34"/>
        <v>4.0167169020314135E-2</v>
      </c>
    </row>
    <row r="102" spans="1:31" x14ac:dyDescent="0.25">
      <c r="A102" s="1" t="s">
        <v>123</v>
      </c>
      <c r="B102" s="2">
        <v>941302474.28839505</v>
      </c>
      <c r="C102" s="2">
        <f t="shared" si="35"/>
        <v>78.551759542918433</v>
      </c>
      <c r="D102" s="11">
        <v>423156</v>
      </c>
      <c r="E102" s="11">
        <f t="shared" si="36"/>
        <v>164.92551856384512</v>
      </c>
      <c r="F102">
        <v>-4991.2087154649798</v>
      </c>
      <c r="G102" s="2">
        <v>5420915676.7106171</v>
      </c>
      <c r="H102" s="2">
        <f t="shared" si="37"/>
        <v>251.58740384421949</v>
      </c>
      <c r="I102" s="3">
        <v>4.0559416507448098E-2</v>
      </c>
      <c r="J102" s="1">
        <v>1.0157</v>
      </c>
      <c r="K102" s="4">
        <v>4.3526080560336577E-3</v>
      </c>
      <c r="L102" s="1">
        <v>1</v>
      </c>
      <c r="M102" s="1">
        <v>0</v>
      </c>
      <c r="N102" s="1">
        <v>0</v>
      </c>
      <c r="O102" s="6">
        <v>6.2000000000000055E-2</v>
      </c>
      <c r="P102" s="9">
        <f t="shared" si="22"/>
        <v>94.13024742883951</v>
      </c>
      <c r="Q102">
        <f t="shared" si="19"/>
        <v>-4.99120871546498</v>
      </c>
      <c r="R102">
        <f t="shared" si="23"/>
        <v>22.413530582171077</v>
      </c>
      <c r="S102" s="9">
        <f t="shared" si="24"/>
        <v>94.13024742883951</v>
      </c>
      <c r="T102" s="9">
        <f t="shared" si="25"/>
        <v>423.15600000000001</v>
      </c>
      <c r="U102">
        <f t="shared" si="26"/>
        <v>20.66277508510041</v>
      </c>
      <c r="V102" s="2">
        <f t="shared" si="20"/>
        <v>1.0043526080560337</v>
      </c>
      <c r="W102">
        <f t="shared" si="21"/>
        <v>4.3431628551756658E-3</v>
      </c>
      <c r="X102">
        <f t="shared" si="27"/>
        <v>3.9758469024601943E-2</v>
      </c>
      <c r="Y102">
        <f t="shared" si="28"/>
        <v>-2.7806208939370447</v>
      </c>
      <c r="Z102">
        <f t="shared" si="29"/>
        <v>4.3637577647425161</v>
      </c>
      <c r="AA102">
        <f t="shared" si="30"/>
        <v>5.1054939693443737</v>
      </c>
      <c r="AB102">
        <f t="shared" si="31"/>
        <v>5.5277904593608671</v>
      </c>
      <c r="AC102" s="6">
        <f t="shared" si="32"/>
        <v>-0.93799999999999994</v>
      </c>
      <c r="AD102" s="6">
        <f t="shared" si="33"/>
        <v>1.0405594165074481</v>
      </c>
      <c r="AE102">
        <f t="shared" si="34"/>
        <v>3.9758469024601943E-2</v>
      </c>
    </row>
    <row r="103" spans="1:31" x14ac:dyDescent="0.25">
      <c r="A103" s="1" t="s">
        <v>124</v>
      </c>
      <c r="B103" s="2">
        <v>954555781.46515203</v>
      </c>
      <c r="C103" s="2">
        <f t="shared" si="35"/>
        <v>79.657748985136863</v>
      </c>
      <c r="D103" s="11">
        <v>428942</v>
      </c>
      <c r="E103" s="11">
        <f t="shared" si="36"/>
        <v>167.18061845705333</v>
      </c>
      <c r="F103">
        <v>-4443.7352296325598</v>
      </c>
      <c r="G103" s="2">
        <v>5464195397.1057835</v>
      </c>
      <c r="H103" s="2">
        <f t="shared" si="37"/>
        <v>253.59603728231249</v>
      </c>
      <c r="I103" s="3">
        <v>3.8988609253485906E-2</v>
      </c>
      <c r="J103" s="1">
        <v>1.0194000000000001</v>
      </c>
      <c r="K103" s="4">
        <v>4.4478931673448407E-3</v>
      </c>
      <c r="L103" s="1">
        <v>1</v>
      </c>
      <c r="M103" s="1">
        <v>0</v>
      </c>
      <c r="N103" s="1">
        <v>0</v>
      </c>
      <c r="O103" s="6">
        <v>6.0000000000000053E-2</v>
      </c>
      <c r="P103" s="9">
        <f t="shared" si="22"/>
        <v>95.455578146515208</v>
      </c>
      <c r="Q103">
        <f t="shared" si="19"/>
        <v>-4.4437352296325594</v>
      </c>
      <c r="R103">
        <f t="shared" si="23"/>
        <v>22.421482719392806</v>
      </c>
      <c r="S103" s="9">
        <f t="shared" si="24"/>
        <v>95.455578146515208</v>
      </c>
      <c r="T103" s="9">
        <f t="shared" si="25"/>
        <v>428.94200000000001</v>
      </c>
      <c r="U103">
        <f t="shared" si="26"/>
        <v>20.676756639930776</v>
      </c>
      <c r="V103" s="2">
        <f t="shared" si="20"/>
        <v>1.0044478931673448</v>
      </c>
      <c r="W103">
        <f t="shared" si="21"/>
        <v>4.438030525035979E-3</v>
      </c>
      <c r="X103">
        <f t="shared" si="27"/>
        <v>3.8247748874593743E-2</v>
      </c>
      <c r="Y103">
        <f t="shared" si="28"/>
        <v>-2.8134107167600355</v>
      </c>
      <c r="Z103">
        <f t="shared" si="29"/>
        <v>4.3777393195728793</v>
      </c>
      <c r="AA103">
        <f t="shared" si="30"/>
        <v>5.1190747756124946</v>
      </c>
      <c r="AB103">
        <f t="shared" si="31"/>
        <v>5.5357425965825966</v>
      </c>
      <c r="AC103" s="6">
        <f t="shared" si="32"/>
        <v>-0.94</v>
      </c>
      <c r="AD103" s="6">
        <f t="shared" si="33"/>
        <v>1.0389886092534859</v>
      </c>
      <c r="AE103">
        <f t="shared" si="34"/>
        <v>3.8247748874593743E-2</v>
      </c>
    </row>
    <row r="104" spans="1:31" x14ac:dyDescent="0.25">
      <c r="A104" s="1" t="s">
        <v>125</v>
      </c>
      <c r="B104" s="2">
        <v>938971829.55768001</v>
      </c>
      <c r="C104" s="2">
        <f t="shared" si="35"/>
        <v>78.357267071616363</v>
      </c>
      <c r="D104" s="11">
        <v>426623</v>
      </c>
      <c r="E104" s="11">
        <f t="shared" si="36"/>
        <v>166.27678564468732</v>
      </c>
      <c r="F104">
        <v>-4753.5996675593296</v>
      </c>
      <c r="G104" s="2">
        <v>5500047970.9463348</v>
      </c>
      <c r="H104" s="2">
        <f t="shared" si="37"/>
        <v>255.25997313957541</v>
      </c>
      <c r="I104" s="3">
        <v>3.9088271072863945E-2</v>
      </c>
      <c r="J104" s="1">
        <v>1.0275000000000001</v>
      </c>
      <c r="K104" s="4">
        <v>4.7094157243421364E-3</v>
      </c>
      <c r="L104" s="1">
        <v>1</v>
      </c>
      <c r="M104" s="1">
        <v>0</v>
      </c>
      <c r="N104" s="1">
        <v>0</v>
      </c>
      <c r="O104" s="6">
        <v>6.0000000000000053E-2</v>
      </c>
      <c r="P104" s="9">
        <f t="shared" si="22"/>
        <v>93.897182955768002</v>
      </c>
      <c r="Q104">
        <f t="shared" si="19"/>
        <v>-4.7535996675593299</v>
      </c>
      <c r="R104">
        <f t="shared" si="23"/>
        <v>22.428022651137042</v>
      </c>
      <c r="S104" s="9">
        <f t="shared" si="24"/>
        <v>93.897182955768002</v>
      </c>
      <c r="T104" s="9">
        <f t="shared" si="25"/>
        <v>426.62299999999999</v>
      </c>
      <c r="U104">
        <f t="shared" si="26"/>
        <v>20.660296036251459</v>
      </c>
      <c r="V104" s="2">
        <f t="shared" si="20"/>
        <v>1.0047094157243421</v>
      </c>
      <c r="W104">
        <f t="shared" si="21"/>
        <v>4.698361119675731E-3</v>
      </c>
      <c r="X104">
        <f t="shared" si="27"/>
        <v>3.8343666230104476E-2</v>
      </c>
      <c r="Y104">
        <f t="shared" si="28"/>
        <v>-2.8134107167600355</v>
      </c>
      <c r="Z104">
        <f t="shared" si="29"/>
        <v>4.3612787158935635</v>
      </c>
      <c r="AA104">
        <f t="shared" si="30"/>
        <v>5.1136537832178419</v>
      </c>
      <c r="AB104">
        <f t="shared" si="31"/>
        <v>5.5422825283268313</v>
      </c>
      <c r="AC104" s="6">
        <f t="shared" si="32"/>
        <v>-0.94</v>
      </c>
      <c r="AD104" s="6">
        <f t="shared" si="33"/>
        <v>1.0390882710728639</v>
      </c>
      <c r="AE104">
        <f t="shared" si="34"/>
        <v>3.8343666230104476E-2</v>
      </c>
    </row>
    <row r="105" spans="1:31" x14ac:dyDescent="0.25">
      <c r="A105" s="1" t="s">
        <v>126</v>
      </c>
      <c r="B105" s="2">
        <v>946503909.77509606</v>
      </c>
      <c r="C105" s="2">
        <f t="shared" si="35"/>
        <v>78.985819710388199</v>
      </c>
      <c r="D105" s="11">
        <v>420256</v>
      </c>
      <c r="E105" s="11">
        <f t="shared" si="36"/>
        <v>163.79524035950641</v>
      </c>
      <c r="F105">
        <v>-4485.6950955965603</v>
      </c>
      <c r="G105" s="2">
        <v>5523346628.0824623</v>
      </c>
      <c r="H105" s="2">
        <f t="shared" si="37"/>
        <v>256.34127545296832</v>
      </c>
      <c r="I105" s="3">
        <v>4.3122933371664729E-2</v>
      </c>
      <c r="J105" s="1">
        <v>1.0222</v>
      </c>
      <c r="K105" s="4">
        <v>4.5192918063745591E-3</v>
      </c>
      <c r="L105" s="1">
        <v>1</v>
      </c>
      <c r="M105" s="1">
        <v>0</v>
      </c>
      <c r="N105" s="1">
        <v>0</v>
      </c>
      <c r="O105" s="6">
        <v>6.0000000000000053E-2</v>
      </c>
      <c r="P105" s="9">
        <f t="shared" si="22"/>
        <v>94.650390977509602</v>
      </c>
      <c r="Q105">
        <f t="shared" si="19"/>
        <v>-4.4856950955965607</v>
      </c>
      <c r="R105">
        <f t="shared" si="23"/>
        <v>22.432249786729411</v>
      </c>
      <c r="S105" s="9">
        <f t="shared" si="24"/>
        <v>94.650390977509602</v>
      </c>
      <c r="T105" s="9">
        <f t="shared" si="25"/>
        <v>420.25599999999997</v>
      </c>
      <c r="U105">
        <f t="shared" si="26"/>
        <v>20.668285659376483</v>
      </c>
      <c r="V105" s="2">
        <f t="shared" si="20"/>
        <v>1.0045192918063746</v>
      </c>
      <c r="W105">
        <f t="shared" si="21"/>
        <v>4.5091104705859246E-3</v>
      </c>
      <c r="X105">
        <f t="shared" si="27"/>
        <v>4.2219034242463406E-2</v>
      </c>
      <c r="Y105">
        <f t="shared" si="28"/>
        <v>-2.8134107167600355</v>
      </c>
      <c r="Z105">
        <f t="shared" si="29"/>
        <v>4.3692683390185882</v>
      </c>
      <c r="AA105">
        <f t="shared" si="30"/>
        <v>5.0986171133625167</v>
      </c>
      <c r="AB105">
        <f t="shared" si="31"/>
        <v>5.5465096639191982</v>
      </c>
      <c r="AC105" s="6">
        <f t="shared" si="32"/>
        <v>-0.94</v>
      </c>
      <c r="AD105" s="6">
        <f t="shared" si="33"/>
        <v>1.0431229333716647</v>
      </c>
      <c r="AE105">
        <f t="shared" si="34"/>
        <v>4.2219034242463406E-2</v>
      </c>
    </row>
    <row r="106" spans="1:31" x14ac:dyDescent="0.25">
      <c r="A106" s="1" t="s">
        <v>127</v>
      </c>
      <c r="B106" s="2">
        <v>989399655.88020098</v>
      </c>
      <c r="C106" s="2">
        <f t="shared" si="35"/>
        <v>82.5654728245581</v>
      </c>
      <c r="D106" s="11">
        <v>426175</v>
      </c>
      <c r="E106" s="11">
        <f t="shared" si="36"/>
        <v>166.1021771496722</v>
      </c>
      <c r="F106">
        <v>-5029.1710549879399</v>
      </c>
      <c r="G106" s="2">
        <v>5520407906.5265703</v>
      </c>
      <c r="H106" s="2">
        <f t="shared" si="37"/>
        <v>256.20488791791695</v>
      </c>
      <c r="I106" s="3">
        <v>4.6858852625833336E-2</v>
      </c>
      <c r="J106" s="1">
        <v>1.0227999999999999</v>
      </c>
      <c r="K106" s="4">
        <v>4.4954984622596061E-3</v>
      </c>
      <c r="L106" s="1">
        <v>1</v>
      </c>
      <c r="M106" s="1">
        <v>0</v>
      </c>
      <c r="N106" s="1">
        <v>0</v>
      </c>
      <c r="O106" s="6">
        <v>5.8000000000000052E-2</v>
      </c>
      <c r="P106" s="9">
        <f t="shared" si="22"/>
        <v>98.939965588020101</v>
      </c>
      <c r="Q106">
        <f t="shared" si="19"/>
        <v>-5.0291710549879403</v>
      </c>
      <c r="R106">
        <f t="shared" si="23"/>
        <v>22.431717590615118</v>
      </c>
      <c r="S106" s="9">
        <f t="shared" si="24"/>
        <v>98.939965588020101</v>
      </c>
      <c r="T106" s="9">
        <f t="shared" si="25"/>
        <v>426.17500000000001</v>
      </c>
      <c r="U106">
        <f t="shared" si="26"/>
        <v>20.712608908951275</v>
      </c>
      <c r="V106" s="2">
        <f t="shared" si="20"/>
        <v>1.0044954984622596</v>
      </c>
      <c r="W106">
        <f t="shared" si="21"/>
        <v>4.4854238912423409E-3</v>
      </c>
      <c r="X106">
        <f t="shared" si="27"/>
        <v>4.5794111554924646E-2</v>
      </c>
      <c r="Y106">
        <f t="shared" si="28"/>
        <v>-2.8473122684357168</v>
      </c>
      <c r="Z106">
        <f t="shared" si="29"/>
        <v>4.4135915885933779</v>
      </c>
      <c r="AA106">
        <f t="shared" si="30"/>
        <v>5.112603123996756</v>
      </c>
      <c r="AB106">
        <f t="shared" si="31"/>
        <v>5.5459774678049074</v>
      </c>
      <c r="AC106" s="6">
        <f t="shared" si="32"/>
        <v>-0.94199999999999995</v>
      </c>
      <c r="AD106" s="6">
        <f t="shared" si="33"/>
        <v>1.0468588526258333</v>
      </c>
      <c r="AE106">
        <f t="shared" si="34"/>
        <v>4.5794111554924646E-2</v>
      </c>
    </row>
    <row r="107" spans="1:31" x14ac:dyDescent="0.25">
      <c r="A107" s="1" t="s">
        <v>128</v>
      </c>
      <c r="B107" s="2">
        <v>1011103388.06752</v>
      </c>
      <c r="C107" s="2">
        <f t="shared" si="35"/>
        <v>84.376650844939945</v>
      </c>
      <c r="D107" s="11">
        <v>433834</v>
      </c>
      <c r="E107" s="11">
        <f t="shared" si="36"/>
        <v>169.08728086244125</v>
      </c>
      <c r="F107">
        <v>-5084.0515084885601</v>
      </c>
      <c r="G107" s="2">
        <v>5616405328.9277039</v>
      </c>
      <c r="H107" s="2">
        <f t="shared" si="37"/>
        <v>260.66017623413239</v>
      </c>
      <c r="I107" s="3">
        <v>4.8005287516931006E-2</v>
      </c>
      <c r="J107" s="1">
        <v>1.0223</v>
      </c>
      <c r="K107" s="4">
        <v>4.3526080560336577E-3</v>
      </c>
      <c r="L107" s="1">
        <v>1</v>
      </c>
      <c r="M107" s="1">
        <v>0</v>
      </c>
      <c r="N107" s="1">
        <v>0</v>
      </c>
      <c r="O107" s="6">
        <v>5.2000000000000046E-2</v>
      </c>
      <c r="P107" s="9">
        <f t="shared" si="22"/>
        <v>101.110338806752</v>
      </c>
      <c r="Q107">
        <f t="shared" si="19"/>
        <v>-5.0840515084885602</v>
      </c>
      <c r="R107">
        <f t="shared" si="23"/>
        <v>22.448957675019869</v>
      </c>
      <c r="S107" s="9">
        <f t="shared" si="24"/>
        <v>101.110338806752</v>
      </c>
      <c r="T107" s="9">
        <f t="shared" si="25"/>
        <v>433.834</v>
      </c>
      <c r="U107">
        <f t="shared" si="26"/>
        <v>20.734308034928844</v>
      </c>
      <c r="V107" s="2">
        <f t="shared" si="20"/>
        <v>1.0043526080560337</v>
      </c>
      <c r="W107">
        <f t="shared" si="21"/>
        <v>4.3431628551756658E-3</v>
      </c>
      <c r="X107">
        <f t="shared" si="27"/>
        <v>4.6888631226705751E-2</v>
      </c>
      <c r="Y107">
        <f t="shared" si="28"/>
        <v>-2.9565115604007088</v>
      </c>
      <c r="Z107">
        <f t="shared" si="29"/>
        <v>4.4352907145709493</v>
      </c>
      <c r="AA107">
        <f t="shared" si="30"/>
        <v>5.1304150364135337</v>
      </c>
      <c r="AB107">
        <f t="shared" si="31"/>
        <v>5.5632175522096592</v>
      </c>
      <c r="AC107" s="6">
        <f t="shared" si="32"/>
        <v>-0.94799999999999995</v>
      </c>
      <c r="AD107" s="6">
        <f t="shared" si="33"/>
        <v>1.048005287516931</v>
      </c>
      <c r="AE107">
        <f t="shared" si="34"/>
        <v>4.6888631226705751E-2</v>
      </c>
    </row>
    <row r="108" spans="1:31" x14ac:dyDescent="0.25">
      <c r="A108" s="1" t="s">
        <v>129</v>
      </c>
      <c r="B108" s="2">
        <v>1025161223.17116</v>
      </c>
      <c r="C108" s="2">
        <f t="shared" si="35"/>
        <v>85.549778200830445</v>
      </c>
      <c r="D108" s="11">
        <v>434926</v>
      </c>
      <c r="E108" s="11">
        <f t="shared" si="36"/>
        <v>169.51288906904051</v>
      </c>
      <c r="F108">
        <v>-4266.6786186054696</v>
      </c>
      <c r="G108" s="2">
        <v>5665400394.5543289</v>
      </c>
      <c r="H108" s="2">
        <f t="shared" si="37"/>
        <v>262.93406169874811</v>
      </c>
      <c r="I108" s="3">
        <v>5.1131701942461527E-2</v>
      </c>
      <c r="J108" s="1">
        <v>1.0224</v>
      </c>
      <c r="K108" s="4">
        <v>4.3128765598297036E-3</v>
      </c>
      <c r="L108" s="1">
        <v>1</v>
      </c>
      <c r="M108" s="1">
        <v>0</v>
      </c>
      <c r="N108" s="1">
        <v>0</v>
      </c>
      <c r="O108" s="6">
        <v>4.6999999999999931E-2</v>
      </c>
      <c r="P108" s="9">
        <f t="shared" si="22"/>
        <v>102.516122317116</v>
      </c>
      <c r="Q108">
        <f t="shared" si="19"/>
        <v>-4.2666786186054697</v>
      </c>
      <c r="R108">
        <f t="shared" si="23"/>
        <v>22.45764340757913</v>
      </c>
      <c r="S108" s="9">
        <f t="shared" si="24"/>
        <v>102.516122317116</v>
      </c>
      <c r="T108" s="9">
        <f t="shared" si="25"/>
        <v>434.92599999999999</v>
      </c>
      <c r="U108">
        <f t="shared" si="26"/>
        <v>20.748115728066558</v>
      </c>
      <c r="V108" s="2">
        <f t="shared" si="20"/>
        <v>1.0043128765598297</v>
      </c>
      <c r="W108">
        <f t="shared" si="21"/>
        <v>4.3036027626531083E-3</v>
      </c>
      <c r="X108">
        <f t="shared" si="27"/>
        <v>4.9867395121545442E-2</v>
      </c>
      <c r="Y108">
        <f t="shared" si="28"/>
        <v>-3.0576076772720802</v>
      </c>
      <c r="Z108">
        <f t="shared" si="29"/>
        <v>4.4490984077086635</v>
      </c>
      <c r="AA108">
        <f t="shared" si="30"/>
        <v>5.1329289656347346</v>
      </c>
      <c r="AB108">
        <f t="shared" si="31"/>
        <v>5.5719032847689185</v>
      </c>
      <c r="AC108" s="6">
        <f t="shared" si="32"/>
        <v>-0.95300000000000007</v>
      </c>
      <c r="AD108" s="6">
        <f t="shared" si="33"/>
        <v>1.0511317019424615</v>
      </c>
      <c r="AE108">
        <f t="shared" si="34"/>
        <v>4.9867395121545442E-2</v>
      </c>
    </row>
    <row r="109" spans="1:31" x14ac:dyDescent="0.25">
      <c r="A109" s="1" t="s">
        <v>130</v>
      </c>
      <c r="B109" s="2">
        <v>968238118.16759503</v>
      </c>
      <c r="C109" s="2">
        <f t="shared" si="35"/>
        <v>80.799540972295986</v>
      </c>
      <c r="D109" s="11">
        <v>430947</v>
      </c>
      <c r="E109" s="11">
        <f t="shared" si="36"/>
        <v>167.96206942246681</v>
      </c>
      <c r="F109">
        <v>-7027.0262309437103</v>
      </c>
      <c r="G109" s="2">
        <v>5688749237.2821302</v>
      </c>
      <c r="H109" s="2">
        <f t="shared" si="37"/>
        <v>264.01769315051405</v>
      </c>
      <c r="I109" s="3">
        <v>5.3852774794944436E-2</v>
      </c>
      <c r="J109" s="1">
        <v>1.0196000000000001</v>
      </c>
      <c r="K109" s="4">
        <v>4.2810789094456236E-3</v>
      </c>
      <c r="L109" s="1">
        <v>1</v>
      </c>
      <c r="M109" s="1">
        <v>0</v>
      </c>
      <c r="N109" s="1">
        <v>0</v>
      </c>
      <c r="O109" s="6">
        <v>5.4999999999999938E-2</v>
      </c>
      <c r="P109" s="9">
        <f t="shared" si="22"/>
        <v>96.823811816759502</v>
      </c>
      <c r="Q109">
        <f t="shared" si="19"/>
        <v>-7.0270262309437106</v>
      </c>
      <c r="R109">
        <f t="shared" si="23"/>
        <v>22.461756243220343</v>
      </c>
      <c r="S109" s="9">
        <f t="shared" si="24"/>
        <v>96.823811816759502</v>
      </c>
      <c r="T109" s="9">
        <f t="shared" si="25"/>
        <v>430.947</v>
      </c>
      <c r="U109">
        <f t="shared" si="26"/>
        <v>20.690988604832867</v>
      </c>
      <c r="V109" s="2">
        <f t="shared" si="20"/>
        <v>1.0042810789094456</v>
      </c>
      <c r="W109">
        <f t="shared" si="21"/>
        <v>4.2719411614617342E-3</v>
      </c>
      <c r="X109">
        <f t="shared" si="27"/>
        <v>5.2452758004943777E-2</v>
      </c>
      <c r="Y109">
        <f t="shared" si="28"/>
        <v>-2.9004220937496674</v>
      </c>
      <c r="Z109">
        <f t="shared" si="29"/>
        <v>4.3919712844749714</v>
      </c>
      <c r="AA109">
        <f t="shared" si="30"/>
        <v>5.123738176664518</v>
      </c>
      <c r="AB109">
        <f t="shared" si="31"/>
        <v>5.5760161204101317</v>
      </c>
      <c r="AC109" s="6">
        <f t="shared" si="32"/>
        <v>-0.94500000000000006</v>
      </c>
      <c r="AD109" s="6">
        <f t="shared" si="33"/>
        <v>1.0538527747949444</v>
      </c>
      <c r="AE109">
        <f t="shared" si="34"/>
        <v>5.2452758004943777E-2</v>
      </c>
    </row>
    <row r="110" spans="1:31" x14ac:dyDescent="0.25">
      <c r="A110" s="1" t="s">
        <v>131</v>
      </c>
      <c r="B110" s="2">
        <v>931870923.16562605</v>
      </c>
      <c r="C110" s="2">
        <f t="shared" si="35"/>
        <v>77.764695919748235</v>
      </c>
      <c r="D110" s="11">
        <v>423634</v>
      </c>
      <c r="E110" s="11">
        <f t="shared" si="36"/>
        <v>165.11181959200854</v>
      </c>
      <c r="F110">
        <v>-3431.6826771434398</v>
      </c>
      <c r="G110" s="2">
        <v>5757997883.7077951</v>
      </c>
      <c r="H110" s="2">
        <f t="shared" si="37"/>
        <v>267.23155741496078</v>
      </c>
      <c r="I110" s="3">
        <v>5.8902022213809024E-2</v>
      </c>
      <c r="J110" s="1">
        <v>1.0177</v>
      </c>
      <c r="K110" s="4">
        <v>4.4161425104838337E-3</v>
      </c>
      <c r="L110" s="1">
        <v>1</v>
      </c>
      <c r="M110" s="1">
        <v>0</v>
      </c>
      <c r="N110" s="1">
        <v>0</v>
      </c>
      <c r="O110" s="6">
        <v>5.699999999999994E-2</v>
      </c>
      <c r="P110" s="9">
        <f t="shared" si="22"/>
        <v>93.187092316562598</v>
      </c>
      <c r="Q110">
        <f t="shared" si="19"/>
        <v>-3.4316826771434399</v>
      </c>
      <c r="R110">
        <f t="shared" si="23"/>
        <v>22.473855661596868</v>
      </c>
      <c r="S110" s="9">
        <f t="shared" si="24"/>
        <v>93.187092316562598</v>
      </c>
      <c r="T110" s="9">
        <f t="shared" si="25"/>
        <v>423.63400000000001</v>
      </c>
      <c r="U110">
        <f t="shared" si="26"/>
        <v>20.652704868601141</v>
      </c>
      <c r="V110" s="2">
        <f t="shared" si="20"/>
        <v>1.0044161425104838</v>
      </c>
      <c r="W110">
        <f t="shared" si="21"/>
        <v>4.4064199667306356E-3</v>
      </c>
      <c r="X110">
        <f t="shared" si="27"/>
        <v>5.7232543183120592E-2</v>
      </c>
      <c r="Y110">
        <f t="shared" si="28"/>
        <v>-2.8647040111475879</v>
      </c>
      <c r="Z110">
        <f t="shared" si="29"/>
        <v>4.3536875482432436</v>
      </c>
      <c r="AA110">
        <f t="shared" si="30"/>
        <v>5.1066229388663817</v>
      </c>
      <c r="AB110">
        <f t="shared" si="31"/>
        <v>5.5881155387866581</v>
      </c>
      <c r="AC110" s="6">
        <f t="shared" si="32"/>
        <v>-0.94300000000000006</v>
      </c>
      <c r="AD110" s="6">
        <f t="shared" si="33"/>
        <v>1.058902022213809</v>
      </c>
      <c r="AE110">
        <f t="shared" si="34"/>
        <v>5.7232543183120592E-2</v>
      </c>
    </row>
    <row r="111" spans="1:31" x14ac:dyDescent="0.25">
      <c r="A111" s="1" t="s">
        <v>132</v>
      </c>
      <c r="B111" s="2">
        <v>1024388845.46029</v>
      </c>
      <c r="C111" s="2">
        <f t="shared" si="35"/>
        <v>85.485323225009367</v>
      </c>
      <c r="D111" s="11">
        <v>423952</v>
      </c>
      <c r="E111" s="11">
        <f t="shared" si="36"/>
        <v>165.23576044338085</v>
      </c>
      <c r="F111">
        <v>-5811.4264302224301</v>
      </c>
      <c r="G111" s="2">
        <v>5766050328.9418488</v>
      </c>
      <c r="H111" s="2">
        <f t="shared" si="37"/>
        <v>267.60527541978735</v>
      </c>
      <c r="I111" s="3">
        <v>5.8902971711045637E-2</v>
      </c>
      <c r="J111" s="1">
        <v>1.0187999999999999</v>
      </c>
      <c r="K111" s="4">
        <v>4.5272215436409358E-3</v>
      </c>
      <c r="L111" s="1">
        <v>1</v>
      </c>
      <c r="M111" s="1">
        <v>0</v>
      </c>
      <c r="N111" s="1">
        <v>0</v>
      </c>
      <c r="O111" s="6">
        <v>6.2000000000000055E-2</v>
      </c>
      <c r="P111" s="9">
        <f t="shared" si="22"/>
        <v>102.438884546029</v>
      </c>
      <c r="Q111">
        <f t="shared" si="19"/>
        <v>-5.8114264302224301</v>
      </c>
      <c r="R111">
        <f t="shared" si="23"/>
        <v>22.475253164695783</v>
      </c>
      <c r="S111" s="9">
        <f t="shared" si="24"/>
        <v>102.438884546029</v>
      </c>
      <c r="T111" s="9">
        <f t="shared" si="25"/>
        <v>423.952</v>
      </c>
      <c r="U111">
        <f t="shared" si="26"/>
        <v>20.747362023378631</v>
      </c>
      <c r="V111" s="2">
        <f t="shared" si="20"/>
        <v>1.0045272215436409</v>
      </c>
      <c r="W111">
        <f t="shared" si="21"/>
        <v>4.5170045011260086E-3</v>
      </c>
      <c r="X111">
        <f t="shared" si="27"/>
        <v>5.7233439863635875E-2</v>
      </c>
      <c r="Y111">
        <f t="shared" si="28"/>
        <v>-2.7806208939370447</v>
      </c>
      <c r="Z111">
        <f t="shared" si="29"/>
        <v>4.4483447030207364</v>
      </c>
      <c r="AA111">
        <f t="shared" si="30"/>
        <v>5.1073733052360977</v>
      </c>
      <c r="AB111">
        <f t="shared" si="31"/>
        <v>5.5895130418855707</v>
      </c>
      <c r="AC111" s="6">
        <f t="shared" si="32"/>
        <v>-0.93799999999999994</v>
      </c>
      <c r="AD111" s="6">
        <f t="shared" si="33"/>
        <v>1.0589029717110456</v>
      </c>
      <c r="AE111">
        <f t="shared" si="34"/>
        <v>5.7233439863635875E-2</v>
      </c>
    </row>
    <row r="112" spans="1:31" x14ac:dyDescent="0.25">
      <c r="A112" s="1" t="s">
        <v>133</v>
      </c>
      <c r="B112" s="2">
        <v>1005662029.8207999</v>
      </c>
      <c r="C112" s="2">
        <f t="shared" si="35"/>
        <v>83.922569105798274</v>
      </c>
      <c r="D112" s="11">
        <v>424998</v>
      </c>
      <c r="E112" s="11">
        <f t="shared" si="36"/>
        <v>165.64344009915268</v>
      </c>
      <c r="F112">
        <v>-5407.0008403723696</v>
      </c>
      <c r="G112" s="2">
        <v>5814797438.4783068</v>
      </c>
      <c r="H112" s="2">
        <f t="shared" si="37"/>
        <v>269.86765311842532</v>
      </c>
      <c r="I112" s="3">
        <v>5.743940717674767E-2</v>
      </c>
      <c r="J112" s="1">
        <v>1.0244</v>
      </c>
      <c r="K112" s="4">
        <v>4.4875659696987924E-3</v>
      </c>
      <c r="L112" s="1">
        <v>1</v>
      </c>
      <c r="M112" s="1">
        <v>0</v>
      </c>
      <c r="N112" s="1">
        <v>0</v>
      </c>
      <c r="O112" s="6">
        <v>6.0000000000000053E-2</v>
      </c>
      <c r="P112" s="9">
        <f t="shared" si="22"/>
        <v>100.56620298208</v>
      </c>
      <c r="Q112">
        <f t="shared" si="19"/>
        <v>-5.4070008403723699</v>
      </c>
      <c r="R112">
        <f t="shared" si="23"/>
        <v>22.483671787998755</v>
      </c>
      <c r="S112" s="9">
        <f t="shared" si="24"/>
        <v>100.56620298208</v>
      </c>
      <c r="T112" s="9">
        <f t="shared" si="25"/>
        <v>424.99799999999999</v>
      </c>
      <c r="U112">
        <f t="shared" si="26"/>
        <v>20.728911897726135</v>
      </c>
      <c r="V112" s="2">
        <f t="shared" si="20"/>
        <v>1.0044875659696988</v>
      </c>
      <c r="W112">
        <f t="shared" si="21"/>
        <v>4.4775268684139301E-3</v>
      </c>
      <c r="X112">
        <f t="shared" si="27"/>
        <v>5.5850332118676287E-2</v>
      </c>
      <c r="Y112">
        <f t="shared" si="28"/>
        <v>-2.8134107167600355</v>
      </c>
      <c r="Z112">
        <f t="shared" si="29"/>
        <v>4.4298945773682386</v>
      </c>
      <c r="AA112">
        <f t="shared" si="30"/>
        <v>5.1098375269907583</v>
      </c>
      <c r="AB112">
        <f t="shared" si="31"/>
        <v>5.5979316651885442</v>
      </c>
      <c r="AC112" s="6">
        <f t="shared" si="32"/>
        <v>-0.94</v>
      </c>
      <c r="AD112" s="6">
        <f t="shared" si="33"/>
        <v>1.0574394071767477</v>
      </c>
      <c r="AE112">
        <f t="shared" si="34"/>
        <v>5.5850332118676287E-2</v>
      </c>
    </row>
    <row r="113" spans="1:31" x14ac:dyDescent="0.25">
      <c r="A113" s="1" t="s">
        <v>134</v>
      </c>
      <c r="B113" s="2">
        <v>1030665098.01761</v>
      </c>
      <c r="C113" s="2">
        <f t="shared" si="35"/>
        <v>86.00907695474001</v>
      </c>
      <c r="D113" s="11">
        <v>432698</v>
      </c>
      <c r="E113" s="11">
        <f t="shared" si="36"/>
        <v>168.64452360722441</v>
      </c>
      <c r="F113">
        <v>-5642.6583139289396</v>
      </c>
      <c r="G113" s="2">
        <v>5821986194.0923767</v>
      </c>
      <c r="H113" s="2">
        <f t="shared" si="37"/>
        <v>270.20128685664866</v>
      </c>
      <c r="I113" s="3">
        <v>5.4825048352515893E-2</v>
      </c>
      <c r="J113" s="1">
        <v>1.0207999999999999</v>
      </c>
      <c r="K113" s="4">
        <v>4.3764386575164682E-3</v>
      </c>
      <c r="L113" s="1">
        <v>1</v>
      </c>
      <c r="M113" s="1">
        <v>0</v>
      </c>
      <c r="N113" s="1">
        <v>0</v>
      </c>
      <c r="O113" s="6">
        <v>5.8000000000000052E-2</v>
      </c>
      <c r="P113" s="9">
        <f t="shared" si="22"/>
        <v>103.066509801761</v>
      </c>
      <c r="Q113">
        <f t="shared" si="19"/>
        <v>-5.6426583139289397</v>
      </c>
      <c r="R113">
        <f t="shared" si="23"/>
        <v>22.484907310932847</v>
      </c>
      <c r="S113" s="9">
        <f t="shared" si="24"/>
        <v>103.066509801761</v>
      </c>
      <c r="T113" s="9">
        <f t="shared" si="25"/>
        <v>432.69799999999998</v>
      </c>
      <c r="U113">
        <f t="shared" si="26"/>
        <v>20.753470157027166</v>
      </c>
      <c r="V113" s="2">
        <f t="shared" si="20"/>
        <v>1.0043764386575165</v>
      </c>
      <c r="W113">
        <f t="shared" si="21"/>
        <v>4.3668898994207988E-3</v>
      </c>
      <c r="X113">
        <f t="shared" si="27"/>
        <v>5.3374922231075712E-2</v>
      </c>
      <c r="Y113">
        <f t="shared" si="28"/>
        <v>-2.8473122684357168</v>
      </c>
      <c r="Z113">
        <f t="shared" si="29"/>
        <v>4.4544528366692715</v>
      </c>
      <c r="AA113">
        <f t="shared" si="30"/>
        <v>5.1277930890398737</v>
      </c>
      <c r="AB113">
        <f t="shared" si="31"/>
        <v>5.5991671881226353</v>
      </c>
      <c r="AC113" s="6">
        <f t="shared" si="32"/>
        <v>-0.94199999999999995</v>
      </c>
      <c r="AD113" s="6">
        <f t="shared" si="33"/>
        <v>1.0548250483525159</v>
      </c>
      <c r="AE113">
        <f t="shared" si="34"/>
        <v>5.3374922231075712E-2</v>
      </c>
    </row>
    <row r="114" spans="1:31" x14ac:dyDescent="0.25">
      <c r="A114" s="1" t="s">
        <v>135</v>
      </c>
      <c r="B114" s="2">
        <v>1061589026.16637</v>
      </c>
      <c r="C114" s="2">
        <f t="shared" si="35"/>
        <v>88.589680994796595</v>
      </c>
      <c r="D114" s="11">
        <v>444630</v>
      </c>
      <c r="E114" s="11">
        <f t="shared" si="36"/>
        <v>173.29503379142079</v>
      </c>
      <c r="F114">
        <v>-5517.2608628155704</v>
      </c>
      <c r="G114" s="2">
        <v>5872766171.2037935</v>
      </c>
      <c r="H114" s="2">
        <f t="shared" si="37"/>
        <v>272.55801095468564</v>
      </c>
      <c r="I114" s="3">
        <v>4.8967754250663464E-2</v>
      </c>
      <c r="J114" s="1">
        <v>1.0183</v>
      </c>
      <c r="K114" s="4">
        <v>4.5351505923962865E-3</v>
      </c>
      <c r="L114" s="1">
        <v>1</v>
      </c>
      <c r="M114" s="1">
        <v>0</v>
      </c>
      <c r="N114" s="1">
        <v>0</v>
      </c>
      <c r="O114" s="6">
        <v>5.8000000000000052E-2</v>
      </c>
      <c r="P114" s="9">
        <f t="shared" si="22"/>
        <v>106.15890261663701</v>
      </c>
      <c r="Q114">
        <f t="shared" si="19"/>
        <v>-5.5172608628155704</v>
      </c>
      <c r="R114">
        <f t="shared" si="23"/>
        <v>22.493591598494255</v>
      </c>
      <c r="S114" s="9">
        <f t="shared" si="24"/>
        <v>106.15890261663701</v>
      </c>
      <c r="T114" s="9">
        <f t="shared" si="25"/>
        <v>444.63</v>
      </c>
      <c r="U114">
        <f t="shared" si="26"/>
        <v>20.783032703858733</v>
      </c>
      <c r="V114" s="2">
        <f t="shared" si="20"/>
        <v>1.0045351505923963</v>
      </c>
      <c r="W114">
        <f t="shared" si="21"/>
        <v>4.5248977839482457E-3</v>
      </c>
      <c r="X114">
        <f t="shared" si="27"/>
        <v>4.7806589428501391E-2</v>
      </c>
      <c r="Y114">
        <f t="shared" si="28"/>
        <v>-2.8473122684357168</v>
      </c>
      <c r="Z114">
        <f t="shared" si="29"/>
        <v>4.4840153835008376</v>
      </c>
      <c r="AA114">
        <f t="shared" si="30"/>
        <v>5.1549955395967011</v>
      </c>
      <c r="AB114">
        <f t="shared" si="31"/>
        <v>5.6078514756840434</v>
      </c>
      <c r="AC114" s="6">
        <f t="shared" si="32"/>
        <v>-0.94199999999999995</v>
      </c>
      <c r="AD114" s="6">
        <f t="shared" si="33"/>
        <v>1.0489677542506635</v>
      </c>
      <c r="AE114">
        <f t="shared" si="34"/>
        <v>4.7806589428501391E-2</v>
      </c>
    </row>
    <row r="115" spans="1:31" x14ac:dyDescent="0.25">
      <c r="A115" s="1" t="s">
        <v>136</v>
      </c>
      <c r="B115" s="2">
        <v>973903744.95341694</v>
      </c>
      <c r="C115" s="2">
        <f t="shared" si="35"/>
        <v>81.272337937242085</v>
      </c>
      <c r="D115" s="11">
        <v>451829</v>
      </c>
      <c r="E115" s="11">
        <f t="shared" si="36"/>
        <v>176.10085199591541</v>
      </c>
      <c r="F115">
        <v>-5764.1610295484998</v>
      </c>
      <c r="G115" s="2">
        <v>5942527279.3373985</v>
      </c>
      <c r="H115" s="2">
        <f t="shared" si="37"/>
        <v>275.79565882292906</v>
      </c>
      <c r="I115" s="3">
        <v>4.4607573569406256E-2</v>
      </c>
      <c r="J115" s="1">
        <v>1.0181</v>
      </c>
      <c r="K115" s="4">
        <v>4.6144032393260481E-3</v>
      </c>
      <c r="L115" s="1">
        <v>1</v>
      </c>
      <c r="M115" s="1">
        <v>0</v>
      </c>
      <c r="N115" s="1">
        <v>0</v>
      </c>
      <c r="O115" s="6">
        <v>5.2999999999999936E-2</v>
      </c>
      <c r="P115" s="9">
        <f t="shared" si="22"/>
        <v>97.390374495341689</v>
      </c>
      <c r="Q115">
        <f t="shared" si="19"/>
        <v>-5.7641610295485002</v>
      </c>
      <c r="R115">
        <f t="shared" si="23"/>
        <v>22.50540034773708</v>
      </c>
      <c r="S115" s="9">
        <f t="shared" si="24"/>
        <v>97.390374495341689</v>
      </c>
      <c r="T115" s="9">
        <f t="shared" si="25"/>
        <v>451.82900000000001</v>
      </c>
      <c r="U115">
        <f t="shared" si="26"/>
        <v>20.696823032240204</v>
      </c>
      <c r="V115" s="2">
        <f t="shared" si="20"/>
        <v>1.004614403239326</v>
      </c>
      <c r="W115">
        <f t="shared" si="21"/>
        <v>4.6037895188315164E-3</v>
      </c>
      <c r="X115">
        <f t="shared" si="27"/>
        <v>4.36412872038172E-2</v>
      </c>
      <c r="Y115">
        <f t="shared" si="28"/>
        <v>-2.9374633654300166</v>
      </c>
      <c r="Z115">
        <f t="shared" si="29"/>
        <v>4.3978057118823077</v>
      </c>
      <c r="AA115">
        <f t="shared" si="30"/>
        <v>5.1710568536273982</v>
      </c>
      <c r="AB115">
        <f t="shared" si="31"/>
        <v>5.6196602249268697</v>
      </c>
      <c r="AC115" s="6">
        <f t="shared" si="32"/>
        <v>-0.94700000000000006</v>
      </c>
      <c r="AD115" s="6">
        <f t="shared" si="33"/>
        <v>1.0446075735694063</v>
      </c>
      <c r="AE115">
        <f t="shared" si="34"/>
        <v>4.36412872038172E-2</v>
      </c>
    </row>
    <row r="116" spans="1:31" x14ac:dyDescent="0.25">
      <c r="A116" s="1" t="s">
        <v>137</v>
      </c>
      <c r="B116" s="2">
        <v>959438490.21362305</v>
      </c>
      <c r="C116" s="2">
        <f t="shared" si="35"/>
        <v>80.065211383254891</v>
      </c>
      <c r="D116" s="11">
        <v>453517</v>
      </c>
      <c r="E116" s="11">
        <f t="shared" si="36"/>
        <v>176.75875186106154</v>
      </c>
      <c r="F116">
        <v>-6140.9060342940002</v>
      </c>
      <c r="G116" s="2">
        <v>5949334678.7409191</v>
      </c>
      <c r="H116" s="2">
        <f t="shared" si="37"/>
        <v>276.11159362896569</v>
      </c>
      <c r="I116" s="3">
        <v>4.0054226351991407E-2</v>
      </c>
      <c r="J116" s="1">
        <v>1.0165999999999999</v>
      </c>
      <c r="K116" s="4">
        <v>4.5827104331948032E-3</v>
      </c>
      <c r="L116" s="1">
        <v>1</v>
      </c>
      <c r="M116" s="1">
        <v>0</v>
      </c>
      <c r="N116" s="1">
        <v>0</v>
      </c>
      <c r="O116" s="6">
        <v>5.4000000000000048E-2</v>
      </c>
      <c r="P116" s="9">
        <f t="shared" si="22"/>
        <v>95.943849021362311</v>
      </c>
      <c r="Q116">
        <f t="shared" si="19"/>
        <v>-6.1409060342939998</v>
      </c>
      <c r="R116">
        <f t="shared" si="23"/>
        <v>22.506545231552767</v>
      </c>
      <c r="S116" s="9">
        <f t="shared" si="24"/>
        <v>95.943849021362311</v>
      </c>
      <c r="T116" s="9">
        <f t="shared" si="25"/>
        <v>453.517</v>
      </c>
      <c r="U116">
        <f t="shared" si="26"/>
        <v>20.68185876527442</v>
      </c>
      <c r="V116" s="2">
        <f t="shared" si="20"/>
        <v>1.0045827104331948</v>
      </c>
      <c r="W116">
        <f t="shared" si="21"/>
        <v>4.572241786736736E-3</v>
      </c>
      <c r="X116">
        <f t="shared" si="27"/>
        <v>3.9272852517069703E-2</v>
      </c>
      <c r="Y116">
        <f t="shared" si="28"/>
        <v>-2.9187712324178618</v>
      </c>
      <c r="Z116">
        <f t="shared" si="29"/>
        <v>4.3828414449165232</v>
      </c>
      <c r="AA116">
        <f t="shared" si="30"/>
        <v>5.1747858190306699</v>
      </c>
      <c r="AB116">
        <f t="shared" si="31"/>
        <v>5.620805108742557</v>
      </c>
      <c r="AC116" s="6">
        <f t="shared" si="32"/>
        <v>-0.94599999999999995</v>
      </c>
      <c r="AD116" s="6">
        <f t="shared" si="33"/>
        <v>1.0400542263519914</v>
      </c>
      <c r="AE116">
        <f t="shared" si="34"/>
        <v>3.9272852517069703E-2</v>
      </c>
    </row>
    <row r="117" spans="1:31" x14ac:dyDescent="0.25">
      <c r="A117" s="1" t="s">
        <v>138</v>
      </c>
      <c r="B117" s="2">
        <v>1021512871.07462</v>
      </c>
      <c r="C117" s="2">
        <f t="shared" si="35"/>
        <v>85.245322954569701</v>
      </c>
      <c r="D117" s="11">
        <v>451628</v>
      </c>
      <c r="E117" s="11">
        <f t="shared" si="36"/>
        <v>176.0225120238216</v>
      </c>
      <c r="F117">
        <v>-6374.7860869983597</v>
      </c>
      <c r="G117" s="2">
        <v>5992976756.6030874</v>
      </c>
      <c r="H117" s="2">
        <f t="shared" si="37"/>
        <v>278.13704425806912</v>
      </c>
      <c r="I117" s="3">
        <v>3.5620677542950396E-2</v>
      </c>
      <c r="J117" s="1">
        <v>1.0158</v>
      </c>
      <c r="K117" s="4">
        <v>4.4478931673448407E-3</v>
      </c>
      <c r="L117" s="1">
        <v>1</v>
      </c>
      <c r="M117" s="1">
        <v>0</v>
      </c>
      <c r="N117" s="1">
        <v>0</v>
      </c>
      <c r="O117" s="6">
        <v>5.2999999999999936E-2</v>
      </c>
      <c r="P117" s="9">
        <f t="shared" si="22"/>
        <v>102.151287107462</v>
      </c>
      <c r="Q117">
        <f t="shared" ref="Q117:Q180" si="38">F117/1000</f>
        <v>-6.3747860869983599</v>
      </c>
      <c r="R117">
        <f t="shared" si="23"/>
        <v>22.513854079990626</v>
      </c>
      <c r="S117" s="9">
        <f t="shared" si="24"/>
        <v>102.151287107462</v>
      </c>
      <c r="T117" s="9">
        <f t="shared" si="25"/>
        <v>451.62799999999999</v>
      </c>
      <c r="U117">
        <f t="shared" si="26"/>
        <v>20.744550572313514</v>
      </c>
      <c r="V117" s="2">
        <f t="shared" si="20"/>
        <v>1.0044478931673448</v>
      </c>
      <c r="W117">
        <f t="shared" si="21"/>
        <v>4.438030525035979E-3</v>
      </c>
      <c r="X117">
        <f t="shared" si="27"/>
        <v>3.5000935423366138E-2</v>
      </c>
      <c r="Y117">
        <f t="shared" si="28"/>
        <v>-2.9374633654300166</v>
      </c>
      <c r="Z117">
        <f t="shared" si="29"/>
        <v>4.4455332519556183</v>
      </c>
      <c r="AA117">
        <f t="shared" si="30"/>
        <v>5.1706118960847229</v>
      </c>
      <c r="AB117">
        <f t="shared" si="31"/>
        <v>5.628113957180414</v>
      </c>
      <c r="AC117" s="6">
        <f t="shared" si="32"/>
        <v>-0.94700000000000006</v>
      </c>
      <c r="AD117" s="6">
        <f t="shared" si="33"/>
        <v>1.0356206775429504</v>
      </c>
      <c r="AE117">
        <f t="shared" si="34"/>
        <v>3.5000935423366138E-2</v>
      </c>
    </row>
    <row r="118" spans="1:31" x14ac:dyDescent="0.25">
      <c r="A118" s="1" t="s">
        <v>139</v>
      </c>
      <c r="B118" s="2">
        <v>979338544.84828198</v>
      </c>
      <c r="C118" s="2">
        <f t="shared" si="35"/>
        <v>81.725872381447218</v>
      </c>
      <c r="D118" s="11">
        <v>453713</v>
      </c>
      <c r="E118" s="11">
        <f t="shared" si="36"/>
        <v>176.83514307763062</v>
      </c>
      <c r="F118">
        <v>-6144.1889106929902</v>
      </c>
      <c r="G118" s="2">
        <v>5999459977.6385031</v>
      </c>
      <c r="H118" s="2">
        <f t="shared" si="37"/>
        <v>278.43793378414239</v>
      </c>
      <c r="I118" s="3">
        <v>3.1616603713075619E-2</v>
      </c>
      <c r="J118" s="1">
        <v>1.0153000000000001</v>
      </c>
      <c r="K118" s="4">
        <v>4.3605522809628816E-3</v>
      </c>
      <c r="L118" s="1">
        <v>1</v>
      </c>
      <c r="M118" s="1">
        <v>0</v>
      </c>
      <c r="N118" s="1">
        <v>0</v>
      </c>
      <c r="O118" s="6">
        <v>4.8999999999999932E-2</v>
      </c>
      <c r="P118" s="9">
        <f t="shared" si="22"/>
        <v>97.933854484828203</v>
      </c>
      <c r="Q118">
        <f t="shared" si="38"/>
        <v>-6.1441889106929901</v>
      </c>
      <c r="R118">
        <f t="shared" si="23"/>
        <v>22.514935298396971</v>
      </c>
      <c r="S118" s="9">
        <f t="shared" si="24"/>
        <v>97.933854484828203</v>
      </c>
      <c r="T118" s="9">
        <f t="shared" si="25"/>
        <v>453.71300000000002</v>
      </c>
      <c r="U118">
        <f t="shared" si="26"/>
        <v>20.702387947508289</v>
      </c>
      <c r="V118" s="2">
        <f t="shared" si="20"/>
        <v>1.0043605522809629</v>
      </c>
      <c r="W118">
        <f t="shared" si="21"/>
        <v>4.3510726205778427E-3</v>
      </c>
      <c r="X118">
        <f t="shared" si="27"/>
        <v>3.1127090003200953E-2</v>
      </c>
      <c r="Y118">
        <f t="shared" si="28"/>
        <v>-3.0159349808715117</v>
      </c>
      <c r="Z118">
        <f t="shared" si="29"/>
        <v>4.4033706271503918</v>
      </c>
      <c r="AA118">
        <f t="shared" si="30"/>
        <v>5.1752179035143167</v>
      </c>
      <c r="AB118">
        <f t="shared" si="31"/>
        <v>5.6291951755867604</v>
      </c>
      <c r="AC118" s="6">
        <f t="shared" si="32"/>
        <v>-0.95100000000000007</v>
      </c>
      <c r="AD118" s="6">
        <f t="shared" si="33"/>
        <v>1.0316166037130756</v>
      </c>
      <c r="AE118">
        <f t="shared" si="34"/>
        <v>3.1127090003200953E-2</v>
      </c>
    </row>
    <row r="119" spans="1:31" x14ac:dyDescent="0.25">
      <c r="A119" s="1" t="s">
        <v>140</v>
      </c>
      <c r="B119" s="2">
        <v>983508921.67574501</v>
      </c>
      <c r="C119" s="2">
        <f t="shared" si="35"/>
        <v>82.073890629249973</v>
      </c>
      <c r="D119" s="11">
        <v>459831</v>
      </c>
      <c r="E119" s="11">
        <f t="shared" si="36"/>
        <v>179.21964033768037</v>
      </c>
      <c r="F119">
        <v>-4223.1391648794397</v>
      </c>
      <c r="G119" s="2">
        <v>6005361791.141016</v>
      </c>
      <c r="H119" s="2">
        <f t="shared" si="37"/>
        <v>278.71183989624978</v>
      </c>
      <c r="I119" s="3">
        <v>2.4978625167454416E-2</v>
      </c>
      <c r="J119" s="1">
        <v>1.0142</v>
      </c>
      <c r="K119" s="4">
        <v>4.5747855128817072E-3</v>
      </c>
      <c r="L119" s="1">
        <v>1</v>
      </c>
      <c r="M119" s="1">
        <v>0</v>
      </c>
      <c r="N119" s="1">
        <v>0</v>
      </c>
      <c r="O119" s="6">
        <v>4.6000000000000041E-2</v>
      </c>
      <c r="P119" s="9">
        <f t="shared" si="22"/>
        <v>98.3508921675745</v>
      </c>
      <c r="Q119">
        <f t="shared" si="38"/>
        <v>-4.2231391648794396</v>
      </c>
      <c r="R119">
        <f t="shared" si="23"/>
        <v>22.515918538980074</v>
      </c>
      <c r="S119" s="9">
        <f t="shared" si="24"/>
        <v>98.3508921675745</v>
      </c>
      <c r="T119" s="9">
        <f t="shared" si="25"/>
        <v>459.83100000000002</v>
      </c>
      <c r="U119">
        <f t="shared" si="26"/>
        <v>20.706637267105314</v>
      </c>
      <c r="V119" s="2">
        <f t="shared" si="20"/>
        <v>1.0045747855128817</v>
      </c>
      <c r="W119">
        <f t="shared" si="21"/>
        <v>4.5643529872482665E-3</v>
      </c>
      <c r="X119">
        <f t="shared" si="27"/>
        <v>2.4671758877767923E-2</v>
      </c>
      <c r="Y119">
        <f t="shared" si="28"/>
        <v>-3.0791138824930413</v>
      </c>
      <c r="Z119">
        <f t="shared" si="29"/>
        <v>4.4076199467474186</v>
      </c>
      <c r="AA119">
        <f t="shared" si="30"/>
        <v>5.1886120946338412</v>
      </c>
      <c r="AB119">
        <f t="shared" si="31"/>
        <v>5.630178416169862</v>
      </c>
      <c r="AC119" s="6">
        <f t="shared" si="32"/>
        <v>-0.95399999999999996</v>
      </c>
      <c r="AD119" s="6">
        <f t="shared" si="33"/>
        <v>1.0249786251674544</v>
      </c>
      <c r="AE119">
        <f t="shared" si="34"/>
        <v>2.4671758877767923E-2</v>
      </c>
    </row>
    <row r="120" spans="1:31" x14ac:dyDescent="0.25">
      <c r="A120" s="1" t="s">
        <v>141</v>
      </c>
      <c r="B120" s="2">
        <v>994277428.66228199</v>
      </c>
      <c r="C120" s="2">
        <f t="shared" si="35"/>
        <v>82.972523315923993</v>
      </c>
      <c r="D120" s="11">
        <v>457325</v>
      </c>
      <c r="E120" s="11">
        <f t="shared" si="36"/>
        <v>178.24292406868975</v>
      </c>
      <c r="F120">
        <v>-7700.6483499118303</v>
      </c>
      <c r="G120" s="2">
        <v>5983963144.2152452</v>
      </c>
      <c r="H120" s="2">
        <f t="shared" si="37"/>
        <v>277.71871800561365</v>
      </c>
      <c r="I120" s="3">
        <v>1.8992454858680841E-2</v>
      </c>
      <c r="J120" s="1">
        <v>1.0155000000000001</v>
      </c>
      <c r="K120" s="4">
        <v>4.6302455190647684E-3</v>
      </c>
      <c r="L120" s="1">
        <v>1</v>
      </c>
      <c r="M120" s="1">
        <v>0</v>
      </c>
      <c r="N120" s="1">
        <v>0</v>
      </c>
      <c r="O120" s="6">
        <v>5.4000000000000048E-2</v>
      </c>
      <c r="P120" s="9">
        <f t="shared" si="22"/>
        <v>99.427742866228201</v>
      </c>
      <c r="Q120">
        <f t="shared" si="38"/>
        <v>-7.7006483499118303</v>
      </c>
      <c r="R120">
        <f t="shared" si="23"/>
        <v>22.512348918544681</v>
      </c>
      <c r="S120" s="9">
        <f t="shared" si="24"/>
        <v>99.427742866228201</v>
      </c>
      <c r="T120" s="9">
        <f t="shared" si="25"/>
        <v>457.32499999999999</v>
      </c>
      <c r="U120">
        <f t="shared" si="26"/>
        <v>20.717526828960747</v>
      </c>
      <c r="V120" s="2">
        <f t="shared" si="20"/>
        <v>1.0046302455190648</v>
      </c>
      <c r="W120">
        <f t="shared" si="21"/>
        <v>4.61955890734161E-3</v>
      </c>
      <c r="X120">
        <f t="shared" si="27"/>
        <v>1.8814349756531693E-2</v>
      </c>
      <c r="Y120">
        <f t="shared" si="28"/>
        <v>-2.9187712324178618</v>
      </c>
      <c r="Z120">
        <f t="shared" si="29"/>
        <v>4.4185095086028507</v>
      </c>
      <c r="AA120">
        <f t="shared" si="30"/>
        <v>5.1831473618371291</v>
      </c>
      <c r="AB120">
        <f t="shared" si="31"/>
        <v>5.6266087957344704</v>
      </c>
      <c r="AC120" s="6">
        <f t="shared" si="32"/>
        <v>-0.94599999999999995</v>
      </c>
      <c r="AD120" s="6">
        <f t="shared" si="33"/>
        <v>1.0189924548586808</v>
      </c>
      <c r="AE120">
        <f t="shared" si="34"/>
        <v>1.8814349756531693E-2</v>
      </c>
    </row>
    <row r="121" spans="1:31" x14ac:dyDescent="0.25">
      <c r="A121" s="1" t="s">
        <v>142</v>
      </c>
      <c r="B121" s="2">
        <v>956835711.81960595</v>
      </c>
      <c r="C121" s="2">
        <f t="shared" si="35"/>
        <v>79.848009338072885</v>
      </c>
      <c r="D121" s="11">
        <v>451101</v>
      </c>
      <c r="E121" s="11">
        <f t="shared" si="36"/>
        <v>175.81711319151589</v>
      </c>
      <c r="F121">
        <v>-5546.6891572101003</v>
      </c>
      <c r="G121" s="2">
        <v>5977020129.6289511</v>
      </c>
      <c r="H121" s="2">
        <f t="shared" si="37"/>
        <v>277.39648923121621</v>
      </c>
      <c r="I121" s="3">
        <v>1.4847345424211067E-2</v>
      </c>
      <c r="J121" s="1">
        <v>1.0178</v>
      </c>
      <c r="K121" s="4">
        <v>4.471698917043021E-3</v>
      </c>
      <c r="L121" s="1">
        <v>1</v>
      </c>
      <c r="M121" s="1">
        <v>0</v>
      </c>
      <c r="N121" s="1">
        <v>0</v>
      </c>
      <c r="O121" s="6">
        <v>5.600000000000005E-2</v>
      </c>
      <c r="P121" s="9">
        <f t="shared" si="22"/>
        <v>95.683571181960588</v>
      </c>
      <c r="Q121">
        <f t="shared" si="38"/>
        <v>-5.5466891572101007</v>
      </c>
      <c r="R121">
        <f t="shared" si="23"/>
        <v>22.511187974631099</v>
      </c>
      <c r="S121" s="9">
        <f t="shared" si="24"/>
        <v>95.683571181960588</v>
      </c>
      <c r="T121" s="9">
        <f t="shared" si="25"/>
        <v>451.101</v>
      </c>
      <c r="U121">
        <f t="shared" si="26"/>
        <v>20.679142264690288</v>
      </c>
      <c r="V121" s="2">
        <f t="shared" si="20"/>
        <v>1.004471698917043</v>
      </c>
      <c r="W121">
        <f t="shared" si="21"/>
        <v>4.4617305773358273E-3</v>
      </c>
      <c r="X121">
        <f t="shared" si="27"/>
        <v>1.4738202585911183E-2</v>
      </c>
      <c r="Y121">
        <f t="shared" si="28"/>
        <v>-2.8824035882469867</v>
      </c>
      <c r="Z121">
        <f t="shared" si="29"/>
        <v>4.3801249443323913</v>
      </c>
      <c r="AA121">
        <f t="shared" si="30"/>
        <v>5.1694443251750304</v>
      </c>
      <c r="AB121">
        <f t="shared" si="31"/>
        <v>5.6254478518208897</v>
      </c>
      <c r="AC121" s="6">
        <f t="shared" si="32"/>
        <v>-0.94399999999999995</v>
      </c>
      <c r="AD121" s="6">
        <f t="shared" si="33"/>
        <v>1.0148473454242111</v>
      </c>
      <c r="AE121">
        <f t="shared" si="34"/>
        <v>1.4738202585911183E-2</v>
      </c>
    </row>
    <row r="122" spans="1:31" x14ac:dyDescent="0.25">
      <c r="A122" s="1" t="s">
        <v>143</v>
      </c>
      <c r="B122" s="2">
        <v>979786563.60966897</v>
      </c>
      <c r="C122" s="2">
        <f t="shared" si="35"/>
        <v>81.763259579480234</v>
      </c>
      <c r="D122" s="11">
        <v>444410</v>
      </c>
      <c r="E122" s="11">
        <f t="shared" si="36"/>
        <v>173.20928854833303</v>
      </c>
      <c r="F122">
        <v>-7168.66225046196</v>
      </c>
      <c r="G122" s="2">
        <v>5989677388.2581568</v>
      </c>
      <c r="H122" s="2">
        <f t="shared" si="37"/>
        <v>277.98391892542594</v>
      </c>
      <c r="I122" s="3">
        <v>9.5103171178334556E-3</v>
      </c>
      <c r="J122" s="1">
        <v>1.0188999999999999</v>
      </c>
      <c r="K122" s="4">
        <v>4.4954984622596061E-3</v>
      </c>
      <c r="L122" s="1">
        <v>1</v>
      </c>
      <c r="M122" s="1">
        <v>0</v>
      </c>
      <c r="N122" s="1">
        <v>0</v>
      </c>
      <c r="O122" s="6">
        <v>5.699999999999994E-2</v>
      </c>
      <c r="P122" s="9">
        <f t="shared" si="22"/>
        <v>97.978656360966895</v>
      </c>
      <c r="Q122">
        <f t="shared" si="38"/>
        <v>-7.1686622504619599</v>
      </c>
      <c r="R122">
        <f t="shared" si="23"/>
        <v>22.513303389235734</v>
      </c>
      <c r="S122" s="9">
        <f t="shared" si="24"/>
        <v>97.978656360966895</v>
      </c>
      <c r="T122" s="9">
        <f t="shared" si="25"/>
        <v>444.41</v>
      </c>
      <c r="U122">
        <f t="shared" si="26"/>
        <v>20.702845313673688</v>
      </c>
      <c r="V122" s="2">
        <f t="shared" si="20"/>
        <v>1.0044954984622596</v>
      </c>
      <c r="W122">
        <f t="shared" si="21"/>
        <v>4.4854238912423409E-3</v>
      </c>
      <c r="X122">
        <f t="shared" si="27"/>
        <v>9.4653787461025339E-3</v>
      </c>
      <c r="Y122">
        <f t="shared" si="28"/>
        <v>-2.8647040111475879</v>
      </c>
      <c r="Z122">
        <f t="shared" si="29"/>
        <v>4.4038279933157911</v>
      </c>
      <c r="AA122">
        <f t="shared" si="30"/>
        <v>5.1545006237222957</v>
      </c>
      <c r="AB122">
        <f t="shared" si="31"/>
        <v>5.6275632664255228</v>
      </c>
      <c r="AC122" s="6">
        <f t="shared" si="32"/>
        <v>-0.94300000000000006</v>
      </c>
      <c r="AD122" s="6">
        <f t="shared" si="33"/>
        <v>1.0095103171178335</v>
      </c>
      <c r="AE122">
        <f t="shared" si="34"/>
        <v>9.4653787461025339E-3</v>
      </c>
    </row>
    <row r="123" spans="1:31" x14ac:dyDescent="0.25">
      <c r="A123" s="1" t="s">
        <v>144</v>
      </c>
      <c r="B123" s="2">
        <v>953445023.97450697</v>
      </c>
      <c r="C123" s="2">
        <f t="shared" si="35"/>
        <v>79.565056192226052</v>
      </c>
      <c r="D123" s="11">
        <v>444916</v>
      </c>
      <c r="E123" s="11">
        <f t="shared" si="36"/>
        <v>173.40650260743487</v>
      </c>
      <c r="F123">
        <v>-7570.6904118742204</v>
      </c>
      <c r="G123" s="2">
        <v>6023210930.245574</v>
      </c>
      <c r="H123" s="2">
        <f t="shared" si="37"/>
        <v>279.54022735622499</v>
      </c>
      <c r="I123" s="3">
        <v>9.4106161169529301E-3</v>
      </c>
      <c r="J123" s="1">
        <v>1.0170999999999999</v>
      </c>
      <c r="K123" s="4">
        <v>4.5192918063745591E-3</v>
      </c>
      <c r="L123" s="1">
        <v>1</v>
      </c>
      <c r="M123" s="1">
        <v>0</v>
      </c>
      <c r="N123" s="1">
        <v>0</v>
      </c>
      <c r="O123" s="6">
        <v>5.8000000000000052E-2</v>
      </c>
      <c r="P123" s="9">
        <f t="shared" si="22"/>
        <v>95.344502397450697</v>
      </c>
      <c r="Q123">
        <f t="shared" si="38"/>
        <v>-7.5706904118742209</v>
      </c>
      <c r="R123">
        <f t="shared" si="23"/>
        <v>22.518886331189332</v>
      </c>
      <c r="S123" s="9">
        <f t="shared" si="24"/>
        <v>95.344502397450697</v>
      </c>
      <c r="T123" s="9">
        <f t="shared" si="25"/>
        <v>444.916</v>
      </c>
      <c r="U123">
        <f t="shared" si="26"/>
        <v>20.675592324262816</v>
      </c>
      <c r="V123" s="2">
        <f t="shared" si="20"/>
        <v>1.0045192918063746</v>
      </c>
      <c r="W123">
        <f t="shared" si="21"/>
        <v>4.5091104705859246E-3</v>
      </c>
      <c r="X123">
        <f t="shared" si="27"/>
        <v>9.3666121234772214E-3</v>
      </c>
      <c r="Y123">
        <f t="shared" si="28"/>
        <v>-2.8473122684357168</v>
      </c>
      <c r="Z123">
        <f t="shared" si="29"/>
        <v>4.3765750039049198</v>
      </c>
      <c r="AA123">
        <f t="shared" si="30"/>
        <v>5.1556385642628895</v>
      </c>
      <c r="AB123">
        <f t="shared" si="31"/>
        <v>5.6331462083791202</v>
      </c>
      <c r="AC123" s="6">
        <f t="shared" si="32"/>
        <v>-0.94199999999999995</v>
      </c>
      <c r="AD123" s="6">
        <f t="shared" si="33"/>
        <v>1.0094106161169529</v>
      </c>
      <c r="AE123">
        <f t="shared" si="34"/>
        <v>9.3666121234772214E-3</v>
      </c>
    </row>
    <row r="124" spans="1:31" x14ac:dyDescent="0.25">
      <c r="A124" s="1" t="s">
        <v>145</v>
      </c>
      <c r="B124" s="2">
        <v>983677739.17130697</v>
      </c>
      <c r="C124" s="2">
        <f t="shared" si="35"/>
        <v>82.087978461461446</v>
      </c>
      <c r="D124" s="11">
        <v>450785</v>
      </c>
      <c r="E124" s="11">
        <f t="shared" si="36"/>
        <v>175.69395184235347</v>
      </c>
      <c r="F124">
        <v>-5728.2436003590701</v>
      </c>
      <c r="G124" s="2">
        <v>6083069195.7273607</v>
      </c>
      <c r="H124" s="2">
        <f t="shared" si="37"/>
        <v>282.3182793513667</v>
      </c>
      <c r="I124" s="3">
        <v>7.9073927371879904E-3</v>
      </c>
      <c r="J124" s="1">
        <v>1.0206</v>
      </c>
      <c r="K124" s="4">
        <v>4.5668599048072078E-3</v>
      </c>
      <c r="L124" s="1">
        <v>1</v>
      </c>
      <c r="M124" s="1">
        <v>0</v>
      </c>
      <c r="N124" s="1">
        <v>0</v>
      </c>
      <c r="O124" s="6">
        <v>5.8000000000000052E-2</v>
      </c>
      <c r="P124" s="9">
        <f t="shared" si="22"/>
        <v>98.367773917130691</v>
      </c>
      <c r="Q124">
        <f t="shared" si="38"/>
        <v>-5.72824360035907</v>
      </c>
      <c r="R124">
        <f t="shared" si="23"/>
        <v>22.528775207483697</v>
      </c>
      <c r="S124" s="9">
        <f t="shared" si="24"/>
        <v>98.367773917130691</v>
      </c>
      <c r="T124" s="9">
        <f t="shared" si="25"/>
        <v>450.78500000000003</v>
      </c>
      <c r="U124">
        <f t="shared" si="26"/>
        <v>20.706808900534249</v>
      </c>
      <c r="V124" s="2">
        <f t="shared" si="20"/>
        <v>1.0045668599048072</v>
      </c>
      <c r="W124">
        <f t="shared" si="21"/>
        <v>4.5564634408913765E-3</v>
      </c>
      <c r="X124">
        <f t="shared" si="27"/>
        <v>7.8762931441243161E-3</v>
      </c>
      <c r="Y124">
        <f t="shared" si="28"/>
        <v>-2.8473122684357168</v>
      </c>
      <c r="Z124">
        <f t="shared" si="29"/>
        <v>4.4077915801763519</v>
      </c>
      <c r="AA124">
        <f t="shared" si="30"/>
        <v>5.1687435713925538</v>
      </c>
      <c r="AB124">
        <f t="shared" si="31"/>
        <v>5.6430350846734871</v>
      </c>
      <c r="AC124" s="6">
        <f t="shared" si="32"/>
        <v>-0.94199999999999995</v>
      </c>
      <c r="AD124" s="6">
        <f t="shared" si="33"/>
        <v>1.007907392737188</v>
      </c>
      <c r="AE124">
        <f t="shared" si="34"/>
        <v>7.8762931441243161E-3</v>
      </c>
    </row>
    <row r="125" spans="1:31" x14ac:dyDescent="0.25">
      <c r="A125" s="1" t="s">
        <v>146</v>
      </c>
      <c r="B125" s="2">
        <v>975757086.49298894</v>
      </c>
      <c r="C125" s="2">
        <f t="shared" si="35"/>
        <v>81.426999422730489</v>
      </c>
      <c r="D125" s="11">
        <v>459802</v>
      </c>
      <c r="E125" s="11">
        <f t="shared" si="36"/>
        <v>179.20833755563697</v>
      </c>
      <c r="F125">
        <v>-5757.9441732376199</v>
      </c>
      <c r="G125" s="2">
        <v>6115330108.0951214</v>
      </c>
      <c r="H125" s="2">
        <f t="shared" si="37"/>
        <v>283.81552440594675</v>
      </c>
      <c r="I125" s="3">
        <v>5.7979542687729424E-3</v>
      </c>
      <c r="J125" s="1">
        <v>1.0237000000000001</v>
      </c>
      <c r="K125" s="4">
        <v>4.661921836872196E-3</v>
      </c>
      <c r="L125" s="1">
        <v>1</v>
      </c>
      <c r="M125" s="1">
        <v>0</v>
      </c>
      <c r="N125" s="1">
        <v>0</v>
      </c>
      <c r="O125" s="6">
        <v>6.0000000000000053E-2</v>
      </c>
      <c r="P125" s="9">
        <f t="shared" si="22"/>
        <v>97.575708649298889</v>
      </c>
      <c r="Q125">
        <f t="shared" si="38"/>
        <v>-5.75794417323762</v>
      </c>
      <c r="R125">
        <f t="shared" si="23"/>
        <v>22.534064587963758</v>
      </c>
      <c r="S125" s="9">
        <f t="shared" si="24"/>
        <v>97.575708649298889</v>
      </c>
      <c r="T125" s="9">
        <f t="shared" si="25"/>
        <v>459.80200000000002</v>
      </c>
      <c r="U125">
        <f t="shared" si="26"/>
        <v>20.69872422660994</v>
      </c>
      <c r="V125" s="2">
        <f t="shared" si="20"/>
        <v>1.0046619218368722</v>
      </c>
      <c r="W125">
        <f t="shared" si="21"/>
        <v>4.6510887349343133E-3</v>
      </c>
      <c r="X125">
        <f t="shared" si="27"/>
        <v>5.7812108192513917E-3</v>
      </c>
      <c r="Y125">
        <f t="shared" si="28"/>
        <v>-2.8134107167600355</v>
      </c>
      <c r="Z125">
        <f t="shared" si="29"/>
        <v>4.3997069062520433</v>
      </c>
      <c r="AA125">
        <f t="shared" si="30"/>
        <v>5.1885490259966573</v>
      </c>
      <c r="AB125">
        <f t="shared" si="31"/>
        <v>5.6483244651535491</v>
      </c>
      <c r="AC125" s="6">
        <f t="shared" si="32"/>
        <v>-0.94</v>
      </c>
      <c r="AD125" s="6">
        <f t="shared" si="33"/>
        <v>1.0057979542687729</v>
      </c>
      <c r="AE125">
        <f t="shared" si="34"/>
        <v>5.7812108192513917E-3</v>
      </c>
    </row>
    <row r="126" spans="1:31" x14ac:dyDescent="0.25">
      <c r="A126" s="1" t="s">
        <v>147</v>
      </c>
      <c r="B126" s="2">
        <v>935936508.82251</v>
      </c>
      <c r="C126" s="2">
        <f t="shared" si="35"/>
        <v>78.103969336788921</v>
      </c>
      <c r="D126" s="11">
        <v>470518</v>
      </c>
      <c r="E126" s="11">
        <f t="shared" si="36"/>
        <v>183.38491039622099</v>
      </c>
      <c r="F126">
        <v>-5648.1211228185002</v>
      </c>
      <c r="G126" s="2">
        <v>6124460764.2496834</v>
      </c>
      <c r="H126" s="2">
        <f t="shared" si="37"/>
        <v>284.23928271806915</v>
      </c>
      <c r="I126" s="3">
        <v>1.0221139307322158E-2</v>
      </c>
      <c r="J126" s="1">
        <v>1.0235000000000001</v>
      </c>
      <c r="K126" s="4">
        <v>4.5985582110350531E-3</v>
      </c>
      <c r="L126" s="1">
        <v>1</v>
      </c>
      <c r="M126" s="1">
        <v>0</v>
      </c>
      <c r="N126" s="1">
        <v>0</v>
      </c>
      <c r="O126" s="6">
        <v>5.600000000000005E-2</v>
      </c>
      <c r="P126" s="9">
        <f t="shared" si="22"/>
        <v>93.593650882250998</v>
      </c>
      <c r="Q126">
        <f t="shared" si="38"/>
        <v>-5.6481211228185</v>
      </c>
      <c r="R126">
        <f t="shared" si="23"/>
        <v>22.535556551011737</v>
      </c>
      <c r="S126" s="9">
        <f t="shared" si="24"/>
        <v>93.593650882250998</v>
      </c>
      <c r="T126" s="9">
        <f t="shared" si="25"/>
        <v>470.51799999999997</v>
      </c>
      <c r="U126">
        <f t="shared" si="26"/>
        <v>20.657058199686556</v>
      </c>
      <c r="V126" s="2">
        <f t="shared" si="20"/>
        <v>1.0045985582110351</v>
      </c>
      <c r="W126">
        <f t="shared" si="21"/>
        <v>4.5880171456731374E-3</v>
      </c>
      <c r="X126">
        <f t="shared" si="27"/>
        <v>1.0169256696386634E-2</v>
      </c>
      <c r="Y126">
        <f t="shared" si="28"/>
        <v>-2.8824035882469867</v>
      </c>
      <c r="Z126">
        <f t="shared" si="29"/>
        <v>4.3580408793286622</v>
      </c>
      <c r="AA126">
        <f t="shared" si="30"/>
        <v>5.2115872794266345</v>
      </c>
      <c r="AB126">
        <f t="shared" si="31"/>
        <v>5.649816428201528</v>
      </c>
      <c r="AC126" s="6">
        <f t="shared" si="32"/>
        <v>-0.94399999999999995</v>
      </c>
      <c r="AD126" s="6">
        <f t="shared" si="33"/>
        <v>1.0102211393073222</v>
      </c>
      <c r="AE126">
        <f t="shared" si="34"/>
        <v>1.0169256696386634E-2</v>
      </c>
    </row>
    <row r="127" spans="1:31" x14ac:dyDescent="0.25">
      <c r="A127" s="1" t="s">
        <v>148</v>
      </c>
      <c r="B127" s="2">
        <v>933979253.648592</v>
      </c>
      <c r="C127" s="2">
        <f t="shared" si="35"/>
        <v>77.940636251000569</v>
      </c>
      <c r="D127" s="11">
        <v>475826</v>
      </c>
      <c r="E127" s="11">
        <f t="shared" si="36"/>
        <v>185.45370926126577</v>
      </c>
      <c r="F127">
        <v>-6486.8678239511</v>
      </c>
      <c r="G127" s="2">
        <v>6173376117.8464975</v>
      </c>
      <c r="H127" s="2">
        <f t="shared" si="37"/>
        <v>286.5094687075719</v>
      </c>
      <c r="I127" s="3">
        <v>1.2135403391112076E-2</v>
      </c>
      <c r="J127" s="1">
        <v>1.0250999999999999</v>
      </c>
      <c r="K127" s="4">
        <v>4.9149376855333049E-3</v>
      </c>
      <c r="L127" s="1">
        <v>1</v>
      </c>
      <c r="M127" s="1">
        <v>0</v>
      </c>
      <c r="N127" s="1">
        <v>0</v>
      </c>
      <c r="O127" s="6">
        <v>5.2999999999999936E-2</v>
      </c>
      <c r="P127" s="9">
        <f t="shared" si="22"/>
        <v>93.397925364859205</v>
      </c>
      <c r="Q127">
        <f t="shared" si="38"/>
        <v>-6.4868678239511004</v>
      </c>
      <c r="R127">
        <f t="shared" si="23"/>
        <v>22.54351170800901</v>
      </c>
      <c r="S127" s="9">
        <f t="shared" si="24"/>
        <v>93.397925364859205</v>
      </c>
      <c r="T127" s="9">
        <f t="shared" si="25"/>
        <v>475.82600000000002</v>
      </c>
      <c r="U127">
        <f t="shared" si="26"/>
        <v>20.654964783578745</v>
      </c>
      <c r="V127" s="2">
        <f t="shared" si="20"/>
        <v>1.0049149376855333</v>
      </c>
      <c r="W127">
        <f t="shared" si="21"/>
        <v>4.902898810074394E-3</v>
      </c>
      <c r="X127">
        <f t="shared" si="27"/>
        <v>1.2062359732448596E-2</v>
      </c>
      <c r="Y127">
        <f t="shared" si="28"/>
        <v>-2.9374633654300166</v>
      </c>
      <c r="Z127">
        <f t="shared" si="29"/>
        <v>4.3559474632208479</v>
      </c>
      <c r="AA127">
        <f t="shared" si="30"/>
        <v>5.2228053051443952</v>
      </c>
      <c r="AB127">
        <f t="shared" si="31"/>
        <v>5.6577715851987973</v>
      </c>
      <c r="AC127" s="6">
        <f t="shared" si="32"/>
        <v>-0.94700000000000006</v>
      </c>
      <c r="AD127" s="6">
        <f t="shared" si="33"/>
        <v>1.0121354033911121</v>
      </c>
      <c r="AE127">
        <f t="shared" si="34"/>
        <v>1.2062359732448596E-2</v>
      </c>
    </row>
    <row r="128" spans="1:31" x14ac:dyDescent="0.25">
      <c r="A128" s="1" t="s">
        <v>149</v>
      </c>
      <c r="B128" s="2">
        <v>970517104.11830699</v>
      </c>
      <c r="C128" s="2">
        <f t="shared" si="35"/>
        <v>80.989722514671456</v>
      </c>
      <c r="D128" s="11">
        <v>479417</v>
      </c>
      <c r="E128" s="11">
        <f t="shared" si="36"/>
        <v>186.85330547912102</v>
      </c>
      <c r="F128">
        <v>-5694.4601743460198</v>
      </c>
      <c r="G128" s="2">
        <v>6210649725.7762794</v>
      </c>
      <c r="H128" s="2">
        <f t="shared" si="37"/>
        <v>288.23935546660215</v>
      </c>
      <c r="I128" s="3">
        <v>1.6069475628113894E-2</v>
      </c>
      <c r="J128" s="1">
        <v>1.0236000000000001</v>
      </c>
      <c r="K128" s="4">
        <v>4.9938616381550727E-3</v>
      </c>
      <c r="L128" s="1">
        <v>1</v>
      </c>
      <c r="M128" s="1">
        <v>0</v>
      </c>
      <c r="N128" s="1">
        <v>0</v>
      </c>
      <c r="O128" s="6">
        <v>5.4000000000000048E-2</v>
      </c>
      <c r="P128" s="9">
        <f t="shared" si="22"/>
        <v>97.051710411830697</v>
      </c>
      <c r="Q128">
        <f t="shared" si="38"/>
        <v>-5.6944601743460197</v>
      </c>
      <c r="R128">
        <f t="shared" si="23"/>
        <v>22.549531353147778</v>
      </c>
      <c r="S128" s="9">
        <f t="shared" si="24"/>
        <v>97.051710411830697</v>
      </c>
      <c r="T128" s="9">
        <f t="shared" si="25"/>
        <v>479.41699999999997</v>
      </c>
      <c r="U128">
        <f t="shared" si="26"/>
        <v>20.693339584445145</v>
      </c>
      <c r="V128" s="2">
        <f t="shared" si="20"/>
        <v>1.0049938616381551</v>
      </c>
      <c r="W128">
        <f t="shared" si="21"/>
        <v>4.9814336696549777E-3</v>
      </c>
      <c r="X128">
        <f t="shared" si="27"/>
        <v>1.5941728342114481E-2</v>
      </c>
      <c r="Y128">
        <f t="shared" si="28"/>
        <v>-2.9187712324178618</v>
      </c>
      <c r="Z128">
        <f t="shared" si="29"/>
        <v>4.3943222640872488</v>
      </c>
      <c r="AA128">
        <f t="shared" si="30"/>
        <v>5.2303238463242332</v>
      </c>
      <c r="AB128">
        <f t="shared" si="31"/>
        <v>5.6637912303375675</v>
      </c>
      <c r="AC128" s="6">
        <f t="shared" si="32"/>
        <v>-0.94599999999999995</v>
      </c>
      <c r="AD128" s="6">
        <f t="shared" si="33"/>
        <v>1.0160694756281139</v>
      </c>
      <c r="AE128">
        <f t="shared" si="34"/>
        <v>1.5941728342114481E-2</v>
      </c>
    </row>
    <row r="129" spans="1:31" x14ac:dyDescent="0.25">
      <c r="A129" s="1" t="s">
        <v>150</v>
      </c>
      <c r="B129" s="2">
        <v>1052553496.48514</v>
      </c>
      <c r="C129" s="2">
        <f t="shared" si="35"/>
        <v>87.835665389558272</v>
      </c>
      <c r="D129" s="11">
        <v>478887</v>
      </c>
      <c r="E129" s="11">
        <f t="shared" si="36"/>
        <v>186.6467373935005</v>
      </c>
      <c r="F129">
        <v>-6077.2870624853904</v>
      </c>
      <c r="G129" s="2">
        <v>6248619669.2773151</v>
      </c>
      <c r="H129" s="2">
        <f t="shared" si="37"/>
        <v>290.00155950725491</v>
      </c>
      <c r="I129" s="3">
        <v>1.8291757504190098E-2</v>
      </c>
      <c r="J129" s="1">
        <v>1.022</v>
      </c>
      <c r="K129" s="4">
        <v>5.0648349497708356E-3</v>
      </c>
      <c r="L129" s="1">
        <v>1</v>
      </c>
      <c r="M129" s="1">
        <v>0</v>
      </c>
      <c r="N129" s="1">
        <v>0</v>
      </c>
      <c r="O129" s="6">
        <v>5.2000000000000046E-2</v>
      </c>
      <c r="P129" s="9">
        <f t="shared" si="22"/>
        <v>105.255349648514</v>
      </c>
      <c r="Q129">
        <f t="shared" si="38"/>
        <v>-6.0772870624853903</v>
      </c>
      <c r="R129">
        <f t="shared" si="23"/>
        <v>22.555626423387494</v>
      </c>
      <c r="S129" s="9">
        <f t="shared" si="24"/>
        <v>105.255349648514</v>
      </c>
      <c r="T129" s="9">
        <f t="shared" si="25"/>
        <v>478.887</v>
      </c>
      <c r="U129">
        <f t="shared" si="26"/>
        <v>20.774484950243494</v>
      </c>
      <c r="V129" s="2">
        <f t="shared" si="20"/>
        <v>1.0050648349497708</v>
      </c>
      <c r="W129">
        <f t="shared" si="21"/>
        <v>5.0520518180361519E-3</v>
      </c>
      <c r="X129">
        <f t="shared" si="27"/>
        <v>1.8126475793863346E-2</v>
      </c>
      <c r="Y129">
        <f t="shared" si="28"/>
        <v>-2.9565115604007088</v>
      </c>
      <c r="Z129">
        <f t="shared" si="29"/>
        <v>4.4754676298855998</v>
      </c>
      <c r="AA129">
        <f t="shared" si="30"/>
        <v>5.2292177253980174</v>
      </c>
      <c r="AB129">
        <f t="shared" si="31"/>
        <v>5.6698863005772839</v>
      </c>
      <c r="AC129" s="6">
        <f t="shared" si="32"/>
        <v>-0.94799999999999995</v>
      </c>
      <c r="AD129" s="6">
        <f t="shared" si="33"/>
        <v>1.0182917575041901</v>
      </c>
      <c r="AE129">
        <f t="shared" si="34"/>
        <v>1.8126475793863346E-2</v>
      </c>
    </row>
    <row r="130" spans="1:31" x14ac:dyDescent="0.25">
      <c r="A130" s="1" t="s">
        <v>151</v>
      </c>
      <c r="B130" s="2">
        <v>1004199344.47305</v>
      </c>
      <c r="C130" s="2">
        <f t="shared" si="35"/>
        <v>83.800507907764924</v>
      </c>
      <c r="D130" s="11">
        <v>483306</v>
      </c>
      <c r="E130" s="11">
        <f t="shared" si="36"/>
        <v>188.36904752624974</v>
      </c>
      <c r="F130">
        <v>-4691.0187516522401</v>
      </c>
      <c r="G130" s="2">
        <v>6262199108.0388708</v>
      </c>
      <c r="H130" s="2">
        <f t="shared" si="37"/>
        <v>290.6317880419578</v>
      </c>
      <c r="I130" s="3">
        <v>2.0622105480894826E-2</v>
      </c>
      <c r="J130" s="1">
        <v>1.0246999999999999</v>
      </c>
      <c r="K130" s="4">
        <v>4.9780823011333908E-3</v>
      </c>
      <c r="L130" s="1">
        <v>1</v>
      </c>
      <c r="M130" s="1">
        <v>0</v>
      </c>
      <c r="N130" s="1">
        <v>0</v>
      </c>
      <c r="O130" s="6">
        <v>4.6000000000000041E-2</v>
      </c>
      <c r="P130" s="9">
        <f t="shared" si="22"/>
        <v>100.419934447305</v>
      </c>
      <c r="Q130">
        <f t="shared" si="38"/>
        <v>-4.6910187516522397</v>
      </c>
      <c r="R130">
        <f t="shared" si="23"/>
        <v>22.557797255582578</v>
      </c>
      <c r="S130" s="9">
        <f t="shared" si="24"/>
        <v>100.419934447305</v>
      </c>
      <c r="T130" s="9">
        <f t="shared" si="25"/>
        <v>483.30599999999998</v>
      </c>
      <c r="U130">
        <f t="shared" si="26"/>
        <v>20.727456388779416</v>
      </c>
      <c r="V130" s="2">
        <f t="shared" ref="V130:V193" si="39">K130+1</f>
        <v>1.0049780823011334</v>
      </c>
      <c r="W130">
        <f t="shared" ref="W130:W193" si="40">LN(V130)</f>
        <v>4.9657326176382206E-3</v>
      </c>
      <c r="X130">
        <f t="shared" si="27"/>
        <v>2.0412348712503445E-2</v>
      </c>
      <c r="Y130">
        <f t="shared" si="28"/>
        <v>-3.0791138824930413</v>
      </c>
      <c r="Z130">
        <f t="shared" si="29"/>
        <v>4.4284390684215182</v>
      </c>
      <c r="AA130">
        <f t="shared" si="30"/>
        <v>5.2384030573830307</v>
      </c>
      <c r="AB130">
        <f t="shared" si="31"/>
        <v>5.6720571327723679</v>
      </c>
      <c r="AC130" s="6">
        <f t="shared" si="32"/>
        <v>-0.95399999999999996</v>
      </c>
      <c r="AD130" s="6">
        <f t="shared" si="33"/>
        <v>1.0206221054808948</v>
      </c>
      <c r="AE130">
        <f t="shared" si="34"/>
        <v>2.0412348712503445E-2</v>
      </c>
    </row>
    <row r="131" spans="1:31" x14ac:dyDescent="0.25">
      <c r="A131" s="1" t="s">
        <v>152</v>
      </c>
      <c r="B131" s="2">
        <v>1001496994.30221</v>
      </c>
      <c r="C131" s="2">
        <f t="shared" si="35"/>
        <v>83.574996590607213</v>
      </c>
      <c r="D131" s="11">
        <v>487880</v>
      </c>
      <c r="E131" s="11">
        <f t="shared" si="36"/>
        <v>190.15176908026535</v>
      </c>
      <c r="F131">
        <v>-5204.2794613101896</v>
      </c>
      <c r="G131" s="2">
        <v>6276514564.757287</v>
      </c>
      <c r="H131" s="2">
        <f t="shared" si="37"/>
        <v>291.29617553761722</v>
      </c>
      <c r="I131" s="3">
        <v>2.1740348587226066E-2</v>
      </c>
      <c r="J131" s="1">
        <v>1.0224</v>
      </c>
      <c r="K131" s="4">
        <v>4.9544081844810073E-3</v>
      </c>
      <c r="L131" s="1">
        <v>1</v>
      </c>
      <c r="M131" s="1">
        <v>0</v>
      </c>
      <c r="N131" s="1">
        <v>0</v>
      </c>
      <c r="O131" s="6">
        <v>4.2999999999999927E-2</v>
      </c>
      <c r="P131" s="9">
        <f t="shared" ref="P131:P194" si="41">B131/10000000</f>
        <v>100.14969943022099</v>
      </c>
      <c r="Q131">
        <f t="shared" si="38"/>
        <v>-5.2042794613101897</v>
      </c>
      <c r="R131">
        <f t="shared" ref="R131:R194" si="42">LN(G131)</f>
        <v>22.560080657741995</v>
      </c>
      <c r="S131" s="9">
        <f t="shared" ref="S131:S194" si="43">B131/10000000</f>
        <v>100.14969943022099</v>
      </c>
      <c r="T131" s="9">
        <f t="shared" ref="T131:T194" si="44">D131/1000</f>
        <v>487.88</v>
      </c>
      <c r="U131">
        <f t="shared" ref="U131:U194" si="45">LN(B131)</f>
        <v>20.724761711869647</v>
      </c>
      <c r="V131" s="2">
        <f t="shared" si="39"/>
        <v>1.004954408184481</v>
      </c>
      <c r="W131">
        <f t="shared" si="40"/>
        <v>4.9421754914506059E-3</v>
      </c>
      <c r="X131">
        <f t="shared" ref="X131:X194" si="46">LN(I131+1)</f>
        <v>2.1507397454559238E-2</v>
      </c>
      <c r="Y131">
        <f t="shared" ref="Y131:Y194" si="47">LN(O131)</f>
        <v>-3.1465551632885762</v>
      </c>
      <c r="Z131">
        <f t="shared" ref="Z131:Z194" si="48">LN(C131)</f>
        <v>4.4257443915117518</v>
      </c>
      <c r="AA131">
        <f t="shared" ref="AA131:AA194" si="49">LN(E131)</f>
        <v>5.2478225379348054</v>
      </c>
      <c r="AB131">
        <f t="shared" ref="AB131:AB194" si="50">LN(H131)</f>
        <v>5.6743405349317859</v>
      </c>
      <c r="AC131" s="6">
        <f t="shared" ref="AC131:AC194" si="51">O131-1</f>
        <v>-0.95700000000000007</v>
      </c>
      <c r="AD131" s="6">
        <f t="shared" ref="AD131:AD194" si="52">I131+1</f>
        <v>1.0217403485872261</v>
      </c>
      <c r="AE131">
        <f t="shared" ref="AE131:AE194" si="53">LN(AD131)</f>
        <v>2.1507397454559238E-2</v>
      </c>
    </row>
    <row r="132" spans="1:31" x14ac:dyDescent="0.25">
      <c r="A132" s="1" t="s">
        <v>153</v>
      </c>
      <c r="B132" s="2">
        <v>923283040.97934496</v>
      </c>
      <c r="C132" s="2">
        <f t="shared" ref="C132:C195" si="54">(B132/$B$2)*$C$2</f>
        <v>77.048036530331828</v>
      </c>
      <c r="D132" s="11">
        <v>487008</v>
      </c>
      <c r="E132" s="11">
        <f t="shared" ref="E132:E195" si="55">(D132/$D$2)*$E$2</f>
        <v>189.81190611675385</v>
      </c>
      <c r="F132">
        <v>-5514.65409950306</v>
      </c>
      <c r="G132" s="2">
        <v>6271192044.2788506</v>
      </c>
      <c r="H132" s="2">
        <f t="shared" ref="H132:H195" si="56">G132/$G$2*$H$2</f>
        <v>291.04915470406496</v>
      </c>
      <c r="I132" s="3">
        <v>2.7437362663945475E-2</v>
      </c>
      <c r="J132" s="1">
        <v>1.0272000000000001</v>
      </c>
      <c r="K132" s="4">
        <v>4.8833490034265736E-3</v>
      </c>
      <c r="L132" s="1">
        <v>1</v>
      </c>
      <c r="M132" s="1">
        <v>0</v>
      </c>
      <c r="N132" s="1">
        <v>0</v>
      </c>
      <c r="O132" s="6">
        <v>4.8000000000000043E-2</v>
      </c>
      <c r="P132" s="9">
        <f t="shared" si="41"/>
        <v>92.328304097934492</v>
      </c>
      <c r="Q132">
        <f t="shared" si="38"/>
        <v>-5.5146540995030602</v>
      </c>
      <c r="R132">
        <f t="shared" si="42"/>
        <v>22.55923229222573</v>
      </c>
      <c r="S132" s="9">
        <f t="shared" si="43"/>
        <v>92.328304097934492</v>
      </c>
      <c r="T132" s="9">
        <f t="shared" si="44"/>
        <v>487.00799999999998</v>
      </c>
      <c r="U132">
        <f t="shared" si="45"/>
        <v>20.643446398740682</v>
      </c>
      <c r="V132" s="2">
        <f t="shared" si="39"/>
        <v>1.0048833490034266</v>
      </c>
      <c r="W132">
        <f t="shared" si="40"/>
        <v>4.8714641309640103E-3</v>
      </c>
      <c r="X132">
        <f t="shared" si="46"/>
        <v>2.7067704619058795E-2</v>
      </c>
      <c r="Y132">
        <f t="shared" si="47"/>
        <v>-3.0365542680742452</v>
      </c>
      <c r="Z132">
        <f t="shared" si="48"/>
        <v>4.3444290783827864</v>
      </c>
      <c r="AA132">
        <f t="shared" si="49"/>
        <v>5.2460336140121564</v>
      </c>
      <c r="AB132">
        <f t="shared" si="50"/>
        <v>5.6734921694155194</v>
      </c>
      <c r="AC132" s="6">
        <f t="shared" si="51"/>
        <v>-0.95199999999999996</v>
      </c>
      <c r="AD132" s="6">
        <f t="shared" si="52"/>
        <v>1.0274373626639455</v>
      </c>
      <c r="AE132">
        <f t="shared" si="53"/>
        <v>2.7067704619058795E-2</v>
      </c>
    </row>
    <row r="133" spans="1:31" x14ac:dyDescent="0.25">
      <c r="A133" s="1" t="s">
        <v>154</v>
      </c>
      <c r="B133" s="2">
        <v>983095073.50633299</v>
      </c>
      <c r="C133" s="2">
        <f t="shared" si="54"/>
        <v>82.039354969588061</v>
      </c>
      <c r="D133" s="11">
        <v>480557</v>
      </c>
      <c r="E133" s="11">
        <f t="shared" si="55"/>
        <v>187.29762173875764</v>
      </c>
      <c r="F133">
        <v>-4823.2129203136201</v>
      </c>
      <c r="G133" s="2">
        <v>6245207572.5334263</v>
      </c>
      <c r="H133" s="2">
        <f t="shared" si="56"/>
        <v>289.84320239331777</v>
      </c>
      <c r="I133" s="3">
        <v>2.958354646793615E-2</v>
      </c>
      <c r="J133" s="1">
        <v>1.0245</v>
      </c>
      <c r="K133" s="4">
        <v>5.0017502848112017E-3</v>
      </c>
      <c r="L133" s="1">
        <v>1</v>
      </c>
      <c r="M133" s="1">
        <v>0</v>
      </c>
      <c r="N133" s="1">
        <v>0</v>
      </c>
      <c r="O133" s="6">
        <v>5.0999999999999934E-2</v>
      </c>
      <c r="P133" s="9">
        <f t="shared" si="41"/>
        <v>98.309507350633297</v>
      </c>
      <c r="Q133">
        <f t="shared" si="38"/>
        <v>-4.8232129203136198</v>
      </c>
      <c r="R133">
        <f t="shared" si="42"/>
        <v>22.555080218167479</v>
      </c>
      <c r="S133" s="9">
        <f t="shared" si="43"/>
        <v>98.309507350633297</v>
      </c>
      <c r="T133" s="9">
        <f t="shared" si="44"/>
        <v>480.55700000000002</v>
      </c>
      <c r="U133">
        <f t="shared" si="45"/>
        <v>20.706216391141943</v>
      </c>
      <c r="V133" s="2">
        <f t="shared" si="39"/>
        <v>1.0050017502848112</v>
      </c>
      <c r="W133">
        <f t="shared" si="40"/>
        <v>4.9892830864490994E-3</v>
      </c>
      <c r="X133">
        <f t="shared" si="46"/>
        <v>2.9154396663092639E-2</v>
      </c>
      <c r="Y133">
        <f t="shared" si="47"/>
        <v>-2.9759296462578124</v>
      </c>
      <c r="Z133">
        <f t="shared" si="48"/>
        <v>4.4071990707840474</v>
      </c>
      <c r="AA133">
        <f t="shared" si="49"/>
        <v>5.2326989117653575</v>
      </c>
      <c r="AB133">
        <f t="shared" si="50"/>
        <v>5.6693400953572697</v>
      </c>
      <c r="AC133" s="6">
        <f t="shared" si="51"/>
        <v>-0.94900000000000007</v>
      </c>
      <c r="AD133" s="6">
        <f t="shared" si="52"/>
        <v>1.0295835464679362</v>
      </c>
      <c r="AE133">
        <f t="shared" si="53"/>
        <v>2.9154396663092639E-2</v>
      </c>
    </row>
    <row r="134" spans="1:31" x14ac:dyDescent="0.25">
      <c r="A134" s="1" t="s">
        <v>155</v>
      </c>
      <c r="B134" s="2">
        <v>914485431.86385095</v>
      </c>
      <c r="C134" s="2">
        <f t="shared" si="54"/>
        <v>76.313875413507716</v>
      </c>
      <c r="D134" s="11">
        <v>468695</v>
      </c>
      <c r="E134" s="11">
        <f t="shared" si="55"/>
        <v>182.67439413190735</v>
      </c>
      <c r="F134">
        <v>-5995.6103200099597</v>
      </c>
      <c r="G134" s="2">
        <v>6223492155.3535414</v>
      </c>
      <c r="H134" s="2">
        <f t="shared" si="56"/>
        <v>288.83537903698834</v>
      </c>
      <c r="I134" s="3">
        <v>2.7235305968467349E-2</v>
      </c>
      <c r="J134" s="1">
        <v>1.0227999999999999</v>
      </c>
      <c r="K134" s="4">
        <v>5.1987454217645723E-3</v>
      </c>
      <c r="L134" s="1">
        <v>1</v>
      </c>
      <c r="M134" s="1">
        <v>0</v>
      </c>
      <c r="N134" s="1">
        <v>0</v>
      </c>
      <c r="O134" s="6">
        <v>5.0000000000000044E-2</v>
      </c>
      <c r="P134" s="9">
        <f t="shared" si="41"/>
        <v>91.448543186385095</v>
      </c>
      <c r="Q134">
        <f t="shared" si="38"/>
        <v>-5.99561032000996</v>
      </c>
      <c r="R134">
        <f t="shared" si="42"/>
        <v>22.55159702591661</v>
      </c>
      <c r="S134" s="9">
        <f t="shared" si="43"/>
        <v>91.448543186385095</v>
      </c>
      <c r="T134" s="9">
        <f t="shared" si="44"/>
        <v>468.69499999999999</v>
      </c>
      <c r="U134">
        <f t="shared" si="45"/>
        <v>20.633872095503026</v>
      </c>
      <c r="V134" s="2">
        <f t="shared" si="39"/>
        <v>1.0051987454217646</v>
      </c>
      <c r="W134">
        <f t="shared" si="40"/>
        <v>5.1852785983442905E-3</v>
      </c>
      <c r="X134">
        <f t="shared" si="46"/>
        <v>2.6871024438109133E-2</v>
      </c>
      <c r="Y134">
        <f t="shared" si="47"/>
        <v>-2.99573227355399</v>
      </c>
      <c r="Z134">
        <f t="shared" si="48"/>
        <v>4.3348547751451321</v>
      </c>
      <c r="AA134">
        <f t="shared" si="49"/>
        <v>5.2077053010269605</v>
      </c>
      <c r="AB134">
        <f t="shared" si="50"/>
        <v>5.6658569031063992</v>
      </c>
      <c r="AC134" s="6">
        <f t="shared" si="51"/>
        <v>-0.95</v>
      </c>
      <c r="AD134" s="6">
        <f t="shared" si="52"/>
        <v>1.0272353059684673</v>
      </c>
      <c r="AE134">
        <f t="shared" si="53"/>
        <v>2.6871024438109133E-2</v>
      </c>
    </row>
    <row r="135" spans="1:31" x14ac:dyDescent="0.25">
      <c r="A135" s="1" t="s">
        <v>156</v>
      </c>
      <c r="B135" s="2">
        <v>981242964.00588906</v>
      </c>
      <c r="C135" s="2">
        <f t="shared" si="54"/>
        <v>81.884796297853981</v>
      </c>
      <c r="D135" s="11">
        <v>465135</v>
      </c>
      <c r="E135" s="11">
        <f t="shared" si="55"/>
        <v>181.28688019830537</v>
      </c>
      <c r="F135">
        <v>-5383.0671920347804</v>
      </c>
      <c r="G135" s="2">
        <v>6210310967.5525465</v>
      </c>
      <c r="H135" s="2">
        <f t="shared" si="56"/>
        <v>288.22363352825766</v>
      </c>
      <c r="I135" s="3">
        <v>2.8152386833022014E-2</v>
      </c>
      <c r="J135" s="1">
        <v>1.0210999999999999</v>
      </c>
      <c r="K135" s="4">
        <v>5.0411833044619048E-3</v>
      </c>
      <c r="L135" s="1">
        <v>1</v>
      </c>
      <c r="M135" s="1">
        <v>0</v>
      </c>
      <c r="N135" s="1">
        <v>0</v>
      </c>
      <c r="O135" s="6">
        <v>4.8999999999999932E-2</v>
      </c>
      <c r="P135" s="9">
        <f t="shared" si="41"/>
        <v>98.124296400588904</v>
      </c>
      <c r="Q135">
        <f t="shared" si="38"/>
        <v>-5.3830671920347806</v>
      </c>
      <c r="R135">
        <f t="shared" si="42"/>
        <v>22.54947680692834</v>
      </c>
      <c r="S135" s="9">
        <f t="shared" si="43"/>
        <v>98.124296400588904</v>
      </c>
      <c r="T135" s="9">
        <f t="shared" si="44"/>
        <v>465.13499999999999</v>
      </c>
      <c r="U135">
        <f t="shared" si="45"/>
        <v>20.704330656595328</v>
      </c>
      <c r="V135" s="2">
        <f t="shared" si="39"/>
        <v>1.0050411833044619</v>
      </c>
      <c r="W135">
        <f t="shared" si="40"/>
        <v>5.0285190838467745E-3</v>
      </c>
      <c r="X135">
        <f t="shared" si="46"/>
        <v>2.7763392265963738E-2</v>
      </c>
      <c r="Y135">
        <f t="shared" si="47"/>
        <v>-3.0159349808715117</v>
      </c>
      <c r="Z135">
        <f t="shared" si="48"/>
        <v>4.4053133362374304</v>
      </c>
      <c r="AA135">
        <f t="shared" si="49"/>
        <v>5.2000807499923232</v>
      </c>
      <c r="AB135">
        <f t="shared" si="50"/>
        <v>5.6637366841181276</v>
      </c>
      <c r="AC135" s="6">
        <f t="shared" si="51"/>
        <v>-0.95100000000000007</v>
      </c>
      <c r="AD135" s="6">
        <f t="shared" si="52"/>
        <v>1.028152386833022</v>
      </c>
      <c r="AE135">
        <f t="shared" si="53"/>
        <v>2.7763392265963738E-2</v>
      </c>
    </row>
    <row r="136" spans="1:31" x14ac:dyDescent="0.25">
      <c r="A136" s="1" t="s">
        <v>157</v>
      </c>
      <c r="B136" s="2">
        <v>947248883.87746406</v>
      </c>
      <c r="C136" s="2">
        <f t="shared" si="54"/>
        <v>79.047987853098292</v>
      </c>
      <c r="D136" s="11">
        <v>464019</v>
      </c>
      <c r="E136" s="11">
        <f t="shared" si="55"/>
        <v>180.85191796518743</v>
      </c>
      <c r="F136">
        <v>-6153.6927694210299</v>
      </c>
      <c r="G136" s="2">
        <v>6222180119.4353085</v>
      </c>
      <c r="H136" s="2">
        <f t="shared" si="56"/>
        <v>288.77448679477243</v>
      </c>
      <c r="I136" s="3">
        <v>2.9988269324016104E-2</v>
      </c>
      <c r="J136" s="1">
        <v>1.0207999999999999</v>
      </c>
      <c r="K136" s="4">
        <v>4.8912471980258054E-3</v>
      </c>
      <c r="L136" s="1">
        <v>1</v>
      </c>
      <c r="M136" s="1">
        <v>0</v>
      </c>
      <c r="N136" s="1">
        <v>0</v>
      </c>
      <c r="O136" s="6">
        <v>5.0000000000000044E-2</v>
      </c>
      <c r="P136" s="9">
        <f t="shared" si="41"/>
        <v>94.724888387746404</v>
      </c>
      <c r="Q136">
        <f t="shared" si="38"/>
        <v>-6.1536927694210295</v>
      </c>
      <c r="R136">
        <f t="shared" si="42"/>
        <v>22.551386183803121</v>
      </c>
      <c r="S136" s="9">
        <f t="shared" si="43"/>
        <v>94.724888387746404</v>
      </c>
      <c r="T136" s="9">
        <f t="shared" si="44"/>
        <v>464.01900000000001</v>
      </c>
      <c r="U136">
        <f t="shared" si="45"/>
        <v>20.669072429585661</v>
      </c>
      <c r="V136" s="2">
        <f t="shared" si="39"/>
        <v>1.0048912471980258</v>
      </c>
      <c r="W136">
        <f t="shared" si="40"/>
        <v>4.879323912468066E-3</v>
      </c>
      <c r="X136">
        <f t="shared" si="46"/>
        <v>2.9547413170879576E-2</v>
      </c>
      <c r="Y136">
        <f t="shared" si="47"/>
        <v>-2.99573227355399</v>
      </c>
      <c r="Z136">
        <f t="shared" si="48"/>
        <v>4.3700551092277662</v>
      </c>
      <c r="AA136">
        <f t="shared" si="49"/>
        <v>5.1976785636235272</v>
      </c>
      <c r="AB136">
        <f t="shared" si="50"/>
        <v>5.6656460609929118</v>
      </c>
      <c r="AC136" s="6">
        <f t="shared" si="51"/>
        <v>-0.95</v>
      </c>
      <c r="AD136" s="6">
        <f t="shared" si="52"/>
        <v>1.0299882693240161</v>
      </c>
      <c r="AE136">
        <f t="shared" si="53"/>
        <v>2.9547413170879576E-2</v>
      </c>
    </row>
    <row r="137" spans="1:31" x14ac:dyDescent="0.25">
      <c r="A137" s="1" t="s">
        <v>158</v>
      </c>
      <c r="B137" s="2">
        <v>947809255.00352204</v>
      </c>
      <c r="C137" s="2">
        <f t="shared" si="54"/>
        <v>79.094750864087047</v>
      </c>
      <c r="D137" s="11">
        <v>468413</v>
      </c>
      <c r="E137" s="11">
        <f t="shared" si="55"/>
        <v>182.56448432031306</v>
      </c>
      <c r="F137">
        <v>-6864.8213900629598</v>
      </c>
      <c r="G137" s="2">
        <v>6245528760.2483463</v>
      </c>
      <c r="H137" s="2">
        <f t="shared" si="56"/>
        <v>289.85810887557329</v>
      </c>
      <c r="I137" s="3">
        <v>3.0698894099199237E-2</v>
      </c>
      <c r="J137" s="1">
        <v>1.0207999999999999</v>
      </c>
      <c r="K137" s="4">
        <v>4.8754501259069549E-3</v>
      </c>
      <c r="L137" s="1">
        <v>1</v>
      </c>
      <c r="M137" s="1">
        <v>0</v>
      </c>
      <c r="N137" s="1">
        <v>0</v>
      </c>
      <c r="O137" s="6">
        <v>4.8999999999999932E-2</v>
      </c>
      <c r="P137" s="9">
        <f t="shared" si="41"/>
        <v>94.780925500352197</v>
      </c>
      <c r="Q137">
        <f t="shared" si="38"/>
        <v>-6.8648213900629598</v>
      </c>
      <c r="R137">
        <f t="shared" si="42"/>
        <v>22.555131646314937</v>
      </c>
      <c r="S137" s="9">
        <f t="shared" si="43"/>
        <v>94.780925500352197</v>
      </c>
      <c r="T137" s="9">
        <f t="shared" si="44"/>
        <v>468.41300000000001</v>
      </c>
      <c r="U137">
        <f t="shared" si="45"/>
        <v>20.669663832172098</v>
      </c>
      <c r="V137" s="2">
        <f t="shared" si="39"/>
        <v>1.004875450125907</v>
      </c>
      <c r="W137">
        <f t="shared" si="40"/>
        <v>4.8636036080763074E-3</v>
      </c>
      <c r="X137">
        <f t="shared" si="46"/>
        <v>3.0237110099133272E-2</v>
      </c>
      <c r="Y137">
        <f t="shared" si="47"/>
        <v>-3.0159349808715117</v>
      </c>
      <c r="Z137">
        <f t="shared" si="48"/>
        <v>4.3706465118142024</v>
      </c>
      <c r="AA137">
        <f t="shared" si="49"/>
        <v>5.2071034493545554</v>
      </c>
      <c r="AB137">
        <f t="shared" si="50"/>
        <v>5.6693915235047276</v>
      </c>
      <c r="AC137" s="6">
        <f t="shared" si="51"/>
        <v>-0.95100000000000007</v>
      </c>
      <c r="AD137" s="6">
        <f t="shared" si="52"/>
        <v>1.0306988940991992</v>
      </c>
      <c r="AE137">
        <f t="shared" si="53"/>
        <v>3.0237110099133272E-2</v>
      </c>
    </row>
    <row r="138" spans="1:31" x14ac:dyDescent="0.25">
      <c r="A138" s="1" t="s">
        <v>159</v>
      </c>
      <c r="B138" s="2">
        <v>1082924956.42593</v>
      </c>
      <c r="C138" s="2">
        <f t="shared" si="54"/>
        <v>90.370165917711972</v>
      </c>
      <c r="D138" s="11">
        <v>478196</v>
      </c>
      <c r="E138" s="11">
        <f t="shared" si="55"/>
        <v>186.37741937998393</v>
      </c>
      <c r="F138">
        <v>-7427.5582097344704</v>
      </c>
      <c r="G138" s="2">
        <v>6306314685.3505888</v>
      </c>
      <c r="H138" s="2">
        <f t="shared" si="56"/>
        <v>292.67921401698771</v>
      </c>
      <c r="I138" s="3">
        <v>3.3259145047786154E-2</v>
      </c>
      <c r="J138" s="1">
        <v>1.0212000000000001</v>
      </c>
      <c r="K138" s="4">
        <v>4.8280425125377668E-3</v>
      </c>
      <c r="L138" s="1">
        <v>1</v>
      </c>
      <c r="M138" s="1">
        <v>0</v>
      </c>
      <c r="N138" s="1">
        <v>0</v>
      </c>
      <c r="O138" s="6">
        <v>4.6999999999999931E-2</v>
      </c>
      <c r="P138" s="9">
        <f t="shared" si="41"/>
        <v>108.292495642593</v>
      </c>
      <c r="Q138">
        <f t="shared" si="38"/>
        <v>-7.4275582097344701</v>
      </c>
      <c r="R138">
        <f t="shared" si="42"/>
        <v>22.564817299353621</v>
      </c>
      <c r="S138" s="9">
        <f t="shared" si="43"/>
        <v>108.292495642593</v>
      </c>
      <c r="T138" s="9">
        <f t="shared" si="44"/>
        <v>478.19600000000003</v>
      </c>
      <c r="U138">
        <f t="shared" si="45"/>
        <v>20.802931510252282</v>
      </c>
      <c r="V138" s="2">
        <f t="shared" si="39"/>
        <v>1.0048280425125378</v>
      </c>
      <c r="W138">
        <f t="shared" si="40"/>
        <v>4.8164248938514127E-3</v>
      </c>
      <c r="X138">
        <f t="shared" si="46"/>
        <v>3.271802513055258E-2</v>
      </c>
      <c r="Y138">
        <f t="shared" si="47"/>
        <v>-3.0576076772720802</v>
      </c>
      <c r="Z138">
        <f t="shared" si="48"/>
        <v>4.5039141898943855</v>
      </c>
      <c r="AA138">
        <f t="shared" si="49"/>
        <v>5.2277737542480454</v>
      </c>
      <c r="AB138">
        <f t="shared" si="50"/>
        <v>5.6790771765434096</v>
      </c>
      <c r="AC138" s="6">
        <f t="shared" si="51"/>
        <v>-0.95300000000000007</v>
      </c>
      <c r="AD138" s="6">
        <f t="shared" si="52"/>
        <v>1.0332591450477862</v>
      </c>
      <c r="AE138">
        <f t="shared" si="53"/>
        <v>3.271802513055258E-2</v>
      </c>
    </row>
    <row r="139" spans="1:31" x14ac:dyDescent="0.25">
      <c r="A139" s="1" t="s">
        <v>160</v>
      </c>
      <c r="B139" s="2">
        <v>980894729.10005605</v>
      </c>
      <c r="C139" s="2">
        <f t="shared" si="54"/>
        <v>81.855736069782097</v>
      </c>
      <c r="D139" s="11">
        <v>487062</v>
      </c>
      <c r="E139" s="11">
        <f t="shared" si="55"/>
        <v>189.83295267642083</v>
      </c>
      <c r="F139">
        <v>-7012.2345983205096</v>
      </c>
      <c r="G139" s="2">
        <v>6419644348.472455</v>
      </c>
      <c r="H139" s="2">
        <f t="shared" si="56"/>
        <v>297.93890028103812</v>
      </c>
      <c r="I139" s="3">
        <v>3.4797472616507674E-2</v>
      </c>
      <c r="J139" s="1">
        <v>1.0205</v>
      </c>
      <c r="K139" s="4">
        <v>4.9859723103033993E-3</v>
      </c>
      <c r="L139" s="1">
        <v>1</v>
      </c>
      <c r="M139" s="1">
        <v>0</v>
      </c>
      <c r="N139" s="1">
        <v>0</v>
      </c>
      <c r="O139" s="6">
        <v>4.8000000000000043E-2</v>
      </c>
      <c r="P139" s="9">
        <f t="shared" si="41"/>
        <v>98.089472910005611</v>
      </c>
      <c r="Q139">
        <f t="shared" si="38"/>
        <v>-7.0122345983205099</v>
      </c>
      <c r="R139">
        <f t="shared" si="42"/>
        <v>22.582628555679591</v>
      </c>
      <c r="S139" s="9">
        <f t="shared" si="43"/>
        <v>98.089472910005611</v>
      </c>
      <c r="T139" s="9">
        <f t="shared" si="44"/>
        <v>487.06200000000001</v>
      </c>
      <c r="U139">
        <f t="shared" si="45"/>
        <v>20.703975701985655</v>
      </c>
      <c r="V139" s="2">
        <f t="shared" si="39"/>
        <v>1.0049859723103034</v>
      </c>
      <c r="W139">
        <f t="shared" si="40"/>
        <v>4.9735835134310557E-3</v>
      </c>
      <c r="X139">
        <f t="shared" si="46"/>
        <v>3.4205728938377568E-2</v>
      </c>
      <c r="Y139">
        <f t="shared" si="47"/>
        <v>-3.0365542680742452</v>
      </c>
      <c r="Z139">
        <f t="shared" si="48"/>
        <v>4.4049583816277593</v>
      </c>
      <c r="AA139">
        <f t="shared" si="49"/>
        <v>5.2461444890007209</v>
      </c>
      <c r="AB139">
        <f t="shared" si="50"/>
        <v>5.6968884328693781</v>
      </c>
      <c r="AC139" s="6">
        <f t="shared" si="51"/>
        <v>-0.95199999999999996</v>
      </c>
      <c r="AD139" s="6">
        <f t="shared" si="52"/>
        <v>1.0347974726165077</v>
      </c>
      <c r="AE139">
        <f t="shared" si="53"/>
        <v>3.4205728938377568E-2</v>
      </c>
    </row>
    <row r="140" spans="1:31" x14ac:dyDescent="0.25">
      <c r="A140" s="1" t="s">
        <v>161</v>
      </c>
      <c r="B140" s="2">
        <v>976894655.72690105</v>
      </c>
      <c r="C140" s="2">
        <f t="shared" si="54"/>
        <v>81.521929657555631</v>
      </c>
      <c r="D140" s="11">
        <v>493700</v>
      </c>
      <c r="E140" s="11">
        <f t="shared" si="55"/>
        <v>192.42012051104166</v>
      </c>
      <c r="F140">
        <v>-6765.9890205285501</v>
      </c>
      <c r="G140" s="2">
        <v>6503056475.7157593</v>
      </c>
      <c r="H140" s="2">
        <f t="shared" si="56"/>
        <v>301.81009876369012</v>
      </c>
      <c r="I140" s="3">
        <v>3.45843300189006E-2</v>
      </c>
      <c r="J140" s="1">
        <v>1.0239</v>
      </c>
      <c r="K140" s="4">
        <v>5.1278760889585939E-3</v>
      </c>
      <c r="L140" s="1">
        <v>1</v>
      </c>
      <c r="M140" s="1">
        <v>0</v>
      </c>
      <c r="N140" s="1">
        <v>0</v>
      </c>
      <c r="O140" s="6">
        <v>4.2999999999999927E-2</v>
      </c>
      <c r="P140" s="9">
        <f t="shared" si="41"/>
        <v>97.689465572690111</v>
      </c>
      <c r="Q140">
        <f t="shared" si="38"/>
        <v>-6.7659890205285498</v>
      </c>
      <c r="R140">
        <f t="shared" si="42"/>
        <v>22.59553813035911</v>
      </c>
      <c r="S140" s="9">
        <f t="shared" si="43"/>
        <v>97.689465572690111</v>
      </c>
      <c r="T140" s="9">
        <f t="shared" si="44"/>
        <v>493.7</v>
      </c>
      <c r="U140">
        <f t="shared" si="45"/>
        <v>20.69988937996321</v>
      </c>
      <c r="V140" s="2">
        <f t="shared" si="39"/>
        <v>1.0051278760889586</v>
      </c>
      <c r="W140">
        <f t="shared" si="40"/>
        <v>5.1147733062419766E-3</v>
      </c>
      <c r="X140">
        <f t="shared" si="46"/>
        <v>3.3999732540719724E-2</v>
      </c>
      <c r="Y140">
        <f t="shared" si="47"/>
        <v>-3.1465551632885762</v>
      </c>
      <c r="Z140">
        <f t="shared" si="48"/>
        <v>4.4008720596053132</v>
      </c>
      <c r="AA140">
        <f t="shared" si="49"/>
        <v>5.2596811092245845</v>
      </c>
      <c r="AB140">
        <f t="shared" si="50"/>
        <v>5.7097980075488994</v>
      </c>
      <c r="AC140" s="6">
        <f t="shared" si="51"/>
        <v>-0.95700000000000007</v>
      </c>
      <c r="AD140" s="6">
        <f t="shared" si="52"/>
        <v>1.0345843300189006</v>
      </c>
      <c r="AE140">
        <f t="shared" si="53"/>
        <v>3.3999732540719724E-2</v>
      </c>
    </row>
    <row r="141" spans="1:31" x14ac:dyDescent="0.25">
      <c r="A141" s="1" t="s">
        <v>162</v>
      </c>
      <c r="B141" s="2">
        <v>1026533797.04448</v>
      </c>
      <c r="C141" s="2">
        <f t="shared" si="54"/>
        <v>85.664319589806851</v>
      </c>
      <c r="D141" s="11">
        <v>494133</v>
      </c>
      <c r="E141" s="11">
        <f t="shared" si="55"/>
        <v>192.58888273948256</v>
      </c>
      <c r="F141">
        <v>-6643.8173997548802</v>
      </c>
      <c r="G141" s="2">
        <v>6516876144.9835892</v>
      </c>
      <c r="H141" s="2">
        <f t="shared" si="56"/>
        <v>302.45147651616395</v>
      </c>
      <c r="I141" s="3">
        <v>3.7568642192484125E-2</v>
      </c>
      <c r="J141" s="1">
        <v>1.0233000000000001</v>
      </c>
      <c r="K141" s="4">
        <v>5.1908737651189529E-3</v>
      </c>
      <c r="L141" s="1">
        <v>1</v>
      </c>
      <c r="M141" s="1">
        <v>0</v>
      </c>
      <c r="N141" s="1">
        <v>0</v>
      </c>
      <c r="O141" s="6">
        <v>5.2999999999999936E-2</v>
      </c>
      <c r="P141" s="9">
        <f t="shared" si="41"/>
        <v>102.653379704448</v>
      </c>
      <c r="Q141">
        <f t="shared" si="38"/>
        <v>-6.6438173997548802</v>
      </c>
      <c r="R141">
        <f t="shared" si="42"/>
        <v>22.597660979203305</v>
      </c>
      <c r="S141" s="9">
        <f t="shared" si="43"/>
        <v>102.653379704448</v>
      </c>
      <c r="T141" s="9">
        <f t="shared" si="44"/>
        <v>494.13299999999998</v>
      </c>
      <c r="U141">
        <f t="shared" si="45"/>
        <v>20.749453718425325</v>
      </c>
      <c r="V141" s="2">
        <f t="shared" si="39"/>
        <v>1.005190873765119</v>
      </c>
      <c r="W141">
        <f t="shared" si="40"/>
        <v>5.1774476221290002E-3</v>
      </c>
      <c r="X141">
        <f t="shared" si="46"/>
        <v>3.6880132083546291E-2</v>
      </c>
      <c r="Y141">
        <f t="shared" si="47"/>
        <v>-2.9374633654300166</v>
      </c>
      <c r="Z141">
        <f t="shared" si="48"/>
        <v>4.4504363980674277</v>
      </c>
      <c r="AA141">
        <f t="shared" si="49"/>
        <v>5.2605577756808213</v>
      </c>
      <c r="AB141">
        <f t="shared" si="50"/>
        <v>5.7119208563930952</v>
      </c>
      <c r="AC141" s="6">
        <f t="shared" si="51"/>
        <v>-0.94700000000000006</v>
      </c>
      <c r="AD141" s="6">
        <f t="shared" si="52"/>
        <v>1.0375686421924841</v>
      </c>
      <c r="AE141">
        <f t="shared" si="53"/>
        <v>3.6880132083546291E-2</v>
      </c>
    </row>
    <row r="142" spans="1:31" x14ac:dyDescent="0.25">
      <c r="A142" s="1" t="s">
        <v>163</v>
      </c>
      <c r="B142" s="2">
        <v>978219628.39824796</v>
      </c>
      <c r="C142" s="2">
        <f t="shared" si="54"/>
        <v>81.632498722785456</v>
      </c>
      <c r="D142" s="11">
        <v>497588</v>
      </c>
      <c r="E142" s="11">
        <f t="shared" si="55"/>
        <v>193.93547280706539</v>
      </c>
      <c r="F142">
        <v>-6522.8688026326699</v>
      </c>
      <c r="G142" s="2">
        <v>6545683821.5863562</v>
      </c>
      <c r="H142" s="2">
        <f t="shared" si="56"/>
        <v>303.7884551742921</v>
      </c>
      <c r="I142" s="3">
        <v>3.9114884194213273E-2</v>
      </c>
      <c r="J142" s="1">
        <v>1.0238</v>
      </c>
      <c r="K142" s="4">
        <v>5.308877479338614E-3</v>
      </c>
      <c r="L142" s="1">
        <v>1</v>
      </c>
      <c r="M142" s="1">
        <v>0</v>
      </c>
      <c r="N142" s="1">
        <v>0</v>
      </c>
      <c r="O142" s="6">
        <v>5.8999999999999941E-2</v>
      </c>
      <c r="P142" s="9">
        <f t="shared" si="41"/>
        <v>97.821962839824792</v>
      </c>
      <c r="Q142">
        <f t="shared" si="38"/>
        <v>-6.5228688026326695</v>
      </c>
      <c r="R142">
        <f t="shared" si="42"/>
        <v>22.602071710848534</v>
      </c>
      <c r="S142" s="9">
        <f t="shared" si="43"/>
        <v>97.821962839824792</v>
      </c>
      <c r="T142" s="9">
        <f t="shared" si="44"/>
        <v>497.58800000000002</v>
      </c>
      <c r="U142">
        <f t="shared" si="45"/>
        <v>20.701244771701631</v>
      </c>
      <c r="V142" s="2">
        <f t="shared" si="39"/>
        <v>1.0053088774793386</v>
      </c>
      <c r="W142">
        <f t="shared" si="40"/>
        <v>5.2948350669989883E-3</v>
      </c>
      <c r="X142">
        <f t="shared" si="46"/>
        <v>3.8369277894953827E-2</v>
      </c>
      <c r="Y142">
        <f t="shared" si="47"/>
        <v>-2.8302178350764184</v>
      </c>
      <c r="Z142">
        <f t="shared" si="48"/>
        <v>4.4022274513437356</v>
      </c>
      <c r="AA142">
        <f t="shared" si="49"/>
        <v>5.267525489338321</v>
      </c>
      <c r="AB142">
        <f t="shared" si="50"/>
        <v>5.7163315880383241</v>
      </c>
      <c r="AC142" s="6">
        <f t="shared" si="51"/>
        <v>-0.94100000000000006</v>
      </c>
      <c r="AD142" s="6">
        <f t="shared" si="52"/>
        <v>1.0391148841942133</v>
      </c>
      <c r="AE142">
        <f t="shared" si="53"/>
        <v>3.8369277894953827E-2</v>
      </c>
    </row>
    <row r="143" spans="1:31" x14ac:dyDescent="0.25">
      <c r="A143" s="1" t="s">
        <v>164</v>
      </c>
      <c r="B143" s="2">
        <v>956385095.19033003</v>
      </c>
      <c r="C143" s="2">
        <f t="shared" si="54"/>
        <v>79.810405347776694</v>
      </c>
      <c r="D143" s="11">
        <v>501875</v>
      </c>
      <c r="E143" s="11">
        <f t="shared" si="55"/>
        <v>195.60633579396199</v>
      </c>
      <c r="F143">
        <v>-8908.6545256794197</v>
      </c>
      <c r="G143" s="2">
        <v>6590998397.6925955</v>
      </c>
      <c r="H143" s="2">
        <f t="shared" si="56"/>
        <v>305.89152728217402</v>
      </c>
      <c r="I143" s="3">
        <v>4.2313469811585014E-2</v>
      </c>
      <c r="J143" s="1">
        <v>1.0259</v>
      </c>
      <c r="K143" s="4">
        <v>5.4424310895790917E-3</v>
      </c>
      <c r="L143" s="1">
        <v>1</v>
      </c>
      <c r="M143" s="1">
        <v>0</v>
      </c>
      <c r="N143" s="1">
        <v>0</v>
      </c>
      <c r="O143" s="6">
        <v>6.2000000000000055E-2</v>
      </c>
      <c r="P143" s="9">
        <f t="shared" si="41"/>
        <v>95.638509519033008</v>
      </c>
      <c r="Q143">
        <f t="shared" si="38"/>
        <v>-8.9086545256794203</v>
      </c>
      <c r="R143">
        <f t="shared" si="42"/>
        <v>22.608970675911607</v>
      </c>
      <c r="S143" s="9">
        <f t="shared" si="43"/>
        <v>95.638509519033008</v>
      </c>
      <c r="T143" s="9">
        <f t="shared" si="44"/>
        <v>501.875</v>
      </c>
      <c r="U143">
        <f t="shared" si="45"/>
        <v>20.678671209142536</v>
      </c>
      <c r="V143" s="2">
        <f t="shared" si="39"/>
        <v>1.0054424310895791</v>
      </c>
      <c r="W143">
        <f t="shared" si="40"/>
        <v>5.4276745781486032E-3</v>
      </c>
      <c r="X143">
        <f t="shared" si="46"/>
        <v>4.1442732841475434E-2</v>
      </c>
      <c r="Y143">
        <f t="shared" si="47"/>
        <v>-2.7806208939370447</v>
      </c>
      <c r="Z143">
        <f t="shared" si="48"/>
        <v>4.379653888784639</v>
      </c>
      <c r="AA143">
        <f t="shared" si="49"/>
        <v>5.276104148660794</v>
      </c>
      <c r="AB143">
        <f t="shared" si="50"/>
        <v>5.7232305531013967</v>
      </c>
      <c r="AC143" s="6">
        <f t="shared" si="51"/>
        <v>-0.93799999999999994</v>
      </c>
      <c r="AD143" s="6">
        <f t="shared" si="52"/>
        <v>1.042313469811585</v>
      </c>
      <c r="AE143">
        <f t="shared" si="53"/>
        <v>4.1442732841475434E-2</v>
      </c>
    </row>
    <row r="144" spans="1:31" x14ac:dyDescent="0.25">
      <c r="A144" s="1" t="s">
        <v>165</v>
      </c>
      <c r="B144" s="2">
        <v>953122292.93185306</v>
      </c>
      <c r="C144" s="2">
        <f t="shared" si="54"/>
        <v>79.538124263380595</v>
      </c>
      <c r="D144" s="11">
        <v>491134</v>
      </c>
      <c r="E144" s="11">
        <f t="shared" si="55"/>
        <v>191.42001917575436</v>
      </c>
      <c r="F144">
        <v>-7144.0281094455904</v>
      </c>
      <c r="G144" s="2">
        <v>6543672466.9207926</v>
      </c>
      <c r="H144" s="2">
        <f t="shared" si="56"/>
        <v>303.69510719976199</v>
      </c>
      <c r="I144" s="3">
        <v>3.6133430947737688E-2</v>
      </c>
      <c r="J144" s="1">
        <v>1.0324</v>
      </c>
      <c r="K144" s="4">
        <v>5.6306457752604011E-3</v>
      </c>
      <c r="L144" s="1">
        <v>1</v>
      </c>
      <c r="M144" s="1">
        <v>0</v>
      </c>
      <c r="N144" s="1">
        <v>0</v>
      </c>
      <c r="O144" s="6">
        <v>6.4000000000000057E-2</v>
      </c>
      <c r="P144" s="9">
        <f t="shared" si="41"/>
        <v>95.312229293185311</v>
      </c>
      <c r="Q144">
        <f t="shared" si="38"/>
        <v>-7.1440281094455909</v>
      </c>
      <c r="R144">
        <f t="shared" si="42"/>
        <v>22.601764384095858</v>
      </c>
      <c r="S144" s="9">
        <f t="shared" si="43"/>
        <v>95.312229293185311</v>
      </c>
      <c r="T144" s="9">
        <f t="shared" si="44"/>
        <v>491.13400000000001</v>
      </c>
      <c r="U144">
        <f t="shared" si="45"/>
        <v>20.675253777553372</v>
      </c>
      <c r="V144" s="2">
        <f t="shared" si="39"/>
        <v>1.0056306457752604</v>
      </c>
      <c r="W144">
        <f t="shared" si="40"/>
        <v>5.6148529441622805E-3</v>
      </c>
      <c r="X144">
        <f t="shared" si="46"/>
        <v>3.5495929895109107E-2</v>
      </c>
      <c r="Y144">
        <f t="shared" si="47"/>
        <v>-2.7488721956224644</v>
      </c>
      <c r="Z144">
        <f t="shared" si="48"/>
        <v>4.3762364571954757</v>
      </c>
      <c r="AA144">
        <f t="shared" si="49"/>
        <v>5.2544700669440925</v>
      </c>
      <c r="AB144">
        <f t="shared" si="50"/>
        <v>5.7160242612856464</v>
      </c>
      <c r="AC144" s="6">
        <f t="shared" si="51"/>
        <v>-0.93599999999999994</v>
      </c>
      <c r="AD144" s="6">
        <f t="shared" si="52"/>
        <v>1.0361334309477377</v>
      </c>
      <c r="AE144">
        <f t="shared" si="53"/>
        <v>3.5495929895109107E-2</v>
      </c>
    </row>
    <row r="145" spans="1:31" x14ac:dyDescent="0.25">
      <c r="A145" s="1" t="s">
        <v>166</v>
      </c>
      <c r="B145" s="2">
        <v>968657165.94490397</v>
      </c>
      <c r="C145" s="2">
        <f t="shared" si="54"/>
        <v>80.834510539612864</v>
      </c>
      <c r="D145" s="11">
        <v>477882</v>
      </c>
      <c r="E145" s="11">
        <f t="shared" si="55"/>
        <v>186.25503753303141</v>
      </c>
      <c r="F145">
        <v>-8715.3589551396199</v>
      </c>
      <c r="G145" s="2">
        <v>6485277989.0884733</v>
      </c>
      <c r="H145" s="2">
        <f t="shared" si="56"/>
        <v>300.98499032047005</v>
      </c>
      <c r="I145" s="3">
        <v>3.1014901449239796E-2</v>
      </c>
      <c r="J145" s="1">
        <v>1.0322</v>
      </c>
      <c r="K145" s="4">
        <v>5.560110673283658E-3</v>
      </c>
      <c r="L145" s="1">
        <v>1</v>
      </c>
      <c r="M145" s="1">
        <v>0</v>
      </c>
      <c r="N145" s="1">
        <v>0</v>
      </c>
      <c r="O145" s="6">
        <v>6.6999999999999948E-2</v>
      </c>
      <c r="P145" s="9">
        <f t="shared" si="41"/>
        <v>96.865716594490394</v>
      </c>
      <c r="Q145">
        <f t="shared" si="38"/>
        <v>-8.7153589551396191</v>
      </c>
      <c r="R145">
        <f t="shared" si="42"/>
        <v>22.592800520270785</v>
      </c>
      <c r="S145" s="9">
        <f t="shared" si="43"/>
        <v>96.865716594490394</v>
      </c>
      <c r="T145" s="9">
        <f t="shared" si="44"/>
        <v>477.88200000000001</v>
      </c>
      <c r="U145">
        <f t="shared" si="45"/>
        <v>20.691421305337933</v>
      </c>
      <c r="V145" s="2">
        <f t="shared" si="39"/>
        <v>1.0055601106732837</v>
      </c>
      <c r="W145">
        <f t="shared" si="40"/>
        <v>5.544710316686987E-3</v>
      </c>
      <c r="X145">
        <f t="shared" si="46"/>
        <v>3.05436583243986E-2</v>
      </c>
      <c r="Y145">
        <f t="shared" si="47"/>
        <v>-2.703062659591172</v>
      </c>
      <c r="Z145">
        <f t="shared" si="48"/>
        <v>4.3924039849800369</v>
      </c>
      <c r="AA145">
        <f t="shared" si="49"/>
        <v>5.2271169040511172</v>
      </c>
      <c r="AB145">
        <f t="shared" si="50"/>
        <v>5.7070603974605731</v>
      </c>
      <c r="AC145" s="6">
        <f t="shared" si="51"/>
        <v>-0.93300000000000005</v>
      </c>
      <c r="AD145" s="6">
        <f t="shared" si="52"/>
        <v>1.0310149014492398</v>
      </c>
      <c r="AE145">
        <f t="shared" si="53"/>
        <v>3.05436583243986E-2</v>
      </c>
    </row>
    <row r="146" spans="1:31" x14ac:dyDescent="0.25">
      <c r="A146" s="1" t="s">
        <v>167</v>
      </c>
      <c r="B146" s="2">
        <v>987491396.18725502</v>
      </c>
      <c r="C146" s="2">
        <f t="shared" si="54"/>
        <v>82.406228415199621</v>
      </c>
      <c r="D146" s="11">
        <v>462792</v>
      </c>
      <c r="E146" s="11">
        <f t="shared" si="55"/>
        <v>180.37369335942068</v>
      </c>
      <c r="F146">
        <v>-8590.1012055130705</v>
      </c>
      <c r="G146" s="2">
        <v>6464581176.3928375</v>
      </c>
      <c r="H146" s="2">
        <f t="shared" si="56"/>
        <v>300.02444090696122</v>
      </c>
      <c r="I146" s="3">
        <v>2.9696133517880918E-2</v>
      </c>
      <c r="J146" s="1">
        <v>1.0322</v>
      </c>
      <c r="K146" s="4">
        <v>5.6619772493280429E-3</v>
      </c>
      <c r="L146" s="1">
        <v>1</v>
      </c>
      <c r="M146" s="1">
        <v>0</v>
      </c>
      <c r="N146" s="1">
        <v>0</v>
      </c>
      <c r="O146" s="6">
        <v>6.899999999999995E-2</v>
      </c>
      <c r="P146" s="9">
        <f t="shared" si="41"/>
        <v>98.749139618725508</v>
      </c>
      <c r="Q146">
        <f t="shared" si="38"/>
        <v>-8.5901012055130703</v>
      </c>
      <c r="R146">
        <f t="shared" si="42"/>
        <v>22.589604063837808</v>
      </c>
      <c r="S146" s="9">
        <f t="shared" si="43"/>
        <v>98.749139618725508</v>
      </c>
      <c r="T146" s="9">
        <f t="shared" si="44"/>
        <v>462.79199999999997</v>
      </c>
      <c r="U146">
        <f t="shared" si="45"/>
        <v>20.710678341979829</v>
      </c>
      <c r="V146" s="2">
        <f t="shared" si="39"/>
        <v>1.005661977249328</v>
      </c>
      <c r="W146">
        <f t="shared" si="40"/>
        <v>5.6460085042349464E-3</v>
      </c>
      <c r="X146">
        <f t="shared" si="46"/>
        <v>2.9263742713705562E-2</v>
      </c>
      <c r="Y146">
        <f t="shared" si="47"/>
        <v>-2.6736487743848785</v>
      </c>
      <c r="Z146">
        <f t="shared" si="48"/>
        <v>4.4116610216219323</v>
      </c>
      <c r="AA146">
        <f t="shared" si="49"/>
        <v>5.1950307730451808</v>
      </c>
      <c r="AB146">
        <f t="shared" si="50"/>
        <v>5.7038639410275964</v>
      </c>
      <c r="AC146" s="6">
        <f t="shared" si="51"/>
        <v>-0.93100000000000005</v>
      </c>
      <c r="AD146" s="6">
        <f t="shared" si="52"/>
        <v>1.0296961335178809</v>
      </c>
      <c r="AE146">
        <f t="shared" si="53"/>
        <v>2.9263742713705562E-2</v>
      </c>
    </row>
    <row r="147" spans="1:31" x14ac:dyDescent="0.25">
      <c r="A147" s="1" t="s">
        <v>168</v>
      </c>
      <c r="B147" s="2">
        <v>966198974.75078595</v>
      </c>
      <c r="C147" s="2">
        <f t="shared" si="54"/>
        <v>80.62937430671721</v>
      </c>
      <c r="D147" s="11">
        <v>455742</v>
      </c>
      <c r="E147" s="11">
        <f t="shared" si="55"/>
        <v>177.62594806956278</v>
      </c>
      <c r="F147">
        <v>-7198.4240141790096</v>
      </c>
      <c r="G147" s="2">
        <v>6398615366.362463</v>
      </c>
      <c r="H147" s="2">
        <f t="shared" si="56"/>
        <v>296.96293471911855</v>
      </c>
      <c r="I147" s="3">
        <v>3.0614349130663188E-2</v>
      </c>
      <c r="J147" s="1">
        <v>1.0295000000000001</v>
      </c>
      <c r="K147" s="4">
        <v>5.0017502848112017E-3</v>
      </c>
      <c r="L147" s="1">
        <v>1</v>
      </c>
      <c r="M147" s="1">
        <v>0</v>
      </c>
      <c r="N147" s="1">
        <v>0</v>
      </c>
      <c r="O147" s="6">
        <v>7.4999999999999956E-2</v>
      </c>
      <c r="P147" s="9">
        <f t="shared" si="41"/>
        <v>96.619897475078588</v>
      </c>
      <c r="Q147">
        <f t="shared" si="38"/>
        <v>-7.1984240141790092</v>
      </c>
      <c r="R147">
        <f t="shared" si="42"/>
        <v>22.579347454899349</v>
      </c>
      <c r="S147" s="9">
        <f t="shared" si="43"/>
        <v>96.619897475078588</v>
      </c>
      <c r="T147" s="9">
        <f t="shared" si="44"/>
        <v>455.74200000000002</v>
      </c>
      <c r="U147">
        <f t="shared" si="45"/>
        <v>20.688880348969121</v>
      </c>
      <c r="V147" s="2">
        <f t="shared" si="39"/>
        <v>1.0050017502848112</v>
      </c>
      <c r="W147">
        <f t="shared" si="40"/>
        <v>4.9892830864490994E-3</v>
      </c>
      <c r="X147">
        <f t="shared" si="46"/>
        <v>3.01550798993457E-2</v>
      </c>
      <c r="Y147">
        <f t="shared" si="47"/>
        <v>-2.5902671654458271</v>
      </c>
      <c r="Z147">
        <f t="shared" si="48"/>
        <v>4.3898630286112246</v>
      </c>
      <c r="AA147">
        <f t="shared" si="49"/>
        <v>5.1796799238812063</v>
      </c>
      <c r="AB147">
        <f t="shared" si="50"/>
        <v>5.6936073320891394</v>
      </c>
      <c r="AC147" s="6">
        <f t="shared" si="51"/>
        <v>-0.92500000000000004</v>
      </c>
      <c r="AD147" s="6">
        <f t="shared" si="52"/>
        <v>1.0306143491306632</v>
      </c>
      <c r="AE147">
        <f t="shared" si="53"/>
        <v>3.01550798993457E-2</v>
      </c>
    </row>
    <row r="148" spans="1:31" x14ac:dyDescent="0.25">
      <c r="A148" s="1" t="s">
        <v>169</v>
      </c>
      <c r="B148" s="2">
        <v>1024306610.2707</v>
      </c>
      <c r="C148" s="2">
        <f t="shared" si="54"/>
        <v>85.478460692491836</v>
      </c>
      <c r="D148" s="11">
        <v>455329</v>
      </c>
      <c r="E148" s="11">
        <f t="shared" si="55"/>
        <v>177.46498086322075</v>
      </c>
      <c r="F148">
        <v>-8343.2156919076606</v>
      </c>
      <c r="G148" s="2">
        <v>6429860024.5469856</v>
      </c>
      <c r="H148" s="2">
        <f t="shared" si="56"/>
        <v>298.41301490952168</v>
      </c>
      <c r="I148" s="3">
        <v>2.8972489047999428E-2</v>
      </c>
      <c r="J148" s="1">
        <v>1.0294000000000001</v>
      </c>
      <c r="K148" s="4">
        <v>4.9544081844810073E-3</v>
      </c>
      <c r="L148" s="1">
        <v>1</v>
      </c>
      <c r="M148" s="1">
        <v>0</v>
      </c>
      <c r="N148" s="1">
        <v>0</v>
      </c>
      <c r="O148" s="6">
        <v>7.6000000000000068E-2</v>
      </c>
      <c r="P148" s="9">
        <f t="shared" si="41"/>
        <v>102.43066102707</v>
      </c>
      <c r="Q148">
        <f t="shared" si="38"/>
        <v>-8.3432156919076608</v>
      </c>
      <c r="R148">
        <f t="shared" si="42"/>
        <v>22.584218605837215</v>
      </c>
      <c r="S148" s="9">
        <f t="shared" si="43"/>
        <v>102.43066102707</v>
      </c>
      <c r="T148" s="9">
        <f t="shared" si="44"/>
        <v>455.32900000000001</v>
      </c>
      <c r="U148">
        <f t="shared" si="45"/>
        <v>20.74728174283776</v>
      </c>
      <c r="V148" s="2">
        <f t="shared" si="39"/>
        <v>1.004954408184481</v>
      </c>
      <c r="W148">
        <f t="shared" si="40"/>
        <v>4.9421754914506059E-3</v>
      </c>
      <c r="X148">
        <f t="shared" si="46"/>
        <v>2.8560720875461347E-2</v>
      </c>
      <c r="Y148">
        <f t="shared" si="47"/>
        <v>-2.5770219386958049</v>
      </c>
      <c r="Z148">
        <f t="shared" si="48"/>
        <v>4.4482644224798644</v>
      </c>
      <c r="AA148">
        <f t="shared" si="49"/>
        <v>5.1787732985396264</v>
      </c>
      <c r="AB148">
        <f t="shared" si="50"/>
        <v>5.6984784830270021</v>
      </c>
      <c r="AC148" s="6">
        <f t="shared" si="51"/>
        <v>-0.92399999999999993</v>
      </c>
      <c r="AD148" s="6">
        <f t="shared" si="52"/>
        <v>1.0289724890479994</v>
      </c>
      <c r="AE148">
        <f t="shared" si="53"/>
        <v>2.8560720875461347E-2</v>
      </c>
    </row>
    <row r="149" spans="1:31" x14ac:dyDescent="0.25">
      <c r="A149" s="1" t="s">
        <v>170</v>
      </c>
      <c r="B149" s="2">
        <v>992200679.77833605</v>
      </c>
      <c r="C149" s="2">
        <f t="shared" si="54"/>
        <v>82.799218471393473</v>
      </c>
      <c r="D149" s="11">
        <v>457112</v>
      </c>
      <c r="E149" s="11">
        <f t="shared" si="55"/>
        <v>178.15990708333658</v>
      </c>
      <c r="F149">
        <v>-8891.8403687427708</v>
      </c>
      <c r="G149" s="2">
        <v>6437557244.0685577</v>
      </c>
      <c r="H149" s="2">
        <f t="shared" si="56"/>
        <v>298.7702467116269</v>
      </c>
      <c r="I149" s="3">
        <v>2.7532586456633812E-2</v>
      </c>
      <c r="J149" s="1">
        <v>1.0304</v>
      </c>
      <c r="K149" s="4">
        <v>5.1672547259051793E-3</v>
      </c>
      <c r="L149" s="1">
        <v>1</v>
      </c>
      <c r="M149" s="1">
        <v>0</v>
      </c>
      <c r="N149" s="1">
        <v>0</v>
      </c>
      <c r="O149" s="6">
        <v>7.6000000000000068E-2</v>
      </c>
      <c r="P149" s="9">
        <f t="shared" si="41"/>
        <v>99.220067977833608</v>
      </c>
      <c r="Q149">
        <f t="shared" si="38"/>
        <v>-8.8918403687427716</v>
      </c>
      <c r="R149">
        <f t="shared" si="42"/>
        <v>22.585414995179224</v>
      </c>
      <c r="S149" s="9">
        <f t="shared" si="43"/>
        <v>99.220067977833608</v>
      </c>
      <c r="T149" s="9">
        <f t="shared" si="44"/>
        <v>457.11200000000002</v>
      </c>
      <c r="U149">
        <f t="shared" si="45"/>
        <v>20.715435942953278</v>
      </c>
      <c r="V149" s="2">
        <f t="shared" si="39"/>
        <v>1.0051672547259052</v>
      </c>
      <c r="W149">
        <f t="shared" si="40"/>
        <v>5.1539502771732644E-3</v>
      </c>
      <c r="X149">
        <f t="shared" si="46"/>
        <v>2.7160381198390034E-2</v>
      </c>
      <c r="Y149">
        <f t="shared" si="47"/>
        <v>-2.5770219386958049</v>
      </c>
      <c r="Z149">
        <f t="shared" si="48"/>
        <v>4.4164186225953825</v>
      </c>
      <c r="AA149">
        <f t="shared" si="49"/>
        <v>5.1826815014140442</v>
      </c>
      <c r="AB149">
        <f t="shared" si="50"/>
        <v>5.6996748723690134</v>
      </c>
      <c r="AC149" s="6">
        <f t="shared" si="51"/>
        <v>-0.92399999999999993</v>
      </c>
      <c r="AD149" s="6">
        <f t="shared" si="52"/>
        <v>1.0275325864566338</v>
      </c>
      <c r="AE149">
        <f t="shared" si="53"/>
        <v>2.7160381198390034E-2</v>
      </c>
    </row>
    <row r="150" spans="1:31" x14ac:dyDescent="0.25">
      <c r="A150" s="1" t="s">
        <v>171</v>
      </c>
      <c r="B150" s="2">
        <v>932170271.20999801</v>
      </c>
      <c r="C150" s="2">
        <f t="shared" si="54"/>
        <v>77.789676535696287</v>
      </c>
      <c r="D150" s="11">
        <v>462752</v>
      </c>
      <c r="E150" s="11">
        <f t="shared" si="55"/>
        <v>180.35810331522291</v>
      </c>
      <c r="F150">
        <v>-8187.6440383375302</v>
      </c>
      <c r="G150" s="2">
        <v>6436042473.8569221</v>
      </c>
      <c r="H150" s="2">
        <f t="shared" si="56"/>
        <v>298.6999454696055</v>
      </c>
      <c r="I150" s="3">
        <v>2.363015152898984E-2</v>
      </c>
      <c r="J150" s="1">
        <v>1.0315000000000001</v>
      </c>
      <c r="K150" s="4">
        <v>4.8517493945887669E-3</v>
      </c>
      <c r="L150" s="1">
        <v>1</v>
      </c>
      <c r="M150" s="1">
        <v>0</v>
      </c>
      <c r="N150" s="1">
        <v>0</v>
      </c>
      <c r="O150" s="6">
        <v>7.8999999999999959E-2</v>
      </c>
      <c r="P150" s="9">
        <f t="shared" si="41"/>
        <v>93.217027120999802</v>
      </c>
      <c r="Q150">
        <f t="shared" si="38"/>
        <v>-8.1876440383375311</v>
      </c>
      <c r="R150">
        <f t="shared" si="42"/>
        <v>22.585179665473188</v>
      </c>
      <c r="S150" s="9">
        <f t="shared" si="43"/>
        <v>93.217027120999802</v>
      </c>
      <c r="T150" s="9">
        <f t="shared" si="44"/>
        <v>462.75200000000001</v>
      </c>
      <c r="U150">
        <f t="shared" si="45"/>
        <v>20.653026050394597</v>
      </c>
      <c r="V150" s="2">
        <f t="shared" si="39"/>
        <v>1.0048517493945888</v>
      </c>
      <c r="W150">
        <f t="shared" si="40"/>
        <v>4.8400175897102913E-3</v>
      </c>
      <c r="X150">
        <f t="shared" si="46"/>
        <v>2.3355281228586013E-2</v>
      </c>
      <c r="Y150">
        <f t="shared" si="47"/>
        <v>-2.5383074265151162</v>
      </c>
      <c r="Z150">
        <f t="shared" si="48"/>
        <v>4.3540087300367025</v>
      </c>
      <c r="AA150">
        <f t="shared" si="49"/>
        <v>5.1949443373921493</v>
      </c>
      <c r="AB150">
        <f t="shared" si="50"/>
        <v>5.6994395426629767</v>
      </c>
      <c r="AC150" s="6">
        <f t="shared" si="51"/>
        <v>-0.92100000000000004</v>
      </c>
      <c r="AD150" s="6">
        <f t="shared" si="52"/>
        <v>1.0236301515289898</v>
      </c>
      <c r="AE150">
        <f t="shared" si="53"/>
        <v>2.3355281228586013E-2</v>
      </c>
    </row>
    <row r="151" spans="1:31" x14ac:dyDescent="0.25">
      <c r="A151" s="1" t="s">
        <v>172</v>
      </c>
      <c r="B151" s="2">
        <v>956208932.999506</v>
      </c>
      <c r="C151" s="2">
        <f t="shared" si="54"/>
        <v>79.795704600214506</v>
      </c>
      <c r="D151" s="11">
        <v>464007</v>
      </c>
      <c r="E151" s="11">
        <f t="shared" si="55"/>
        <v>180.84724095192811</v>
      </c>
      <c r="F151">
        <v>-6414.7821148256298</v>
      </c>
      <c r="G151" s="2">
        <v>6439892975.0269232</v>
      </c>
      <c r="H151" s="2">
        <f t="shared" si="56"/>
        <v>298.87864915190437</v>
      </c>
      <c r="I151" s="3">
        <v>2.6372818825538324E-2</v>
      </c>
      <c r="J151" s="1">
        <v>1.034</v>
      </c>
      <c r="K151" s="4">
        <v>4.5985582110350531E-3</v>
      </c>
      <c r="L151" s="1">
        <v>1</v>
      </c>
      <c r="M151" s="1">
        <v>0</v>
      </c>
      <c r="N151" s="1">
        <v>0</v>
      </c>
      <c r="O151" s="6">
        <v>7.4999999999999956E-2</v>
      </c>
      <c r="P151" s="9">
        <f t="shared" si="41"/>
        <v>95.620893299950595</v>
      </c>
      <c r="Q151">
        <f t="shared" si="38"/>
        <v>-6.4147821148256297</v>
      </c>
      <c r="R151">
        <f t="shared" si="42"/>
        <v>22.58577775813994</v>
      </c>
      <c r="S151" s="9">
        <f t="shared" si="43"/>
        <v>95.620893299950595</v>
      </c>
      <c r="T151" s="9">
        <f t="shared" si="44"/>
        <v>464.00700000000001</v>
      </c>
      <c r="U151">
        <f t="shared" si="45"/>
        <v>20.678486996299949</v>
      </c>
      <c r="V151" s="2">
        <f t="shared" si="39"/>
        <v>1.0045985582110351</v>
      </c>
      <c r="W151">
        <f t="shared" si="40"/>
        <v>4.5880171456731374E-3</v>
      </c>
      <c r="X151">
        <f t="shared" si="46"/>
        <v>2.6031051920249657E-2</v>
      </c>
      <c r="Y151">
        <f t="shared" si="47"/>
        <v>-2.5902671654458271</v>
      </c>
      <c r="Z151">
        <f t="shared" si="48"/>
        <v>4.3794696759420537</v>
      </c>
      <c r="AA151">
        <f t="shared" si="49"/>
        <v>5.1976527022791235</v>
      </c>
      <c r="AB151">
        <f t="shared" si="50"/>
        <v>5.7000376353297302</v>
      </c>
      <c r="AC151" s="6">
        <f t="shared" si="51"/>
        <v>-0.92500000000000004</v>
      </c>
      <c r="AD151" s="6">
        <f t="shared" si="52"/>
        <v>1.0263728188255383</v>
      </c>
      <c r="AE151">
        <f t="shared" si="53"/>
        <v>2.6031051920249657E-2</v>
      </c>
    </row>
    <row r="152" spans="1:31" x14ac:dyDescent="0.25">
      <c r="A152" s="1" t="s">
        <v>173</v>
      </c>
      <c r="B152" s="2">
        <v>1061816102.57699</v>
      </c>
      <c r="C152" s="2">
        <f t="shared" si="54"/>
        <v>88.608630537682231</v>
      </c>
      <c r="D152" s="11">
        <v>461144</v>
      </c>
      <c r="E152" s="11">
        <f t="shared" si="55"/>
        <v>179.73138353847233</v>
      </c>
      <c r="F152">
        <v>668.18765799097696</v>
      </c>
      <c r="G152" s="2">
        <v>6508520593.0131054</v>
      </c>
      <c r="H152" s="2">
        <f t="shared" si="56"/>
        <v>302.06369117632357</v>
      </c>
      <c r="I152" s="3">
        <v>2.8713917977452041E-2</v>
      </c>
      <c r="J152" s="1">
        <v>1.0442</v>
      </c>
      <c r="K152" s="4">
        <v>4.9859723103033993E-3</v>
      </c>
      <c r="L152" s="1">
        <v>1</v>
      </c>
      <c r="M152" s="1">
        <v>0</v>
      </c>
      <c r="N152" s="1">
        <v>0</v>
      </c>
      <c r="O152" s="6">
        <v>6.899999999999995E-2</v>
      </c>
      <c r="P152" s="9">
        <f t="shared" si="41"/>
        <v>106.18161025769901</v>
      </c>
      <c r="Q152">
        <f t="shared" si="38"/>
        <v>0.66818765799097701</v>
      </c>
      <c r="R152">
        <f t="shared" si="42"/>
        <v>22.596378015884085</v>
      </c>
      <c r="S152" s="9">
        <f t="shared" si="43"/>
        <v>106.18161025769901</v>
      </c>
      <c r="T152" s="9">
        <f t="shared" si="44"/>
        <v>461.14400000000001</v>
      </c>
      <c r="U152">
        <f t="shared" si="45"/>
        <v>20.783246583356725</v>
      </c>
      <c r="V152" s="2">
        <f t="shared" si="39"/>
        <v>1.0049859723103034</v>
      </c>
      <c r="W152">
        <f t="shared" si="40"/>
        <v>4.9735835134310557E-3</v>
      </c>
      <c r="X152">
        <f t="shared" si="46"/>
        <v>2.8309398739079859E-2</v>
      </c>
      <c r="Y152">
        <f t="shared" si="47"/>
        <v>-2.6736487743848785</v>
      </c>
      <c r="Z152">
        <f t="shared" si="48"/>
        <v>4.4842292629988298</v>
      </c>
      <c r="AA152">
        <f t="shared" si="49"/>
        <v>5.1914634226059686</v>
      </c>
      <c r="AB152">
        <f t="shared" si="50"/>
        <v>5.7106378930738728</v>
      </c>
      <c r="AC152" s="6">
        <f t="shared" si="51"/>
        <v>-0.93100000000000005</v>
      </c>
      <c r="AD152" s="6">
        <f t="shared" si="52"/>
        <v>1.028713917977452</v>
      </c>
      <c r="AE152">
        <f t="shared" si="53"/>
        <v>2.8309398739079859E-2</v>
      </c>
    </row>
    <row r="153" spans="1:31" x14ac:dyDescent="0.25">
      <c r="A153" s="1" t="s">
        <v>174</v>
      </c>
      <c r="B153" s="2">
        <v>859933056.42253494</v>
      </c>
      <c r="C153" s="2">
        <f t="shared" si="54"/>
        <v>71.761475738365277</v>
      </c>
      <c r="D153" s="11">
        <v>465081</v>
      </c>
      <c r="E153" s="11">
        <f t="shared" si="55"/>
        <v>181.26583363863838</v>
      </c>
      <c r="F153">
        <v>-27827.654606879001</v>
      </c>
      <c r="G153" s="2">
        <v>6507779837.7799845</v>
      </c>
      <c r="H153" s="2">
        <f t="shared" si="56"/>
        <v>302.02931235600994</v>
      </c>
      <c r="I153" s="3">
        <v>2.6256513887128685E-2</v>
      </c>
      <c r="J153" s="1">
        <v>1.0409999999999999</v>
      </c>
      <c r="K153" s="4">
        <v>5.4345803945961002E-3</v>
      </c>
      <c r="L153" s="1">
        <v>1</v>
      </c>
      <c r="M153" s="1">
        <v>0</v>
      </c>
      <c r="N153" s="1">
        <v>0</v>
      </c>
      <c r="O153" s="6">
        <v>7.6000000000000068E-2</v>
      </c>
      <c r="P153" s="9">
        <f t="shared" si="41"/>
        <v>85.993305642253489</v>
      </c>
      <c r="Q153">
        <f t="shared" si="38"/>
        <v>-27.827654606879001</v>
      </c>
      <c r="R153">
        <f t="shared" si="42"/>
        <v>22.596264196256477</v>
      </c>
      <c r="S153" s="9">
        <f t="shared" si="43"/>
        <v>85.993305642253489</v>
      </c>
      <c r="T153" s="9">
        <f t="shared" si="44"/>
        <v>465.08100000000002</v>
      </c>
      <c r="U153">
        <f t="shared" si="45"/>
        <v>20.572365102812885</v>
      </c>
      <c r="V153" s="2">
        <f t="shared" si="39"/>
        <v>1.0054345803945961</v>
      </c>
      <c r="W153">
        <f t="shared" si="40"/>
        <v>5.4198663482686099E-3</v>
      </c>
      <c r="X153">
        <f t="shared" si="46"/>
        <v>2.5917729035615244E-2</v>
      </c>
      <c r="Y153">
        <f t="shared" si="47"/>
        <v>-2.5770219386958049</v>
      </c>
      <c r="Z153">
        <f t="shared" si="48"/>
        <v>4.2733477824549899</v>
      </c>
      <c r="AA153">
        <f t="shared" si="49"/>
        <v>5.1999646479255768</v>
      </c>
      <c r="AB153">
        <f t="shared" si="50"/>
        <v>5.7105240734462663</v>
      </c>
      <c r="AC153" s="6">
        <f t="shared" si="51"/>
        <v>-0.92399999999999993</v>
      </c>
      <c r="AD153" s="6">
        <f t="shared" si="52"/>
        <v>1.0262565138871287</v>
      </c>
      <c r="AE153">
        <f t="shared" si="53"/>
        <v>2.5917729035615244E-2</v>
      </c>
    </row>
    <row r="154" spans="1:31" x14ac:dyDescent="0.25">
      <c r="A154" s="1" t="s">
        <v>175</v>
      </c>
      <c r="B154" s="2">
        <v>941393902.31671405</v>
      </c>
      <c r="C154" s="2">
        <f t="shared" si="54"/>
        <v>78.559389218492612</v>
      </c>
      <c r="D154" s="11">
        <v>481251</v>
      </c>
      <c r="E154" s="11">
        <f t="shared" si="55"/>
        <v>187.56810900558904</v>
      </c>
      <c r="F154">
        <v>-11694.271217182501</v>
      </c>
      <c r="G154" s="2">
        <v>6516419496.5133362</v>
      </c>
      <c r="H154" s="2">
        <f t="shared" si="56"/>
        <v>302.43028323260233</v>
      </c>
      <c r="I154" s="3">
        <v>2.3404413305717631E-2</v>
      </c>
      <c r="J154" s="1">
        <v>1.0431999999999999</v>
      </c>
      <c r="K154" s="4">
        <v>5.7793747418921626E-3</v>
      </c>
      <c r="L154" s="1">
        <v>1</v>
      </c>
      <c r="M154" s="1">
        <v>1</v>
      </c>
      <c r="N154" s="1">
        <v>0</v>
      </c>
      <c r="O154" s="6">
        <v>8.2000000000000073E-2</v>
      </c>
      <c r="P154" s="9">
        <f t="shared" si="41"/>
        <v>94.139390231671399</v>
      </c>
      <c r="Q154">
        <f t="shared" si="38"/>
        <v>-11.6942712171825</v>
      </c>
      <c r="R154">
        <f t="shared" si="42"/>
        <v>22.597590905066571</v>
      </c>
      <c r="S154" s="9">
        <f t="shared" si="43"/>
        <v>94.139390231671399</v>
      </c>
      <c r="T154" s="9">
        <f t="shared" si="44"/>
        <v>481.25099999999998</v>
      </c>
      <c r="U154">
        <f t="shared" si="45"/>
        <v>20.662872209660193</v>
      </c>
      <c r="V154" s="2">
        <f t="shared" si="39"/>
        <v>1.0057793747418922</v>
      </c>
      <c r="W154">
        <f t="shared" si="40"/>
        <v>5.7627382240263841E-3</v>
      </c>
      <c r="X154">
        <f t="shared" si="46"/>
        <v>2.3134729775215235E-2</v>
      </c>
      <c r="Y154">
        <f t="shared" si="47"/>
        <v>-2.501036031717883</v>
      </c>
      <c r="Z154">
        <f t="shared" si="48"/>
        <v>4.3638548893022984</v>
      </c>
      <c r="AA154">
        <f t="shared" si="49"/>
        <v>5.2341420274816803</v>
      </c>
      <c r="AB154">
        <f t="shared" si="50"/>
        <v>5.7118507822563611</v>
      </c>
      <c r="AC154" s="6">
        <f t="shared" si="51"/>
        <v>-0.91799999999999993</v>
      </c>
      <c r="AD154" s="6">
        <f t="shared" si="52"/>
        <v>1.0234044133057176</v>
      </c>
      <c r="AE154">
        <f t="shared" si="53"/>
        <v>2.3134729775215235E-2</v>
      </c>
    </row>
    <row r="155" spans="1:31" x14ac:dyDescent="0.25">
      <c r="A155" s="1" t="s">
        <v>176</v>
      </c>
      <c r="B155" s="2">
        <v>922559413.26457798</v>
      </c>
      <c r="C155" s="2">
        <f t="shared" si="54"/>
        <v>76.987649745210575</v>
      </c>
      <c r="D155" s="11">
        <v>504549</v>
      </c>
      <c r="E155" s="11">
        <f t="shared" si="55"/>
        <v>196.64853024858326</v>
      </c>
      <c r="F155">
        <v>-7219.3084876719204</v>
      </c>
      <c r="G155" s="2">
        <v>6637387785.4910202</v>
      </c>
      <c r="H155" s="2">
        <f t="shared" si="56"/>
        <v>308.04448193746765</v>
      </c>
      <c r="I155" s="3">
        <v>2.3603533412014377E-2</v>
      </c>
      <c r="J155" s="1">
        <v>1.0523</v>
      </c>
      <c r="K155" s="4">
        <v>5.8028361627453506E-3</v>
      </c>
      <c r="L155" s="1">
        <v>1</v>
      </c>
      <c r="M155" s="1">
        <v>1</v>
      </c>
      <c r="N155" s="1">
        <v>0</v>
      </c>
      <c r="O155" s="6">
        <v>0.10899999999999999</v>
      </c>
      <c r="P155" s="9">
        <f t="shared" si="41"/>
        <v>92.255941326457801</v>
      </c>
      <c r="Q155">
        <f t="shared" si="38"/>
        <v>-7.2193084876719205</v>
      </c>
      <c r="R155">
        <f t="shared" si="42"/>
        <v>22.615984317230847</v>
      </c>
      <c r="S155" s="9">
        <f t="shared" si="43"/>
        <v>92.255941326457801</v>
      </c>
      <c r="T155" s="9">
        <f t="shared" si="44"/>
        <v>504.54899999999998</v>
      </c>
      <c r="U155">
        <f t="shared" si="45"/>
        <v>20.642662336427918</v>
      </c>
      <c r="V155" s="2">
        <f t="shared" si="39"/>
        <v>1.0058028361627454</v>
      </c>
      <c r="W155">
        <f t="shared" si="40"/>
        <v>5.7860645596114471E-3</v>
      </c>
      <c r="X155">
        <f t="shared" si="46"/>
        <v>2.3329277243625469E-2</v>
      </c>
      <c r="Y155">
        <f t="shared" si="47"/>
        <v>-2.2164073967529934</v>
      </c>
      <c r="Z155">
        <f t="shared" si="48"/>
        <v>4.3436450160700204</v>
      </c>
      <c r="AA155">
        <f t="shared" si="49"/>
        <v>5.2814180249042151</v>
      </c>
      <c r="AB155">
        <f t="shared" si="50"/>
        <v>5.7302441944206342</v>
      </c>
      <c r="AC155" s="6">
        <f t="shared" si="51"/>
        <v>-0.89100000000000001</v>
      </c>
      <c r="AD155" s="6">
        <f t="shared" si="52"/>
        <v>1.0236035334120144</v>
      </c>
      <c r="AE155">
        <f t="shared" si="53"/>
        <v>2.3329277243625469E-2</v>
      </c>
    </row>
    <row r="156" spans="1:31" x14ac:dyDescent="0.25">
      <c r="A156" s="1" t="s">
        <v>177</v>
      </c>
      <c r="B156" s="2">
        <v>854933984.45692098</v>
      </c>
      <c r="C156" s="2">
        <f t="shared" si="54"/>
        <v>71.344302821362675</v>
      </c>
      <c r="D156" s="11">
        <v>492028</v>
      </c>
      <c r="E156" s="11">
        <f t="shared" si="55"/>
        <v>191.76845666357465</v>
      </c>
      <c r="F156">
        <v>-9843.7118235818998</v>
      </c>
      <c r="G156" s="2">
        <v>6548886834.9011841</v>
      </c>
      <c r="H156" s="2">
        <f t="shared" si="56"/>
        <v>303.93710862186703</v>
      </c>
      <c r="I156" s="3">
        <v>2.4516828402257218E-2</v>
      </c>
      <c r="J156" s="1">
        <v>1.0511999999999999</v>
      </c>
      <c r="K156" s="4">
        <v>5.8809974512248342E-3</v>
      </c>
      <c r="L156" s="1">
        <v>1</v>
      </c>
      <c r="M156" s="1">
        <v>1</v>
      </c>
      <c r="N156" s="1">
        <v>0</v>
      </c>
      <c r="O156" s="6">
        <v>0.1120000000000001</v>
      </c>
      <c r="P156" s="9">
        <f t="shared" si="41"/>
        <v>85.493398445692094</v>
      </c>
      <c r="Q156">
        <f t="shared" si="38"/>
        <v>-9.8437118235819003</v>
      </c>
      <c r="R156">
        <f t="shared" si="42"/>
        <v>22.602560923280578</v>
      </c>
      <c r="S156" s="9">
        <f t="shared" si="43"/>
        <v>85.493398445692094</v>
      </c>
      <c r="T156" s="9">
        <f t="shared" si="44"/>
        <v>492.02800000000002</v>
      </c>
      <c r="U156">
        <f t="shared" si="45"/>
        <v>20.566534812758604</v>
      </c>
      <c r="V156" s="2">
        <f t="shared" si="39"/>
        <v>1.0058809974512248</v>
      </c>
      <c r="W156">
        <f t="shared" si="40"/>
        <v>5.863771888380301E-3</v>
      </c>
      <c r="X156">
        <f t="shared" si="46"/>
        <v>2.4221114528000749E-2</v>
      </c>
      <c r="Y156">
        <f t="shared" si="47"/>
        <v>-2.1892564076870418</v>
      </c>
      <c r="Z156">
        <f t="shared" si="48"/>
        <v>4.2675174924007075</v>
      </c>
      <c r="AA156">
        <f t="shared" si="49"/>
        <v>5.2562886894018366</v>
      </c>
      <c r="AB156">
        <f t="shared" si="50"/>
        <v>5.7168208004703667</v>
      </c>
      <c r="AC156" s="6">
        <f t="shared" si="51"/>
        <v>-0.8879999999999999</v>
      </c>
      <c r="AD156" s="6">
        <f t="shared" si="52"/>
        <v>1.0245168284022572</v>
      </c>
      <c r="AE156">
        <f t="shared" si="53"/>
        <v>2.4221114528000749E-2</v>
      </c>
    </row>
    <row r="157" spans="1:31" x14ac:dyDescent="0.25">
      <c r="A157" s="1" t="s">
        <v>178</v>
      </c>
      <c r="B157" s="2">
        <v>908970544.13788903</v>
      </c>
      <c r="C157" s="2">
        <f t="shared" si="54"/>
        <v>75.853657634006552</v>
      </c>
      <c r="D157" s="11">
        <v>475030</v>
      </c>
      <c r="E157" s="11">
        <f t="shared" si="55"/>
        <v>185.14346738173003</v>
      </c>
      <c r="F157">
        <v>-13885.9399537401</v>
      </c>
      <c r="G157" s="2">
        <v>6515672846.9436369</v>
      </c>
      <c r="H157" s="2">
        <f t="shared" si="56"/>
        <v>302.39563085318434</v>
      </c>
      <c r="I157" s="3">
        <v>2.9600971779527807E-2</v>
      </c>
      <c r="J157" s="1">
        <v>1.0502</v>
      </c>
      <c r="K157" s="4">
        <v>5.6619772493280429E-3</v>
      </c>
      <c r="L157" s="1">
        <v>1</v>
      </c>
      <c r="M157" s="1">
        <v>1</v>
      </c>
      <c r="N157" s="1">
        <v>0</v>
      </c>
      <c r="O157" s="6">
        <v>0.1120000000000001</v>
      </c>
      <c r="P157" s="9">
        <f t="shared" si="41"/>
        <v>90.897054413788908</v>
      </c>
      <c r="Q157">
        <f t="shared" si="38"/>
        <v>-13.885939953740101</v>
      </c>
      <c r="R157">
        <f t="shared" si="42"/>
        <v>22.597476318774387</v>
      </c>
      <c r="S157" s="9">
        <f t="shared" si="43"/>
        <v>90.897054413788908</v>
      </c>
      <c r="T157" s="9">
        <f t="shared" si="44"/>
        <v>475.03</v>
      </c>
      <c r="U157">
        <f t="shared" si="45"/>
        <v>20.627823246927917</v>
      </c>
      <c r="V157" s="2">
        <f t="shared" si="39"/>
        <v>1.005661977249328</v>
      </c>
      <c r="W157">
        <f t="shared" si="40"/>
        <v>5.6460085042349464E-3</v>
      </c>
      <c r="X157">
        <f t="shared" si="46"/>
        <v>2.9171321141144662E-2</v>
      </c>
      <c r="Y157">
        <f t="shared" si="47"/>
        <v>-2.1892564076870418</v>
      </c>
      <c r="Z157">
        <f t="shared" si="48"/>
        <v>4.3288059265700234</v>
      </c>
      <c r="AA157">
        <f t="shared" si="49"/>
        <v>5.2211310238947695</v>
      </c>
      <c r="AB157">
        <f t="shared" si="50"/>
        <v>5.7117361959641766</v>
      </c>
      <c r="AC157" s="6">
        <f t="shared" si="51"/>
        <v>-0.8879999999999999</v>
      </c>
      <c r="AD157" s="6">
        <f t="shared" si="52"/>
        <v>1.0296009717795278</v>
      </c>
      <c r="AE157">
        <f t="shared" si="53"/>
        <v>2.9171321141144662E-2</v>
      </c>
    </row>
    <row r="158" spans="1:31" x14ac:dyDescent="0.25">
      <c r="A158" s="1" t="s">
        <v>179</v>
      </c>
      <c r="B158" s="2">
        <v>850058869.20981205</v>
      </c>
      <c r="C158" s="2">
        <f t="shared" si="54"/>
        <v>70.937474101482366</v>
      </c>
      <c r="D158" s="11">
        <v>447709</v>
      </c>
      <c r="E158" s="11">
        <f t="shared" si="55"/>
        <v>174.49507744354455</v>
      </c>
      <c r="F158">
        <v>-13305.722023030199</v>
      </c>
      <c r="G158" s="2">
        <v>6527749504.3602276</v>
      </c>
      <c r="H158" s="2">
        <f t="shared" si="56"/>
        <v>302.95611455515552</v>
      </c>
      <c r="I158" s="3">
        <v>3.9958826669685754E-2</v>
      </c>
      <c r="J158" s="1">
        <v>1.0408999999999999</v>
      </c>
      <c r="K158" s="4">
        <v>5.2774247178459799E-3</v>
      </c>
      <c r="L158" s="1">
        <v>1</v>
      </c>
      <c r="M158" s="1">
        <v>1</v>
      </c>
      <c r="N158" s="1">
        <v>0</v>
      </c>
      <c r="O158" s="6">
        <v>0.11299999999999999</v>
      </c>
      <c r="P158" s="9">
        <f t="shared" si="41"/>
        <v>85.005886920981212</v>
      </c>
      <c r="Q158">
        <f t="shared" si="38"/>
        <v>-13.305722023030199</v>
      </c>
      <c r="R158">
        <f t="shared" si="42"/>
        <v>22.599328081378136</v>
      </c>
      <c r="S158" s="9">
        <f t="shared" si="43"/>
        <v>85.005886920981212</v>
      </c>
      <c r="T158" s="9">
        <f t="shared" si="44"/>
        <v>447.709</v>
      </c>
      <c r="U158">
        <f t="shared" si="45"/>
        <v>20.560816162944317</v>
      </c>
      <c r="V158" s="2">
        <f t="shared" si="39"/>
        <v>1.005277424717846</v>
      </c>
      <c r="W158">
        <f t="shared" si="40"/>
        <v>5.2635479131366266E-3</v>
      </c>
      <c r="X158">
        <f t="shared" si="46"/>
        <v>3.9181122628900056E-2</v>
      </c>
      <c r="Y158">
        <f t="shared" si="47"/>
        <v>-2.1803674602697964</v>
      </c>
      <c r="Z158">
        <f t="shared" si="48"/>
        <v>4.2617988425864199</v>
      </c>
      <c r="AA158">
        <f t="shared" si="49"/>
        <v>5.1618965317520056</v>
      </c>
      <c r="AB158">
        <f t="shared" si="50"/>
        <v>5.7135879585679259</v>
      </c>
      <c r="AC158" s="6">
        <f t="shared" si="51"/>
        <v>-0.88700000000000001</v>
      </c>
      <c r="AD158" s="6">
        <f t="shared" si="52"/>
        <v>1.0399588266696858</v>
      </c>
      <c r="AE158">
        <f t="shared" si="53"/>
        <v>3.9181122628900056E-2</v>
      </c>
    </row>
    <row r="159" spans="1:31" x14ac:dyDescent="0.25">
      <c r="A159" s="1" t="s">
        <v>180</v>
      </c>
      <c r="B159" s="2">
        <v>857918078.80575204</v>
      </c>
      <c r="C159" s="2">
        <f t="shared" si="54"/>
        <v>71.593325710546068</v>
      </c>
      <c r="D159" s="11">
        <v>444949</v>
      </c>
      <c r="E159" s="11">
        <f t="shared" si="55"/>
        <v>173.41936439389806</v>
      </c>
      <c r="F159">
        <v>-14110.871636017</v>
      </c>
      <c r="G159" s="2">
        <v>6535803414.3648863</v>
      </c>
      <c r="H159" s="2">
        <f t="shared" si="56"/>
        <v>303.3299005407174</v>
      </c>
      <c r="I159" s="3">
        <v>4.2126795938568273E-2</v>
      </c>
      <c r="J159" s="1">
        <v>1.0385</v>
      </c>
      <c r="K159" s="4">
        <v>5.0332980619396395E-3</v>
      </c>
      <c r="L159" s="1">
        <v>1</v>
      </c>
      <c r="M159" s="1">
        <v>1</v>
      </c>
      <c r="N159" s="1">
        <v>0</v>
      </c>
      <c r="O159" s="6">
        <v>0.1160000000000001</v>
      </c>
      <c r="P159" s="9">
        <f t="shared" si="41"/>
        <v>85.791807880575206</v>
      </c>
      <c r="Q159">
        <f t="shared" si="38"/>
        <v>-14.110871636017</v>
      </c>
      <c r="R159">
        <f t="shared" si="42"/>
        <v>22.600561116690226</v>
      </c>
      <c r="S159" s="9">
        <f t="shared" si="43"/>
        <v>85.791807880575206</v>
      </c>
      <c r="T159" s="9">
        <f t="shared" si="44"/>
        <v>444.94900000000001</v>
      </c>
      <c r="U159">
        <f t="shared" si="45"/>
        <v>20.570019173646429</v>
      </c>
      <c r="V159" s="2">
        <f t="shared" si="39"/>
        <v>1.0050332980619396</v>
      </c>
      <c r="W159">
        <f t="shared" si="40"/>
        <v>5.0206733621131743E-3</v>
      </c>
      <c r="X159">
        <f t="shared" si="46"/>
        <v>4.1263621089910205E-2</v>
      </c>
      <c r="Y159">
        <f t="shared" si="47"/>
        <v>-2.1541650878757714</v>
      </c>
      <c r="Z159">
        <f t="shared" si="48"/>
        <v>4.2710018532885323</v>
      </c>
      <c r="AA159">
        <f t="shared" si="49"/>
        <v>5.1557127328165802</v>
      </c>
      <c r="AB159">
        <f t="shared" si="50"/>
        <v>5.7148209938800152</v>
      </c>
      <c r="AC159" s="6">
        <f t="shared" si="51"/>
        <v>-0.8839999999999999</v>
      </c>
      <c r="AD159" s="6">
        <f t="shared" si="52"/>
        <v>1.0421267959385683</v>
      </c>
      <c r="AE159">
        <f t="shared" si="53"/>
        <v>4.1263621089910205E-2</v>
      </c>
    </row>
    <row r="160" spans="1:31" x14ac:dyDescent="0.25">
      <c r="A160" s="1" t="s">
        <v>181</v>
      </c>
      <c r="B160" s="2">
        <v>900186014.48845398</v>
      </c>
      <c r="C160" s="2">
        <f t="shared" si="54"/>
        <v>75.120587999570816</v>
      </c>
      <c r="D160" s="11">
        <v>439505</v>
      </c>
      <c r="E160" s="11">
        <f t="shared" si="55"/>
        <v>171.29755937858084</v>
      </c>
      <c r="F160">
        <v>-14310.181586656599</v>
      </c>
      <c r="G160" s="2">
        <v>6537041929.8405809</v>
      </c>
      <c r="H160" s="2">
        <f t="shared" si="56"/>
        <v>303.38738066247794</v>
      </c>
      <c r="I160" s="3">
        <v>4.2950973061128828E-2</v>
      </c>
      <c r="J160" s="1">
        <v>1.0404</v>
      </c>
      <c r="K160" s="4">
        <v>5.0017502848112017E-3</v>
      </c>
      <c r="L160" s="1">
        <v>1</v>
      </c>
      <c r="M160" s="1">
        <v>1</v>
      </c>
      <c r="N160" s="1">
        <v>0</v>
      </c>
      <c r="O160" s="6">
        <v>0.11799999999999988</v>
      </c>
      <c r="P160" s="9">
        <f t="shared" si="41"/>
        <v>90.018601448845402</v>
      </c>
      <c r="Q160">
        <f t="shared" si="38"/>
        <v>-14.310181586656599</v>
      </c>
      <c r="R160">
        <f t="shared" si="42"/>
        <v>22.60075059578935</v>
      </c>
      <c r="S160" s="9">
        <f t="shared" si="43"/>
        <v>90.018601448845402</v>
      </c>
      <c r="T160" s="9">
        <f t="shared" si="44"/>
        <v>439.505</v>
      </c>
      <c r="U160">
        <f t="shared" si="45"/>
        <v>20.618111982697595</v>
      </c>
      <c r="V160" s="2">
        <f t="shared" si="39"/>
        <v>1.0050017502848112</v>
      </c>
      <c r="W160">
        <f t="shared" si="40"/>
        <v>4.9892830864490994E-3</v>
      </c>
      <c r="X160">
        <f t="shared" si="46"/>
        <v>4.2054169219805169E-2</v>
      </c>
      <c r="Y160">
        <f t="shared" si="47"/>
        <v>-2.1370706545164735</v>
      </c>
      <c r="Z160">
        <f t="shared" si="48"/>
        <v>4.3190946623396984</v>
      </c>
      <c r="AA160">
        <f t="shared" si="49"/>
        <v>5.1434021575845641</v>
      </c>
      <c r="AB160">
        <f t="shared" si="50"/>
        <v>5.7150104729791389</v>
      </c>
      <c r="AC160" s="6">
        <f t="shared" si="51"/>
        <v>-0.88200000000000012</v>
      </c>
      <c r="AD160" s="6">
        <f t="shared" si="52"/>
        <v>1.0429509730611288</v>
      </c>
      <c r="AE160">
        <f t="shared" si="53"/>
        <v>4.2054169219805169E-2</v>
      </c>
    </row>
    <row r="161" spans="1:31" x14ac:dyDescent="0.25">
      <c r="A161" s="1" t="s">
        <v>182</v>
      </c>
      <c r="B161" s="2">
        <v>881807742.69577897</v>
      </c>
      <c r="C161" s="2">
        <f t="shared" si="54"/>
        <v>73.58691988957888</v>
      </c>
      <c r="D161" s="11">
        <v>442773</v>
      </c>
      <c r="E161" s="11">
        <f t="shared" si="55"/>
        <v>172.57126598953909</v>
      </c>
      <c r="F161">
        <v>-14583.4637647155</v>
      </c>
      <c r="G161" s="2">
        <v>6532386188.3099203</v>
      </c>
      <c r="H161" s="2">
        <f t="shared" si="56"/>
        <v>303.17130537289154</v>
      </c>
      <c r="I161" s="3">
        <v>4.8456742612878134E-2</v>
      </c>
      <c r="J161" s="1">
        <v>1.0349999999999999</v>
      </c>
      <c r="K161" s="4">
        <v>4.8754501259069549E-3</v>
      </c>
      <c r="L161" s="1">
        <v>1</v>
      </c>
      <c r="M161" s="1">
        <v>1</v>
      </c>
      <c r="N161" s="1">
        <v>0</v>
      </c>
      <c r="O161" s="6">
        <v>0.11799999999999988</v>
      </c>
      <c r="P161" s="9">
        <f t="shared" si="41"/>
        <v>88.180774269577896</v>
      </c>
      <c r="Q161">
        <f t="shared" si="38"/>
        <v>-14.5834637647155</v>
      </c>
      <c r="R161">
        <f t="shared" si="42"/>
        <v>22.600038132828384</v>
      </c>
      <c r="S161" s="9">
        <f t="shared" si="43"/>
        <v>88.180774269577896</v>
      </c>
      <c r="T161" s="9">
        <f t="shared" si="44"/>
        <v>442.77300000000002</v>
      </c>
      <c r="U161">
        <f t="shared" si="45"/>
        <v>20.597484611407261</v>
      </c>
      <c r="V161" s="2">
        <f t="shared" si="39"/>
        <v>1.004875450125907</v>
      </c>
      <c r="W161">
        <f t="shared" si="40"/>
        <v>4.8636036080763074E-3</v>
      </c>
      <c r="X161">
        <f t="shared" si="46"/>
        <v>4.7319314059437484E-2</v>
      </c>
      <c r="Y161">
        <f t="shared" si="47"/>
        <v>-2.1370706545164735</v>
      </c>
      <c r="Z161">
        <f t="shared" si="48"/>
        <v>4.2984672910493655</v>
      </c>
      <c r="AA161">
        <f t="shared" si="49"/>
        <v>5.1508102873254051</v>
      </c>
      <c r="AB161">
        <f t="shared" si="50"/>
        <v>5.7142980100181724</v>
      </c>
      <c r="AC161" s="6">
        <f t="shared" si="51"/>
        <v>-0.88200000000000012</v>
      </c>
      <c r="AD161" s="6">
        <f t="shared" si="52"/>
        <v>1.0484567426128781</v>
      </c>
      <c r="AE161">
        <f t="shared" si="53"/>
        <v>4.7319314059437484E-2</v>
      </c>
    </row>
    <row r="162" spans="1:31" x14ac:dyDescent="0.25">
      <c r="A162" s="1" t="s">
        <v>183</v>
      </c>
      <c r="B162" s="2">
        <v>855858646.86704004</v>
      </c>
      <c r="C162" s="2">
        <f t="shared" si="54"/>
        <v>71.421465966347469</v>
      </c>
      <c r="D162" s="11">
        <v>451406</v>
      </c>
      <c r="E162" s="11">
        <f t="shared" si="55"/>
        <v>175.93598727852392</v>
      </c>
      <c r="F162">
        <v>-15351.7423762464</v>
      </c>
      <c r="G162" s="2">
        <v>6576473011.8372507</v>
      </c>
      <c r="H162" s="2">
        <f t="shared" si="56"/>
        <v>305.21739687042793</v>
      </c>
      <c r="I162" s="3">
        <v>4.8773693509610583E-2</v>
      </c>
      <c r="J162" s="1">
        <v>1.0339</v>
      </c>
      <c r="K162" s="4">
        <v>4.6302455190647684E-3</v>
      </c>
      <c r="L162" s="1">
        <v>1</v>
      </c>
      <c r="M162" s="1">
        <v>1</v>
      </c>
      <c r="N162" s="1">
        <v>0</v>
      </c>
      <c r="O162" s="6">
        <v>0.11799999999999988</v>
      </c>
      <c r="P162" s="9">
        <f t="shared" si="41"/>
        <v>85.585864686703999</v>
      </c>
      <c r="Q162">
        <f t="shared" si="38"/>
        <v>-15.351742376246401</v>
      </c>
      <c r="R162">
        <f t="shared" si="42"/>
        <v>22.606764422137363</v>
      </c>
      <c r="S162" s="9">
        <f t="shared" si="43"/>
        <v>85.585864686703999</v>
      </c>
      <c r="T162" s="9">
        <f t="shared" si="44"/>
        <v>451.40600000000001</v>
      </c>
      <c r="U162">
        <f t="shared" si="45"/>
        <v>20.567615788305528</v>
      </c>
      <c r="V162" s="2">
        <f t="shared" si="39"/>
        <v>1.0046302455190648</v>
      </c>
      <c r="W162">
        <f t="shared" si="40"/>
        <v>4.61955890734161E-3</v>
      </c>
      <c r="X162">
        <f t="shared" si="46"/>
        <v>4.7621570686736371E-2</v>
      </c>
      <c r="Y162">
        <f t="shared" si="47"/>
        <v>-2.1370706545164735</v>
      </c>
      <c r="Z162">
        <f t="shared" si="48"/>
        <v>4.2685984679476308</v>
      </c>
      <c r="AA162">
        <f t="shared" si="49"/>
        <v>5.1701202202353702</v>
      </c>
      <c r="AB162">
        <f t="shared" si="50"/>
        <v>5.7210242993271514</v>
      </c>
      <c r="AC162" s="6">
        <f t="shared" si="51"/>
        <v>-0.88200000000000012</v>
      </c>
      <c r="AD162" s="6">
        <f t="shared" si="52"/>
        <v>1.0487736935096106</v>
      </c>
      <c r="AE162">
        <f t="shared" si="53"/>
        <v>4.7621570686736371E-2</v>
      </c>
    </row>
    <row r="163" spans="1:31" x14ac:dyDescent="0.25">
      <c r="A163" s="1" t="s">
        <v>184</v>
      </c>
      <c r="B163" s="2">
        <v>877950562.14131403</v>
      </c>
      <c r="C163" s="2">
        <f t="shared" si="54"/>
        <v>73.265037893404369</v>
      </c>
      <c r="D163" s="11">
        <v>455100</v>
      </c>
      <c r="E163" s="11">
        <f t="shared" si="55"/>
        <v>177.3757278601885</v>
      </c>
      <c r="F163">
        <v>-16564.839353035699</v>
      </c>
      <c r="G163" s="2">
        <v>6611220948.5520134</v>
      </c>
      <c r="H163" s="2">
        <f t="shared" si="56"/>
        <v>306.83006596701034</v>
      </c>
      <c r="I163" s="3">
        <v>4.7614985983424063E-2</v>
      </c>
      <c r="J163" s="1">
        <v>1.0308999999999999</v>
      </c>
      <c r="K163" s="4">
        <v>4.4240812097819937E-3</v>
      </c>
      <c r="L163" s="1">
        <v>1</v>
      </c>
      <c r="M163" s="1">
        <v>1</v>
      </c>
      <c r="N163" s="1">
        <v>0</v>
      </c>
      <c r="O163" s="6">
        <v>0.11899999999999999</v>
      </c>
      <c r="P163" s="9">
        <f t="shared" si="41"/>
        <v>87.795056214131407</v>
      </c>
      <c r="Q163">
        <f t="shared" si="38"/>
        <v>-16.564839353035698</v>
      </c>
      <c r="R163">
        <f t="shared" si="42"/>
        <v>22.612034186090455</v>
      </c>
      <c r="S163" s="9">
        <f t="shared" si="43"/>
        <v>87.795056214131407</v>
      </c>
      <c r="T163" s="9">
        <f t="shared" si="44"/>
        <v>455.1</v>
      </c>
      <c r="U163">
        <f t="shared" si="45"/>
        <v>20.593100842657936</v>
      </c>
      <c r="V163" s="2">
        <f t="shared" si="39"/>
        <v>1.004424081209782</v>
      </c>
      <c r="W163">
        <f t="shared" si="40"/>
        <v>4.4143237305088213E-3</v>
      </c>
      <c r="X163">
        <f t="shared" si="46"/>
        <v>4.6516138611554729E-2</v>
      </c>
      <c r="Y163">
        <f t="shared" si="47"/>
        <v>-2.1286317858706076</v>
      </c>
      <c r="Z163">
        <f t="shared" si="48"/>
        <v>4.294083522300042</v>
      </c>
      <c r="AA163">
        <f t="shared" si="49"/>
        <v>5.178270238982364</v>
      </c>
      <c r="AB163">
        <f t="shared" si="50"/>
        <v>5.7262940632802444</v>
      </c>
      <c r="AC163" s="6">
        <f t="shared" si="51"/>
        <v>-0.88100000000000001</v>
      </c>
      <c r="AD163" s="6">
        <f t="shared" si="52"/>
        <v>1.0476149859834241</v>
      </c>
      <c r="AE163">
        <f t="shared" si="53"/>
        <v>4.6516138611554729E-2</v>
      </c>
    </row>
    <row r="164" spans="1:31" x14ac:dyDescent="0.25">
      <c r="A164" s="1" t="s">
        <v>185</v>
      </c>
      <c r="B164" s="2">
        <v>848642927.18228304</v>
      </c>
      <c r="C164" s="2">
        <f t="shared" si="54"/>
        <v>70.819313636901356</v>
      </c>
      <c r="D164" s="11">
        <v>456180</v>
      </c>
      <c r="E164" s="11">
        <f t="shared" si="55"/>
        <v>177.79665905352843</v>
      </c>
      <c r="F164">
        <v>-15682.256001367699</v>
      </c>
      <c r="G164" s="2">
        <v>6635181455.1026411</v>
      </c>
      <c r="H164" s="2">
        <f t="shared" si="56"/>
        <v>307.94208504226788</v>
      </c>
      <c r="I164" s="3">
        <v>5.2430162777513223E-2</v>
      </c>
      <c r="J164" s="1">
        <v>1.0319</v>
      </c>
      <c r="K164" s="4">
        <v>4.1298886422020953E-3</v>
      </c>
      <c r="L164" s="1">
        <v>1</v>
      </c>
      <c r="M164" s="1">
        <v>1</v>
      </c>
      <c r="N164" s="1">
        <v>0</v>
      </c>
      <c r="O164" s="6">
        <v>0.12000000000000011</v>
      </c>
      <c r="P164" s="9">
        <f t="shared" si="41"/>
        <v>84.864292718228299</v>
      </c>
      <c r="Q164">
        <f t="shared" si="38"/>
        <v>-15.682256001367699</v>
      </c>
      <c r="R164">
        <f t="shared" si="42"/>
        <v>22.615651852525829</v>
      </c>
      <c r="S164" s="9">
        <f t="shared" si="43"/>
        <v>84.864292718228299</v>
      </c>
      <c r="T164" s="9">
        <f t="shared" si="44"/>
        <v>456.18</v>
      </c>
      <c r="U164">
        <f t="shared" si="45"/>
        <v>20.559149075338397</v>
      </c>
      <c r="V164" s="2">
        <f t="shared" si="39"/>
        <v>1.0041298886422021</v>
      </c>
      <c r="W164">
        <f t="shared" si="40"/>
        <v>4.1213840593827423E-3</v>
      </c>
      <c r="X164">
        <f t="shared" si="46"/>
        <v>5.110193071732886E-2</v>
      </c>
      <c r="Y164">
        <f t="shared" si="47"/>
        <v>-2.1202635362000901</v>
      </c>
      <c r="Z164">
        <f t="shared" si="48"/>
        <v>4.2601317549805007</v>
      </c>
      <c r="AA164">
        <f t="shared" si="49"/>
        <v>5.1806405324281677</v>
      </c>
      <c r="AB164">
        <f t="shared" si="50"/>
        <v>5.7299117297156164</v>
      </c>
      <c r="AC164" s="6">
        <f t="shared" si="51"/>
        <v>-0.87999999999999989</v>
      </c>
      <c r="AD164" s="6">
        <f t="shared" si="52"/>
        <v>1.0524301627775132</v>
      </c>
      <c r="AE164">
        <f t="shared" si="53"/>
        <v>5.110193071732886E-2</v>
      </c>
    </row>
    <row r="165" spans="1:31" x14ac:dyDescent="0.25">
      <c r="A165" s="1" t="s">
        <v>186</v>
      </c>
      <c r="B165" s="2">
        <v>879917302.99580503</v>
      </c>
      <c r="C165" s="2">
        <f t="shared" si="54"/>
        <v>73.429162559922432</v>
      </c>
      <c r="D165" s="11">
        <v>457132</v>
      </c>
      <c r="E165" s="11">
        <f t="shared" si="55"/>
        <v>178.16770210543547</v>
      </c>
      <c r="F165">
        <v>-15843.498060558801</v>
      </c>
      <c r="G165" s="2">
        <v>6664318241.2984695</v>
      </c>
      <c r="H165" s="2">
        <f t="shared" si="56"/>
        <v>309.29433784097233</v>
      </c>
      <c r="I165" s="3">
        <v>5.7680473907458119E-2</v>
      </c>
      <c r="J165" s="1">
        <v>1.0313000000000001</v>
      </c>
      <c r="K165" s="4">
        <v>3.9704700018041716E-3</v>
      </c>
      <c r="L165" s="1">
        <v>1</v>
      </c>
      <c r="M165" s="1">
        <v>1</v>
      </c>
      <c r="N165" s="1">
        <v>0</v>
      </c>
      <c r="O165" s="6">
        <v>0.12599999999999989</v>
      </c>
      <c r="P165" s="9">
        <f t="shared" si="41"/>
        <v>87.991730299580496</v>
      </c>
      <c r="Q165">
        <f t="shared" si="38"/>
        <v>-15.843498060558801</v>
      </c>
      <c r="R165">
        <f t="shared" si="42"/>
        <v>22.620033495967593</v>
      </c>
      <c r="S165" s="9">
        <f t="shared" si="43"/>
        <v>87.991730299580496</v>
      </c>
      <c r="T165" s="9">
        <f t="shared" si="44"/>
        <v>457.13200000000001</v>
      </c>
      <c r="U165">
        <f t="shared" si="45"/>
        <v>20.595338487152301</v>
      </c>
      <c r="V165" s="2">
        <f t="shared" si="39"/>
        <v>1.0039704700018042</v>
      </c>
      <c r="W165">
        <f t="shared" si="40"/>
        <v>3.9626084881852148E-3</v>
      </c>
      <c r="X165">
        <f t="shared" si="46"/>
        <v>5.6078278282778046E-2</v>
      </c>
      <c r="Y165">
        <f t="shared" si="47"/>
        <v>-2.0714733720306597</v>
      </c>
      <c r="Z165">
        <f t="shared" si="48"/>
        <v>4.2963211667944066</v>
      </c>
      <c r="AA165">
        <f t="shared" si="49"/>
        <v>5.1827252534102364</v>
      </c>
      <c r="AB165">
        <f t="shared" si="50"/>
        <v>5.7342933731573833</v>
      </c>
      <c r="AC165" s="6">
        <f t="shared" si="51"/>
        <v>-0.87400000000000011</v>
      </c>
      <c r="AD165" s="6">
        <f t="shared" si="52"/>
        <v>1.0576804739074581</v>
      </c>
      <c r="AE165">
        <f t="shared" si="53"/>
        <v>5.6078278282778046E-2</v>
      </c>
    </row>
    <row r="166" spans="1:31" x14ac:dyDescent="0.25">
      <c r="A166" s="1" t="s">
        <v>187</v>
      </c>
      <c r="B166" s="2">
        <v>894511772.86583698</v>
      </c>
      <c r="C166" s="2">
        <f t="shared" si="54"/>
        <v>74.647072125871247</v>
      </c>
      <c r="D166" s="11">
        <v>472230</v>
      </c>
      <c r="E166" s="11">
        <f t="shared" si="55"/>
        <v>184.05216428788574</v>
      </c>
      <c r="F166">
        <v>-16681.6161921411</v>
      </c>
      <c r="G166" s="2">
        <v>6719989527.4185343</v>
      </c>
      <c r="H166" s="2">
        <f t="shared" si="56"/>
        <v>311.87807003289498</v>
      </c>
      <c r="I166" s="3">
        <v>6.6232396943309624E-2</v>
      </c>
      <c r="J166" s="1">
        <v>1.0337000000000001</v>
      </c>
      <c r="K166" s="4">
        <v>3.914607630530309E-3</v>
      </c>
      <c r="L166" s="1">
        <v>1</v>
      </c>
      <c r="M166" s="1">
        <v>1</v>
      </c>
      <c r="N166" s="1">
        <v>0</v>
      </c>
      <c r="O166" s="6">
        <v>0.13200000000000012</v>
      </c>
      <c r="P166" s="9">
        <f t="shared" si="41"/>
        <v>89.4511772865837</v>
      </c>
      <c r="Q166">
        <f t="shared" si="38"/>
        <v>-16.681616192141099</v>
      </c>
      <c r="R166">
        <f t="shared" si="42"/>
        <v>22.628352433060392</v>
      </c>
      <c r="S166" s="9">
        <f t="shared" si="43"/>
        <v>89.4511772865837</v>
      </c>
      <c r="T166" s="9">
        <f t="shared" si="44"/>
        <v>472.23</v>
      </c>
      <c r="U166">
        <f t="shared" si="45"/>
        <v>20.611788622219212</v>
      </c>
      <c r="V166" s="2">
        <f t="shared" si="39"/>
        <v>1.0039146076305303</v>
      </c>
      <c r="W166">
        <f t="shared" si="40"/>
        <v>3.9069654915709386E-3</v>
      </c>
      <c r="X166">
        <f t="shared" si="46"/>
        <v>6.413131037287334E-2</v>
      </c>
      <c r="Y166">
        <f t="shared" si="47"/>
        <v>-2.0249533563957653</v>
      </c>
      <c r="Z166">
        <f t="shared" si="48"/>
        <v>4.312771301861317</v>
      </c>
      <c r="AA166">
        <f t="shared" si="49"/>
        <v>5.2152192189946076</v>
      </c>
      <c r="AB166">
        <f t="shared" si="50"/>
        <v>5.7426123102501831</v>
      </c>
      <c r="AC166" s="6">
        <f t="shared" si="51"/>
        <v>-0.86799999999999988</v>
      </c>
      <c r="AD166" s="6">
        <f t="shared" si="52"/>
        <v>1.0662323969433096</v>
      </c>
      <c r="AE166">
        <f t="shared" si="53"/>
        <v>6.413131037287334E-2</v>
      </c>
    </row>
    <row r="167" spans="1:31" x14ac:dyDescent="0.25">
      <c r="A167" s="1" t="s">
        <v>188</v>
      </c>
      <c r="B167" s="2">
        <v>880025510.96551394</v>
      </c>
      <c r="C167" s="2">
        <f t="shared" si="54"/>
        <v>73.438192522818937</v>
      </c>
      <c r="D167" s="11">
        <v>494953</v>
      </c>
      <c r="E167" s="11">
        <f t="shared" si="55"/>
        <v>192.90847864553695</v>
      </c>
      <c r="F167">
        <v>-17121.9872531949</v>
      </c>
      <c r="G167" s="2">
        <v>6810696375.0491505</v>
      </c>
      <c r="H167" s="2">
        <f t="shared" si="56"/>
        <v>316.08782013181695</v>
      </c>
      <c r="I167" s="3">
        <v>7.2824105882284051E-2</v>
      </c>
      <c r="J167" s="1">
        <v>1.0327999999999999</v>
      </c>
      <c r="K167" s="4">
        <v>3.8267547616503972E-3</v>
      </c>
      <c r="L167" s="1">
        <v>1</v>
      </c>
      <c r="M167" s="1">
        <v>1</v>
      </c>
      <c r="N167" s="1">
        <v>0</v>
      </c>
      <c r="O167" s="6">
        <v>0.13700000000000001</v>
      </c>
      <c r="P167" s="9">
        <f t="shared" si="41"/>
        <v>88.0025510965514</v>
      </c>
      <c r="Q167">
        <f t="shared" si="38"/>
        <v>-17.121987253194899</v>
      </c>
      <c r="R167">
        <f t="shared" si="42"/>
        <v>22.641760209596338</v>
      </c>
      <c r="S167" s="9">
        <f t="shared" si="43"/>
        <v>88.0025510965514</v>
      </c>
      <c r="T167" s="9">
        <f t="shared" si="44"/>
        <v>494.95299999999997</v>
      </c>
      <c r="U167">
        <f t="shared" si="45"/>
        <v>20.59546145474987</v>
      </c>
      <c r="V167" s="2">
        <f t="shared" si="39"/>
        <v>1.0038267547616504</v>
      </c>
      <c r="W167">
        <f t="shared" si="40"/>
        <v>3.8194513619309463E-3</v>
      </c>
      <c r="X167">
        <f t="shared" si="46"/>
        <v>7.0294522794669689E-2</v>
      </c>
      <c r="Y167">
        <f t="shared" si="47"/>
        <v>-1.987774353154012</v>
      </c>
      <c r="Z167">
        <f t="shared" si="48"/>
        <v>4.296444134391975</v>
      </c>
      <c r="AA167">
        <f t="shared" si="49"/>
        <v>5.2622158725255197</v>
      </c>
      <c r="AB167">
        <f t="shared" si="50"/>
        <v>5.7560200867861262</v>
      </c>
      <c r="AC167" s="6">
        <f t="shared" si="51"/>
        <v>-0.86299999999999999</v>
      </c>
      <c r="AD167" s="6">
        <f t="shared" si="52"/>
        <v>1.0728241058822841</v>
      </c>
      <c r="AE167">
        <f t="shared" si="53"/>
        <v>7.0294522794669689E-2</v>
      </c>
    </row>
    <row r="168" spans="1:31" x14ac:dyDescent="0.25">
      <c r="A168" s="1" t="s">
        <v>189</v>
      </c>
      <c r="B168" s="2">
        <v>914198589.95412195</v>
      </c>
      <c r="C168" s="2">
        <f t="shared" si="54"/>
        <v>76.289938435399918</v>
      </c>
      <c r="D168" s="11">
        <v>491827</v>
      </c>
      <c r="E168" s="11">
        <f t="shared" si="55"/>
        <v>191.69011669148082</v>
      </c>
      <c r="F168">
        <v>-16257.2453750437</v>
      </c>
      <c r="G168" s="2">
        <v>6802599983.2194757</v>
      </c>
      <c r="H168" s="2">
        <f t="shared" si="56"/>
        <v>315.71206254354001</v>
      </c>
      <c r="I168" s="3">
        <v>8.265738996689187E-2</v>
      </c>
      <c r="J168" s="1">
        <v>1.0288999999999999</v>
      </c>
      <c r="K168" s="4">
        <v>3.8427343023630378E-3</v>
      </c>
      <c r="L168" s="1">
        <v>1</v>
      </c>
      <c r="M168" s="1">
        <v>1</v>
      </c>
      <c r="N168" s="1">
        <v>0</v>
      </c>
      <c r="O168" s="6">
        <v>0.13600000000000012</v>
      </c>
      <c r="P168" s="9">
        <f t="shared" si="41"/>
        <v>91.419858995412199</v>
      </c>
      <c r="Q168">
        <f t="shared" si="38"/>
        <v>-16.257245375043698</v>
      </c>
      <c r="R168">
        <f t="shared" si="42"/>
        <v>22.640570726524608</v>
      </c>
      <c r="S168" s="9">
        <f t="shared" si="43"/>
        <v>91.419858995412199</v>
      </c>
      <c r="T168" s="9">
        <f t="shared" si="44"/>
        <v>491.827</v>
      </c>
      <c r="U168">
        <f t="shared" si="45"/>
        <v>20.633558381478451</v>
      </c>
      <c r="V168" s="2">
        <f t="shared" si="39"/>
        <v>1.003842734302363</v>
      </c>
      <c r="W168">
        <f t="shared" si="40"/>
        <v>3.8353698592732831E-3</v>
      </c>
      <c r="X168">
        <f t="shared" si="46"/>
        <v>7.9418565214279188E-2</v>
      </c>
      <c r="Y168">
        <f t="shared" si="47"/>
        <v>-1.9951003932460842</v>
      </c>
      <c r="Z168">
        <f t="shared" si="48"/>
        <v>4.3345410611205555</v>
      </c>
      <c r="AA168">
        <f t="shared" si="49"/>
        <v>5.2558800926008926</v>
      </c>
      <c r="AB168">
        <f t="shared" si="50"/>
        <v>5.7548306037143977</v>
      </c>
      <c r="AC168" s="6">
        <f t="shared" si="51"/>
        <v>-0.86399999999999988</v>
      </c>
      <c r="AD168" s="6">
        <f t="shared" si="52"/>
        <v>1.0826573899668919</v>
      </c>
      <c r="AE168">
        <f t="shared" si="53"/>
        <v>7.9418565214279188E-2</v>
      </c>
    </row>
    <row r="169" spans="1:31" x14ac:dyDescent="0.25">
      <c r="A169" s="1" t="s">
        <v>190</v>
      </c>
      <c r="B169" s="2">
        <v>894384341.79135704</v>
      </c>
      <c r="C169" s="2">
        <f t="shared" si="54"/>
        <v>74.63643799349164</v>
      </c>
      <c r="D169" s="11">
        <v>478630</v>
      </c>
      <c r="E169" s="11">
        <f t="shared" si="55"/>
        <v>186.54657135952982</v>
      </c>
      <c r="F169">
        <v>-17090.072573190399</v>
      </c>
      <c r="G169" s="2">
        <v>6799204305.878952</v>
      </c>
      <c r="H169" s="2">
        <f t="shared" si="56"/>
        <v>315.5544674623132</v>
      </c>
      <c r="I169" s="3">
        <v>8.7406802939349992E-2</v>
      </c>
      <c r="J169" s="1">
        <v>1.0286</v>
      </c>
      <c r="K169" s="4">
        <v>3.6988176007033413E-3</v>
      </c>
      <c r="L169" s="1">
        <v>1</v>
      </c>
      <c r="M169" s="1">
        <v>1</v>
      </c>
      <c r="N169" s="1">
        <v>0</v>
      </c>
      <c r="O169" s="6">
        <v>0.13300000000000001</v>
      </c>
      <c r="P169" s="9">
        <f t="shared" si="41"/>
        <v>89.438434179135697</v>
      </c>
      <c r="Q169">
        <f t="shared" si="38"/>
        <v>-17.090072573190398</v>
      </c>
      <c r="R169">
        <f t="shared" si="42"/>
        <v>22.640071428440489</v>
      </c>
      <c r="S169" s="9">
        <f t="shared" si="43"/>
        <v>89.438434179135697</v>
      </c>
      <c r="T169" s="9">
        <f t="shared" si="44"/>
        <v>478.63</v>
      </c>
      <c r="U169">
        <f t="shared" si="45"/>
        <v>20.611646153270176</v>
      </c>
      <c r="V169" s="2">
        <f t="shared" si="39"/>
        <v>1.0036988176007033</v>
      </c>
      <c r="W169">
        <f t="shared" si="40"/>
        <v>3.6919937963770435E-3</v>
      </c>
      <c r="X169">
        <f t="shared" si="46"/>
        <v>8.379578186180571E-2</v>
      </c>
      <c r="Y169">
        <f t="shared" si="47"/>
        <v>-2.0174061507603831</v>
      </c>
      <c r="Z169">
        <f t="shared" si="48"/>
        <v>4.3126288329122797</v>
      </c>
      <c r="AA169">
        <f t="shared" si="49"/>
        <v>5.22868092029446</v>
      </c>
      <c r="AB169">
        <f t="shared" si="50"/>
        <v>5.7543313056302772</v>
      </c>
      <c r="AC169" s="6">
        <f t="shared" si="51"/>
        <v>-0.86699999999999999</v>
      </c>
      <c r="AD169" s="6">
        <f t="shared" si="52"/>
        <v>1.08740680293935</v>
      </c>
      <c r="AE169">
        <f t="shared" si="53"/>
        <v>8.379578186180571E-2</v>
      </c>
    </row>
    <row r="170" spans="1:31" x14ac:dyDescent="0.25">
      <c r="A170" s="1" t="s">
        <v>191</v>
      </c>
      <c r="B170" s="2">
        <v>962186797.70784605</v>
      </c>
      <c r="C170" s="2">
        <f t="shared" si="54"/>
        <v>80.294557842372001</v>
      </c>
      <c r="D170" s="11">
        <v>453973</v>
      </c>
      <c r="E170" s="11">
        <f t="shared" si="55"/>
        <v>176.93647836491618</v>
      </c>
      <c r="F170">
        <v>-15281.4869232539</v>
      </c>
      <c r="G170" s="2">
        <v>6863356320.5934</v>
      </c>
      <c r="H170" s="2">
        <f t="shared" si="56"/>
        <v>318.53179450370664</v>
      </c>
      <c r="I170" s="3">
        <v>8.817469970783276E-2</v>
      </c>
      <c r="J170" s="1">
        <v>1.0269999999999999</v>
      </c>
      <c r="K170" s="4">
        <v>3.6347816898771867E-3</v>
      </c>
      <c r="L170" s="1">
        <v>1</v>
      </c>
      <c r="M170" s="1">
        <v>1</v>
      </c>
      <c r="N170" s="1">
        <v>0</v>
      </c>
      <c r="O170" s="6">
        <v>0.12999999999999989</v>
      </c>
      <c r="P170" s="9">
        <f t="shared" si="41"/>
        <v>96.218679770784604</v>
      </c>
      <c r="Q170">
        <f t="shared" si="38"/>
        <v>-15.281486923253901</v>
      </c>
      <c r="R170">
        <f t="shared" si="42"/>
        <v>22.649462418597491</v>
      </c>
      <c r="S170" s="9">
        <f t="shared" si="43"/>
        <v>96.218679770784604</v>
      </c>
      <c r="T170" s="9">
        <f t="shared" si="44"/>
        <v>453.97300000000001</v>
      </c>
      <c r="U170">
        <f t="shared" si="45"/>
        <v>20.684719166191663</v>
      </c>
      <c r="V170" s="2">
        <f t="shared" si="39"/>
        <v>1.0036347816898772</v>
      </c>
      <c r="W170">
        <f t="shared" si="40"/>
        <v>3.6281918345401985E-3</v>
      </c>
      <c r="X170">
        <f t="shared" si="46"/>
        <v>8.4501705128240082E-2</v>
      </c>
      <c r="Y170">
        <f t="shared" si="47"/>
        <v>-2.0402208285265555</v>
      </c>
      <c r="Z170">
        <f t="shared" si="48"/>
        <v>4.3857018458337684</v>
      </c>
      <c r="AA170">
        <f t="shared" si="49"/>
        <v>5.1757907888669852</v>
      </c>
      <c r="AB170">
        <f t="shared" si="50"/>
        <v>5.7637222957872796</v>
      </c>
      <c r="AC170" s="6">
        <f t="shared" si="51"/>
        <v>-0.87000000000000011</v>
      </c>
      <c r="AD170" s="6">
        <f t="shared" si="52"/>
        <v>1.0881746997078328</v>
      </c>
      <c r="AE170">
        <f t="shared" si="53"/>
        <v>8.4501705128240082E-2</v>
      </c>
    </row>
    <row r="171" spans="1:31" x14ac:dyDescent="0.25">
      <c r="A171" s="1" t="s">
        <v>192</v>
      </c>
      <c r="B171" s="2">
        <v>989587179.96538496</v>
      </c>
      <c r="C171" s="2">
        <f t="shared" si="54"/>
        <v>82.581121723026158</v>
      </c>
      <c r="D171" s="11">
        <v>452394</v>
      </c>
      <c r="E171" s="11">
        <f t="shared" si="55"/>
        <v>176.32106137020898</v>
      </c>
      <c r="F171">
        <v>-17645.465922194799</v>
      </c>
      <c r="G171" s="2">
        <v>6833405305.8803921</v>
      </c>
      <c r="H171" s="2">
        <f t="shared" si="56"/>
        <v>317.14175295288175</v>
      </c>
      <c r="I171" s="3">
        <v>9.0361070834219515E-2</v>
      </c>
      <c r="J171" s="1">
        <v>1.0263</v>
      </c>
      <c r="K171" s="4">
        <v>3.6347816898771867E-3</v>
      </c>
      <c r="L171" s="1">
        <v>1</v>
      </c>
      <c r="M171" s="1">
        <v>1</v>
      </c>
      <c r="N171" s="1">
        <v>0</v>
      </c>
      <c r="O171" s="6">
        <v>0.12800000000000011</v>
      </c>
      <c r="P171" s="9">
        <f t="shared" si="41"/>
        <v>98.958717996538496</v>
      </c>
      <c r="Q171">
        <f t="shared" si="38"/>
        <v>-17.645465922194798</v>
      </c>
      <c r="R171">
        <f t="shared" si="42"/>
        <v>22.645088966935059</v>
      </c>
      <c r="S171" s="9">
        <f t="shared" si="43"/>
        <v>98.958717996538496</v>
      </c>
      <c r="T171" s="9">
        <f t="shared" si="44"/>
        <v>452.39400000000001</v>
      </c>
      <c r="U171">
        <f t="shared" si="45"/>
        <v>20.712798424194474</v>
      </c>
      <c r="V171" s="2">
        <f t="shared" si="39"/>
        <v>1.0036347816898772</v>
      </c>
      <c r="W171">
        <f t="shared" si="40"/>
        <v>3.6281918345401985E-3</v>
      </c>
      <c r="X171">
        <f t="shared" si="46"/>
        <v>8.6508899033424708E-2</v>
      </c>
      <c r="Y171">
        <f t="shared" si="47"/>
        <v>-2.055725015062519</v>
      </c>
      <c r="Z171">
        <f t="shared" si="48"/>
        <v>4.4137811038365804</v>
      </c>
      <c r="AA171">
        <f t="shared" si="49"/>
        <v>5.1723065455143145</v>
      </c>
      <c r="AB171">
        <f t="shared" si="50"/>
        <v>5.7593488441248484</v>
      </c>
      <c r="AC171" s="6">
        <f t="shared" si="51"/>
        <v>-0.87199999999999989</v>
      </c>
      <c r="AD171" s="6">
        <f t="shared" si="52"/>
        <v>1.0903610708342195</v>
      </c>
      <c r="AE171">
        <f t="shared" si="53"/>
        <v>8.6508899033424708E-2</v>
      </c>
    </row>
    <row r="172" spans="1:31" x14ac:dyDescent="0.25">
      <c r="A172" s="1" t="s">
        <v>193</v>
      </c>
      <c r="B172" s="2">
        <v>974968900.87575197</v>
      </c>
      <c r="C172" s="2">
        <f t="shared" si="54"/>
        <v>81.361225275980061</v>
      </c>
      <c r="D172" s="11">
        <v>452903</v>
      </c>
      <c r="E172" s="11">
        <f t="shared" si="55"/>
        <v>176.51944468262568</v>
      </c>
      <c r="F172">
        <v>-19604.059062300701</v>
      </c>
      <c r="G172" s="2">
        <v>6849025976.669445</v>
      </c>
      <c r="H172" s="2">
        <f t="shared" si="56"/>
        <v>317.86671608540325</v>
      </c>
      <c r="I172" s="3">
        <v>9.3519731732985667E-2</v>
      </c>
      <c r="J172" s="1">
        <v>1.0284</v>
      </c>
      <c r="K172" s="4">
        <v>3.7867936638156241E-3</v>
      </c>
      <c r="L172" s="1">
        <v>1</v>
      </c>
      <c r="M172" s="1">
        <v>1</v>
      </c>
      <c r="N172" s="1">
        <v>0</v>
      </c>
      <c r="O172" s="6">
        <v>0.12599999999999989</v>
      </c>
      <c r="P172" s="9">
        <f t="shared" si="41"/>
        <v>97.496890087575196</v>
      </c>
      <c r="Q172">
        <f t="shared" si="38"/>
        <v>-19.604059062300703</v>
      </c>
      <c r="R172">
        <f t="shared" si="42"/>
        <v>22.647372285923193</v>
      </c>
      <c r="S172" s="9">
        <f t="shared" si="43"/>
        <v>97.496890087575196</v>
      </c>
      <c r="T172" s="9">
        <f t="shared" si="44"/>
        <v>452.90300000000002</v>
      </c>
      <c r="U172">
        <f t="shared" si="45"/>
        <v>20.697916131915726</v>
      </c>
      <c r="V172" s="2">
        <f t="shared" si="39"/>
        <v>1.0037867936638156</v>
      </c>
      <c r="W172">
        <f t="shared" si="40"/>
        <v>3.7796418100663541E-3</v>
      </c>
      <c r="X172">
        <f t="shared" si="46"/>
        <v>8.9401605537943393E-2</v>
      </c>
      <c r="Y172">
        <f t="shared" si="47"/>
        <v>-2.0714733720306597</v>
      </c>
      <c r="Z172">
        <f t="shared" si="48"/>
        <v>4.3988988115578298</v>
      </c>
      <c r="AA172">
        <f t="shared" si="49"/>
        <v>5.1734310384788005</v>
      </c>
      <c r="AB172">
        <f t="shared" si="50"/>
        <v>5.7616321631129823</v>
      </c>
      <c r="AC172" s="6">
        <f t="shared" si="51"/>
        <v>-0.87400000000000011</v>
      </c>
      <c r="AD172" s="6">
        <f t="shared" si="52"/>
        <v>1.0935197317329857</v>
      </c>
      <c r="AE172">
        <f t="shared" si="53"/>
        <v>8.9401605537943393E-2</v>
      </c>
    </row>
    <row r="173" spans="1:31" x14ac:dyDescent="0.25">
      <c r="A173" s="1" t="s">
        <v>194</v>
      </c>
      <c r="B173" s="2">
        <v>904907624.54946196</v>
      </c>
      <c r="C173" s="2">
        <f t="shared" si="54"/>
        <v>75.514606700571363</v>
      </c>
      <c r="D173" s="11">
        <v>458922</v>
      </c>
      <c r="E173" s="11">
        <f t="shared" si="55"/>
        <v>178.86535658328592</v>
      </c>
      <c r="F173">
        <v>-17110.635992893302</v>
      </c>
      <c r="G173" s="2">
        <v>6863798512.248229</v>
      </c>
      <c r="H173" s="2">
        <f t="shared" si="56"/>
        <v>318.5523168392445</v>
      </c>
      <c r="I173" s="3">
        <v>9.6071341611886574E-2</v>
      </c>
      <c r="J173" s="1">
        <v>1.0288999999999999</v>
      </c>
      <c r="K173" s="4">
        <v>3.3701574315379013E-3</v>
      </c>
      <c r="L173" s="1">
        <v>1</v>
      </c>
      <c r="M173" s="1">
        <v>1</v>
      </c>
      <c r="N173" s="1">
        <v>0</v>
      </c>
      <c r="O173" s="6">
        <v>0.12400000000000011</v>
      </c>
      <c r="P173" s="9">
        <f t="shared" si="41"/>
        <v>90.490762454946193</v>
      </c>
      <c r="Q173">
        <f t="shared" si="38"/>
        <v>-17.1106359928933</v>
      </c>
      <c r="R173">
        <f t="shared" si="42"/>
        <v>22.649526844425036</v>
      </c>
      <c r="S173" s="9">
        <f t="shared" si="43"/>
        <v>90.490762454946193</v>
      </c>
      <c r="T173" s="9">
        <f t="shared" si="44"/>
        <v>458.92200000000003</v>
      </c>
      <c r="U173">
        <f t="shared" si="45"/>
        <v>20.623343424133431</v>
      </c>
      <c r="V173" s="2">
        <f t="shared" si="39"/>
        <v>1.0033701574315379</v>
      </c>
      <c r="W173">
        <f t="shared" si="40"/>
        <v>3.3644911781894661E-3</v>
      </c>
      <c r="X173">
        <f t="shared" si="46"/>
        <v>9.1732279118960508E-2</v>
      </c>
      <c r="Y173">
        <f t="shared" si="47"/>
        <v>-2.0874737133770993</v>
      </c>
      <c r="Z173">
        <f t="shared" si="48"/>
        <v>4.3243261037755341</v>
      </c>
      <c r="AA173">
        <f t="shared" si="49"/>
        <v>5.1866333249392627</v>
      </c>
      <c r="AB173">
        <f t="shared" si="50"/>
        <v>5.7637867216148262</v>
      </c>
      <c r="AC173" s="6">
        <f t="shared" si="51"/>
        <v>-0.87599999999999989</v>
      </c>
      <c r="AD173" s="6">
        <f t="shared" si="52"/>
        <v>1.0960713416118866</v>
      </c>
      <c r="AE173">
        <f t="shared" si="53"/>
        <v>9.1732279118960508E-2</v>
      </c>
    </row>
    <row r="174" spans="1:31" x14ac:dyDescent="0.25">
      <c r="A174" s="1" t="s">
        <v>195</v>
      </c>
      <c r="B174" s="2">
        <v>945088986.833233</v>
      </c>
      <c r="C174" s="2">
        <f t="shared" si="54"/>
        <v>78.867744288579715</v>
      </c>
      <c r="D174" s="11">
        <v>467438</v>
      </c>
      <c r="E174" s="11">
        <f t="shared" si="55"/>
        <v>182.18447699299227</v>
      </c>
      <c r="F174">
        <v>-17399.314651207402</v>
      </c>
      <c r="G174" s="2">
        <v>6879300844.3781748</v>
      </c>
      <c r="H174" s="2">
        <f t="shared" si="56"/>
        <v>319.27178781549668</v>
      </c>
      <c r="I174" s="3">
        <v>9.5763087084691279E-2</v>
      </c>
      <c r="J174" s="1">
        <v>1.0267999999999999</v>
      </c>
      <c r="K174" s="4">
        <v>3.650794881391306E-3</v>
      </c>
      <c r="L174" s="1">
        <v>1</v>
      </c>
      <c r="M174" s="1">
        <v>1</v>
      </c>
      <c r="N174" s="1">
        <v>0</v>
      </c>
      <c r="O174" s="6">
        <v>0.12199999999999989</v>
      </c>
      <c r="P174" s="9">
        <f t="shared" si="41"/>
        <v>94.508898683323295</v>
      </c>
      <c r="Q174">
        <f t="shared" si="38"/>
        <v>-17.399314651207401</v>
      </c>
      <c r="R174">
        <f t="shared" si="42"/>
        <v>22.651782862271194</v>
      </c>
      <c r="S174" s="9">
        <f t="shared" si="43"/>
        <v>94.508898683323295</v>
      </c>
      <c r="T174" s="9">
        <f t="shared" si="44"/>
        <v>467.43799999999999</v>
      </c>
      <c r="U174">
        <f t="shared" si="45"/>
        <v>20.666789646985773</v>
      </c>
      <c r="V174" s="2">
        <f t="shared" si="39"/>
        <v>1.0036507948813913</v>
      </c>
      <c r="W174">
        <f t="shared" si="40"/>
        <v>3.6441469051104879E-3</v>
      </c>
      <c r="X174">
        <f t="shared" si="46"/>
        <v>9.1451003740499623E-2</v>
      </c>
      <c r="Y174">
        <f t="shared" si="47"/>
        <v>-2.1037342342488814</v>
      </c>
      <c r="Z174">
        <f t="shared" si="48"/>
        <v>4.367772326627879</v>
      </c>
      <c r="AA174">
        <f t="shared" si="49"/>
        <v>5.2050197835728014</v>
      </c>
      <c r="AB174">
        <f t="shared" si="50"/>
        <v>5.7660427394609819</v>
      </c>
      <c r="AC174" s="6">
        <f t="shared" si="51"/>
        <v>-0.87800000000000011</v>
      </c>
      <c r="AD174" s="6">
        <f t="shared" si="52"/>
        <v>1.0957630870846913</v>
      </c>
      <c r="AE174">
        <f t="shared" si="53"/>
        <v>9.1451003740499623E-2</v>
      </c>
    </row>
    <row r="175" spans="1:31" x14ac:dyDescent="0.25">
      <c r="A175" s="1" t="s">
        <v>196</v>
      </c>
      <c r="B175" s="2">
        <v>933620713.85091102</v>
      </c>
      <c r="C175" s="2">
        <f t="shared" si="54"/>
        <v>77.910716078958856</v>
      </c>
      <c r="D175" s="11">
        <v>471600</v>
      </c>
      <c r="E175" s="11">
        <f t="shared" si="55"/>
        <v>183.80662109177081</v>
      </c>
      <c r="F175">
        <v>-17660.0709382971</v>
      </c>
      <c r="G175" s="2">
        <v>6949890032.1958218</v>
      </c>
      <c r="H175" s="2">
        <f t="shared" si="56"/>
        <v>322.54786727543217</v>
      </c>
      <c r="I175" s="3">
        <v>9.3939219716096423E-2</v>
      </c>
      <c r="J175" s="1">
        <v>1.0272000000000001</v>
      </c>
      <c r="K175" s="4">
        <v>3.5707008042658028E-3</v>
      </c>
      <c r="L175" s="1">
        <v>1</v>
      </c>
      <c r="M175" s="1">
        <v>1</v>
      </c>
      <c r="N175" s="1">
        <v>0</v>
      </c>
      <c r="O175" s="6">
        <v>0.12000000000000011</v>
      </c>
      <c r="P175" s="9">
        <f t="shared" si="41"/>
        <v>93.362071385091099</v>
      </c>
      <c r="Q175">
        <f t="shared" si="38"/>
        <v>-17.6600709382971</v>
      </c>
      <c r="R175">
        <f t="shared" si="42"/>
        <v>22.661991673692295</v>
      </c>
      <c r="S175" s="9">
        <f t="shared" si="43"/>
        <v>93.362071385091099</v>
      </c>
      <c r="T175" s="9">
        <f t="shared" si="44"/>
        <v>471.6</v>
      </c>
      <c r="U175">
        <f t="shared" si="45"/>
        <v>20.654580825763016</v>
      </c>
      <c r="V175" s="2">
        <f t="shared" si="39"/>
        <v>1.0035707008042658</v>
      </c>
      <c r="W175">
        <f t="shared" si="40"/>
        <v>3.5643409869891762E-3</v>
      </c>
      <c r="X175">
        <f t="shared" si="46"/>
        <v>8.978514461004819E-2</v>
      </c>
      <c r="Y175">
        <f t="shared" si="47"/>
        <v>-2.1202635362000901</v>
      </c>
      <c r="Z175">
        <f t="shared" si="48"/>
        <v>4.3555635054051223</v>
      </c>
      <c r="AA175">
        <f t="shared" si="49"/>
        <v>5.2138842326229833</v>
      </c>
      <c r="AB175">
        <f t="shared" si="50"/>
        <v>5.7762515508820833</v>
      </c>
      <c r="AC175" s="6">
        <f t="shared" si="51"/>
        <v>-0.87999999999999989</v>
      </c>
      <c r="AD175" s="6">
        <f t="shared" si="52"/>
        <v>1.0939392197160964</v>
      </c>
      <c r="AE175">
        <f t="shared" si="53"/>
        <v>8.978514461004819E-2</v>
      </c>
    </row>
    <row r="176" spans="1:31" x14ac:dyDescent="0.25">
      <c r="A176" s="1" t="s">
        <v>197</v>
      </c>
      <c r="B176" s="2">
        <v>896704610.611498</v>
      </c>
      <c r="C176" s="2">
        <f t="shared" si="54"/>
        <v>74.830064594306023</v>
      </c>
      <c r="D176" s="11">
        <v>474053</v>
      </c>
      <c r="E176" s="11">
        <f t="shared" si="55"/>
        <v>184.76268055219938</v>
      </c>
      <c r="F176">
        <v>-17677.407630383801</v>
      </c>
      <c r="G176" s="2">
        <v>6980492995.3634453</v>
      </c>
      <c r="H176" s="2">
        <f t="shared" si="56"/>
        <v>323.96816607962876</v>
      </c>
      <c r="I176" s="3">
        <v>8.7984457848213626E-2</v>
      </c>
      <c r="J176" s="1">
        <v>1.0246999999999999</v>
      </c>
      <c r="K176" s="4">
        <v>3.1852673082803928E-3</v>
      </c>
      <c r="L176" s="1">
        <v>1</v>
      </c>
      <c r="M176" s="1">
        <v>1</v>
      </c>
      <c r="N176" s="1">
        <v>0</v>
      </c>
      <c r="O176" s="6">
        <v>0.11799999999999988</v>
      </c>
      <c r="P176" s="9">
        <f t="shared" si="41"/>
        <v>89.670461061149794</v>
      </c>
      <c r="Q176">
        <f t="shared" si="38"/>
        <v>-17.677407630383801</v>
      </c>
      <c r="R176">
        <f t="shared" si="42"/>
        <v>22.666385380934763</v>
      </c>
      <c r="S176" s="9">
        <f t="shared" si="43"/>
        <v>89.670461061149794</v>
      </c>
      <c r="T176" s="9">
        <f t="shared" si="44"/>
        <v>474.053</v>
      </c>
      <c r="U176">
        <f t="shared" si="45"/>
        <v>20.614237057663821</v>
      </c>
      <c r="V176" s="2">
        <f t="shared" si="39"/>
        <v>1.0031852673082804</v>
      </c>
      <c r="W176">
        <f t="shared" si="40"/>
        <v>3.1802050911956393E-3</v>
      </c>
      <c r="X176">
        <f t="shared" si="46"/>
        <v>8.4326863265738239E-2</v>
      </c>
      <c r="Y176">
        <f t="shared" si="47"/>
        <v>-2.1370706545164735</v>
      </c>
      <c r="Z176">
        <f t="shared" si="48"/>
        <v>4.3152197373059265</v>
      </c>
      <c r="AA176">
        <f t="shared" si="49"/>
        <v>5.2190721937500779</v>
      </c>
      <c r="AB176">
        <f t="shared" si="50"/>
        <v>5.7806452581245509</v>
      </c>
      <c r="AC176" s="6">
        <f t="shared" si="51"/>
        <v>-0.88200000000000012</v>
      </c>
      <c r="AD176" s="6">
        <f t="shared" si="52"/>
        <v>1.0879844578482136</v>
      </c>
      <c r="AE176">
        <f t="shared" si="53"/>
        <v>8.4326863265738239E-2</v>
      </c>
    </row>
    <row r="177" spans="1:31" x14ac:dyDescent="0.25">
      <c r="A177" s="1" t="s">
        <v>198</v>
      </c>
      <c r="B177" s="2">
        <v>955031369.19785702</v>
      </c>
      <c r="C177" s="2">
        <f t="shared" si="54"/>
        <v>79.697436815819813</v>
      </c>
      <c r="D177" s="11">
        <v>476687</v>
      </c>
      <c r="E177" s="11">
        <f t="shared" si="55"/>
        <v>185.78928496262284</v>
      </c>
      <c r="F177">
        <v>-18355.589682296501</v>
      </c>
      <c r="G177" s="2">
        <v>7031528534.0629768</v>
      </c>
      <c r="H177" s="2">
        <f t="shared" si="56"/>
        <v>326.33675091860147</v>
      </c>
      <c r="I177" s="3">
        <v>8.1843611635904479E-2</v>
      </c>
      <c r="J177" s="1">
        <v>1.0243</v>
      </c>
      <c r="K177" s="4">
        <v>3.3862171355991677E-3</v>
      </c>
      <c r="L177" s="1">
        <v>1</v>
      </c>
      <c r="M177" s="1">
        <v>1</v>
      </c>
      <c r="N177" s="1">
        <v>0</v>
      </c>
      <c r="O177" s="6">
        <v>0.12199999999999989</v>
      </c>
      <c r="P177" s="9">
        <f t="shared" si="41"/>
        <v>95.503136919785703</v>
      </c>
      <c r="Q177">
        <f t="shared" si="38"/>
        <v>-18.3555896822965</v>
      </c>
      <c r="R177">
        <f t="shared" si="42"/>
        <v>22.673669949299903</v>
      </c>
      <c r="S177" s="9">
        <f t="shared" si="43"/>
        <v>95.503136919785703</v>
      </c>
      <c r="T177" s="9">
        <f t="shared" si="44"/>
        <v>476.68700000000001</v>
      </c>
      <c r="U177">
        <f t="shared" si="45"/>
        <v>20.677254745233142</v>
      </c>
      <c r="V177" s="2">
        <f t="shared" si="39"/>
        <v>1.0033862171355992</v>
      </c>
      <c r="W177">
        <f t="shared" si="40"/>
        <v>3.3804968122217219E-3</v>
      </c>
      <c r="X177">
        <f t="shared" si="46"/>
        <v>7.8666633597035865E-2</v>
      </c>
      <c r="Y177">
        <f t="shared" si="47"/>
        <v>-2.1037342342488814</v>
      </c>
      <c r="Z177">
        <f t="shared" si="48"/>
        <v>4.3782374248752456</v>
      </c>
      <c r="AA177">
        <f t="shared" si="49"/>
        <v>5.2246131549784698</v>
      </c>
      <c r="AB177">
        <f t="shared" si="50"/>
        <v>5.7879298264896919</v>
      </c>
      <c r="AC177" s="6">
        <f t="shared" si="51"/>
        <v>-0.87800000000000011</v>
      </c>
      <c r="AD177" s="6">
        <f t="shared" si="52"/>
        <v>1.0818436116359045</v>
      </c>
      <c r="AE177">
        <f t="shared" si="53"/>
        <v>7.8666633597035865E-2</v>
      </c>
    </row>
    <row r="178" spans="1:31" x14ac:dyDescent="0.25">
      <c r="A178" s="1" t="s">
        <v>199</v>
      </c>
      <c r="B178" s="2">
        <v>1380646337.7496099</v>
      </c>
      <c r="C178" s="2">
        <f t="shared" si="54"/>
        <v>115.21503671676408</v>
      </c>
      <c r="D178" s="11">
        <v>491359</v>
      </c>
      <c r="E178" s="11">
        <f t="shared" si="55"/>
        <v>191.50771317436687</v>
      </c>
      <c r="F178">
        <v>-16830.559784566201</v>
      </c>
      <c r="G178" s="2">
        <v>7025580325.2122746</v>
      </c>
      <c r="H178" s="2">
        <f t="shared" si="56"/>
        <v>326.06069157521404</v>
      </c>
      <c r="I178" s="3">
        <v>7.573747825035837E-2</v>
      </c>
      <c r="J178" s="1">
        <v>1.0241</v>
      </c>
      <c r="K178" s="4">
        <v>3.2657003754898994E-3</v>
      </c>
      <c r="L178" s="1">
        <v>1</v>
      </c>
      <c r="M178" s="1">
        <v>1</v>
      </c>
      <c r="N178" s="1">
        <v>0</v>
      </c>
      <c r="O178" s="6">
        <v>0.12599999999999989</v>
      </c>
      <c r="P178" s="9">
        <f t="shared" si="41"/>
        <v>138.06463377496098</v>
      </c>
      <c r="Q178">
        <f t="shared" si="38"/>
        <v>-16.830559784566201</v>
      </c>
      <c r="R178">
        <f t="shared" si="42"/>
        <v>22.672823657325463</v>
      </c>
      <c r="S178" s="9">
        <f t="shared" si="43"/>
        <v>138.06463377496098</v>
      </c>
      <c r="T178" s="9">
        <f t="shared" si="44"/>
        <v>491.35899999999998</v>
      </c>
      <c r="U178">
        <f t="shared" si="45"/>
        <v>21.045817587157014</v>
      </c>
      <c r="V178" s="2">
        <f t="shared" si="39"/>
        <v>1.0032657003754899</v>
      </c>
      <c r="W178">
        <f t="shared" si="40"/>
        <v>3.2603795570042334E-3</v>
      </c>
      <c r="X178">
        <f t="shared" si="46"/>
        <v>7.3006452650567877E-2</v>
      </c>
      <c r="Y178">
        <f t="shared" si="47"/>
        <v>-2.0714733720306597</v>
      </c>
      <c r="Z178">
        <f t="shared" si="48"/>
        <v>4.74680026679912</v>
      </c>
      <c r="AA178">
        <f t="shared" si="49"/>
        <v>5.2549280854825113</v>
      </c>
      <c r="AB178">
        <f t="shared" si="50"/>
        <v>5.7870835345152516</v>
      </c>
      <c r="AC178" s="6">
        <f t="shared" si="51"/>
        <v>-0.87400000000000011</v>
      </c>
      <c r="AD178" s="6">
        <f t="shared" si="52"/>
        <v>1.0757374782503584</v>
      </c>
      <c r="AE178">
        <f t="shared" si="53"/>
        <v>7.3006452650567877E-2</v>
      </c>
    </row>
    <row r="179" spans="1:31" x14ac:dyDescent="0.25">
      <c r="A179" s="1" t="s">
        <v>200</v>
      </c>
      <c r="B179" s="2">
        <v>901784376.374542</v>
      </c>
      <c r="C179" s="2">
        <f t="shared" si="54"/>
        <v>75.253971414538952</v>
      </c>
      <c r="D179" s="11">
        <v>514784</v>
      </c>
      <c r="E179" s="11">
        <f t="shared" si="55"/>
        <v>200.63763280768902</v>
      </c>
      <c r="F179">
        <v>-18995.360396477899</v>
      </c>
      <c r="G179" s="2">
        <v>7073239341.6275806</v>
      </c>
      <c r="H179" s="2">
        <f t="shared" si="56"/>
        <v>328.27257032868908</v>
      </c>
      <c r="I179" s="3">
        <v>6.8076472239323671E-2</v>
      </c>
      <c r="J179" s="1">
        <v>1.024</v>
      </c>
      <c r="K179" s="4">
        <v>3.1128168457330574E-3</v>
      </c>
      <c r="L179" s="1">
        <v>1</v>
      </c>
      <c r="M179" s="1">
        <v>1</v>
      </c>
      <c r="N179" s="1">
        <v>0</v>
      </c>
      <c r="O179" s="6">
        <v>0.13100000000000001</v>
      </c>
      <c r="P179" s="9">
        <f t="shared" si="41"/>
        <v>90.178437637454195</v>
      </c>
      <c r="Q179">
        <f t="shared" si="38"/>
        <v>-18.995360396477899</v>
      </c>
      <c r="R179">
        <f t="shared" si="42"/>
        <v>22.679584393198787</v>
      </c>
      <c r="S179" s="9">
        <f t="shared" si="43"/>
        <v>90.178437637454195</v>
      </c>
      <c r="T179" s="9">
        <f t="shared" si="44"/>
        <v>514.78399999999999</v>
      </c>
      <c r="U179">
        <f t="shared" si="45"/>
        <v>20.619885998867204</v>
      </c>
      <c r="V179" s="2">
        <f t="shared" si="39"/>
        <v>1.0031128168457331</v>
      </c>
      <c r="W179">
        <f t="shared" si="40"/>
        <v>3.1079820619747565E-3</v>
      </c>
      <c r="X179">
        <f t="shared" si="46"/>
        <v>6.5859341194955401E-2</v>
      </c>
      <c r="Y179">
        <f t="shared" si="47"/>
        <v>-2.0325579557809856</v>
      </c>
      <c r="Z179">
        <f t="shared" si="48"/>
        <v>4.3208686785093091</v>
      </c>
      <c r="AA179">
        <f t="shared" si="49"/>
        <v>5.3015004591676647</v>
      </c>
      <c r="AB179">
        <f t="shared" si="50"/>
        <v>5.7938442703885773</v>
      </c>
      <c r="AC179" s="6">
        <f t="shared" si="51"/>
        <v>-0.86899999999999999</v>
      </c>
      <c r="AD179" s="6">
        <f t="shared" si="52"/>
        <v>1.0680764722393237</v>
      </c>
      <c r="AE179">
        <f t="shared" si="53"/>
        <v>6.5859341194955401E-2</v>
      </c>
    </row>
    <row r="180" spans="1:31" x14ac:dyDescent="0.25">
      <c r="A180" s="1" t="s">
        <v>201</v>
      </c>
      <c r="B180" s="2">
        <v>907349404.17238605</v>
      </c>
      <c r="C180" s="2">
        <f t="shared" si="54"/>
        <v>75.718373386664197</v>
      </c>
      <c r="D180" s="11">
        <v>510905</v>
      </c>
      <c r="E180" s="11">
        <f t="shared" si="55"/>
        <v>199.12578827160976</v>
      </c>
      <c r="F180">
        <v>-18281.135803764901</v>
      </c>
      <c r="G180" s="2">
        <v>7020099837.9817753</v>
      </c>
      <c r="H180" s="2">
        <f t="shared" si="56"/>
        <v>325.80633942580755</v>
      </c>
      <c r="I180" s="3">
        <v>6.3641670018820706E-2</v>
      </c>
      <c r="J180" s="1">
        <v>1.0226999999999999</v>
      </c>
      <c r="K180" s="4">
        <v>3.2576602600797866E-3</v>
      </c>
      <c r="L180" s="1">
        <v>1</v>
      </c>
      <c r="M180" s="1">
        <v>1</v>
      </c>
      <c r="N180" s="1">
        <v>0</v>
      </c>
      <c r="O180" s="6">
        <v>0.129</v>
      </c>
      <c r="P180" s="9">
        <f t="shared" si="41"/>
        <v>90.734940417238604</v>
      </c>
      <c r="Q180">
        <f t="shared" si="38"/>
        <v>-18.281135803764901</v>
      </c>
      <c r="R180">
        <f t="shared" si="42"/>
        <v>22.672043276817725</v>
      </c>
      <c r="S180" s="9">
        <f t="shared" si="43"/>
        <v>90.734940417238604</v>
      </c>
      <c r="T180" s="9">
        <f t="shared" si="44"/>
        <v>510.90499999999997</v>
      </c>
      <c r="U180">
        <f t="shared" si="45"/>
        <v>20.626038164517198</v>
      </c>
      <c r="V180" s="2">
        <f t="shared" si="39"/>
        <v>1.0032576602600798</v>
      </c>
      <c r="W180">
        <f t="shared" si="40"/>
        <v>3.252365580623107E-3</v>
      </c>
      <c r="X180">
        <f t="shared" si="46"/>
        <v>6.1698557899478909E-2</v>
      </c>
      <c r="Y180">
        <f t="shared" si="47"/>
        <v>-2.0479428746204649</v>
      </c>
      <c r="Z180">
        <f t="shared" si="48"/>
        <v>4.3270208441593017</v>
      </c>
      <c r="AA180">
        <f t="shared" si="49"/>
        <v>5.2939367268996387</v>
      </c>
      <c r="AB180">
        <f t="shared" si="50"/>
        <v>5.7863031540075154</v>
      </c>
      <c r="AC180" s="6">
        <f t="shared" si="51"/>
        <v>-0.871</v>
      </c>
      <c r="AD180" s="6">
        <f t="shared" si="52"/>
        <v>1.0636416700188207</v>
      </c>
      <c r="AE180">
        <f t="shared" si="53"/>
        <v>6.1698557899478909E-2</v>
      </c>
    </row>
    <row r="181" spans="1:31" x14ac:dyDescent="0.25">
      <c r="A181" s="1" t="s">
        <v>202</v>
      </c>
      <c r="B181" s="2">
        <v>872586451.87202597</v>
      </c>
      <c r="C181" s="2">
        <f t="shared" si="54"/>
        <v>72.817402503565049</v>
      </c>
      <c r="D181" s="11">
        <v>492484</v>
      </c>
      <c r="E181" s="11">
        <f t="shared" si="55"/>
        <v>191.9461831674293</v>
      </c>
      <c r="F181">
        <v>-17925.885143920499</v>
      </c>
      <c r="G181" s="2">
        <v>7021835545.7373314</v>
      </c>
      <c r="H181" s="2">
        <f t="shared" si="56"/>
        <v>325.88689448958189</v>
      </c>
      <c r="I181" s="3">
        <v>5.9529403263846703E-2</v>
      </c>
      <c r="J181" s="1">
        <v>1.0236000000000001</v>
      </c>
      <c r="K181" s="4">
        <v>3.2094046775821283E-3</v>
      </c>
      <c r="L181" s="1">
        <v>1</v>
      </c>
      <c r="M181" s="1">
        <v>1</v>
      </c>
      <c r="N181" s="1">
        <v>0</v>
      </c>
      <c r="O181" s="6">
        <v>0.127</v>
      </c>
      <c r="P181" s="9">
        <f t="shared" si="41"/>
        <v>87.258645187202603</v>
      </c>
      <c r="Q181">
        <f t="shared" ref="Q181:Q215" si="57">F181/1000</f>
        <v>-17.9258851439205</v>
      </c>
      <c r="R181">
        <f t="shared" si="42"/>
        <v>22.672290494557583</v>
      </c>
      <c r="S181" s="9">
        <f t="shared" si="43"/>
        <v>87.258645187202603</v>
      </c>
      <c r="T181" s="9">
        <f t="shared" si="44"/>
        <v>492.48399999999998</v>
      </c>
      <c r="U181">
        <f t="shared" si="45"/>
        <v>20.586972292372383</v>
      </c>
      <c r="V181" s="2">
        <f t="shared" si="39"/>
        <v>1.0032094046775821</v>
      </c>
      <c r="W181">
        <f t="shared" si="40"/>
        <v>3.2042655311877465E-3</v>
      </c>
      <c r="X181">
        <f t="shared" si="46"/>
        <v>5.7824850359868701E-2</v>
      </c>
      <c r="Y181">
        <f t="shared" si="47"/>
        <v>-2.0635681925235456</v>
      </c>
      <c r="Z181">
        <f t="shared" si="48"/>
        <v>4.2879549720144867</v>
      </c>
      <c r="AA181">
        <f t="shared" si="49"/>
        <v>5.257215036734542</v>
      </c>
      <c r="AB181">
        <f t="shared" si="50"/>
        <v>5.7865503717473725</v>
      </c>
      <c r="AC181" s="6">
        <f t="shared" si="51"/>
        <v>-0.873</v>
      </c>
      <c r="AD181" s="6">
        <f t="shared" si="52"/>
        <v>1.0595294032638467</v>
      </c>
      <c r="AE181">
        <f t="shared" si="53"/>
        <v>5.7824850359868701E-2</v>
      </c>
    </row>
    <row r="182" spans="1:31" x14ac:dyDescent="0.25">
      <c r="A182" s="1" t="s">
        <v>203</v>
      </c>
      <c r="B182" s="2">
        <v>941213071.661147</v>
      </c>
      <c r="C182" s="2">
        <f t="shared" si="54"/>
        <v>78.544298887210061</v>
      </c>
      <c r="D182" s="11">
        <v>465568</v>
      </c>
      <c r="E182" s="11">
        <f t="shared" si="55"/>
        <v>181.45564242674627</v>
      </c>
      <c r="F182">
        <v>-19727.2604532078</v>
      </c>
      <c r="G182" s="2">
        <v>7066194229.4186573</v>
      </c>
      <c r="H182" s="2">
        <f t="shared" si="56"/>
        <v>327.94560315263629</v>
      </c>
      <c r="I182" s="3">
        <v>5.5762106408930423E-2</v>
      </c>
      <c r="J182" s="1">
        <v>1.0247999999999999</v>
      </c>
      <c r="K182" s="4">
        <v>3.1611235488977485E-3</v>
      </c>
      <c r="L182" s="1">
        <v>1</v>
      </c>
      <c r="M182" s="1">
        <v>1</v>
      </c>
      <c r="N182" s="1">
        <v>0</v>
      </c>
      <c r="O182" s="6">
        <v>0.12400000000000011</v>
      </c>
      <c r="P182" s="9">
        <f t="shared" si="41"/>
        <v>94.121307166114704</v>
      </c>
      <c r="Q182">
        <f t="shared" si="57"/>
        <v>-19.727260453207801</v>
      </c>
      <c r="R182">
        <f t="shared" si="42"/>
        <v>22.67858787339387</v>
      </c>
      <c r="S182" s="9">
        <f t="shared" si="43"/>
        <v>94.121307166114704</v>
      </c>
      <c r="T182" s="9">
        <f t="shared" si="44"/>
        <v>465.56799999999998</v>
      </c>
      <c r="U182">
        <f t="shared" si="45"/>
        <v>20.662680103013802</v>
      </c>
      <c r="V182" s="2">
        <f t="shared" si="39"/>
        <v>1.0031611235488977</v>
      </c>
      <c r="W182">
        <f t="shared" si="40"/>
        <v>3.1561377023401238E-3</v>
      </c>
      <c r="X182">
        <f t="shared" si="46"/>
        <v>5.4262881883318369E-2</v>
      </c>
      <c r="Y182">
        <f t="shared" si="47"/>
        <v>-2.0874737133770993</v>
      </c>
      <c r="Z182">
        <f t="shared" si="48"/>
        <v>4.363662782655906</v>
      </c>
      <c r="AA182">
        <f t="shared" si="49"/>
        <v>5.201011229492746</v>
      </c>
      <c r="AB182">
        <f t="shared" si="50"/>
        <v>5.7928477505836584</v>
      </c>
      <c r="AC182" s="6">
        <f t="shared" si="51"/>
        <v>-0.87599999999999989</v>
      </c>
      <c r="AD182" s="6">
        <f t="shared" si="52"/>
        <v>1.0557621064089304</v>
      </c>
      <c r="AE182">
        <f t="shared" si="53"/>
        <v>5.4262881883318369E-2</v>
      </c>
    </row>
    <row r="183" spans="1:31" x14ac:dyDescent="0.25">
      <c r="A183" s="1" t="s">
        <v>204</v>
      </c>
      <c r="B183" s="2">
        <v>938343281.64180195</v>
      </c>
      <c r="C183" s="2">
        <f t="shared" si="54"/>
        <v>78.304814702587393</v>
      </c>
      <c r="D183" s="11">
        <v>459646</v>
      </c>
      <c r="E183" s="11">
        <f t="shared" si="55"/>
        <v>179.14753638326565</v>
      </c>
      <c r="F183">
        <v>-17758.011683754201</v>
      </c>
      <c r="G183" s="2">
        <v>7077660464.0221529</v>
      </c>
      <c r="H183" s="2">
        <f t="shared" si="56"/>
        <v>328.47775682699722</v>
      </c>
      <c r="I183" s="3">
        <v>5.2093393600814775E-2</v>
      </c>
      <c r="J183" s="1">
        <v>1.0249999999999999</v>
      </c>
      <c r="K183" s="4">
        <v>3.329995796502061E-3</v>
      </c>
      <c r="L183" s="1">
        <v>1</v>
      </c>
      <c r="M183" s="1">
        <v>1</v>
      </c>
      <c r="N183" s="1">
        <v>0</v>
      </c>
      <c r="O183" s="6">
        <v>0.123</v>
      </c>
      <c r="P183" s="9">
        <f t="shared" si="41"/>
        <v>93.834328164180192</v>
      </c>
      <c r="Q183">
        <f t="shared" si="57"/>
        <v>-17.758011683754201</v>
      </c>
      <c r="R183">
        <f t="shared" si="42"/>
        <v>22.680209247109019</v>
      </c>
      <c r="S183" s="9">
        <f t="shared" si="43"/>
        <v>93.834328164180192</v>
      </c>
      <c r="T183" s="9">
        <f t="shared" si="44"/>
        <v>459.64600000000002</v>
      </c>
      <c r="U183">
        <f t="shared" si="45"/>
        <v>20.659626411918694</v>
      </c>
      <c r="V183" s="2">
        <f t="shared" si="39"/>
        <v>1.0033299957965021</v>
      </c>
      <c r="W183">
        <f t="shared" si="40"/>
        <v>3.3244636384729843E-3</v>
      </c>
      <c r="X183">
        <f t="shared" si="46"/>
        <v>5.0781887562143142E-2</v>
      </c>
      <c r="Y183">
        <f t="shared" si="47"/>
        <v>-2.0955709236097197</v>
      </c>
      <c r="Z183">
        <f t="shared" si="48"/>
        <v>4.3606090915607973</v>
      </c>
      <c r="AA183">
        <f t="shared" si="49"/>
        <v>5.188209691958197</v>
      </c>
      <c r="AB183">
        <f t="shared" si="50"/>
        <v>5.794469124298808</v>
      </c>
      <c r="AC183" s="6">
        <f t="shared" si="51"/>
        <v>-0.877</v>
      </c>
      <c r="AD183" s="6">
        <f t="shared" si="52"/>
        <v>1.0520933936008148</v>
      </c>
      <c r="AE183">
        <f t="shared" si="53"/>
        <v>5.0781887562143142E-2</v>
      </c>
    </row>
    <row r="184" spans="1:31" x14ac:dyDescent="0.25">
      <c r="A184" s="1" t="s">
        <v>205</v>
      </c>
      <c r="B184" s="2">
        <v>846481892.350806</v>
      </c>
      <c r="C184" s="2">
        <f t="shared" si="54"/>
        <v>70.638975123954836</v>
      </c>
      <c r="D184" s="11">
        <v>457615</v>
      </c>
      <c r="E184" s="11">
        <f t="shared" si="55"/>
        <v>178.35595188912362</v>
      </c>
      <c r="F184">
        <v>-17580.254468788298</v>
      </c>
      <c r="G184" s="2">
        <v>7165151669.0167322</v>
      </c>
      <c r="H184" s="2">
        <f t="shared" si="56"/>
        <v>332.53826734523966</v>
      </c>
      <c r="I184" s="3">
        <v>4.6880276884345706E-2</v>
      </c>
      <c r="J184" s="1">
        <v>1.0306999999999999</v>
      </c>
      <c r="K184" s="4">
        <v>3.5546735478100278E-3</v>
      </c>
      <c r="L184" s="1">
        <v>1</v>
      </c>
      <c r="M184" s="1">
        <v>1</v>
      </c>
      <c r="N184" s="1">
        <v>0</v>
      </c>
      <c r="O184" s="6">
        <v>0.121</v>
      </c>
      <c r="P184" s="9">
        <f t="shared" si="41"/>
        <v>84.648189235080594</v>
      </c>
      <c r="Q184">
        <f t="shared" si="57"/>
        <v>-17.580254468788297</v>
      </c>
      <c r="R184">
        <f t="shared" si="42"/>
        <v>22.692495066043922</v>
      </c>
      <c r="S184" s="9">
        <f t="shared" si="43"/>
        <v>84.648189235080594</v>
      </c>
      <c r="T184" s="9">
        <f t="shared" si="44"/>
        <v>457.61500000000001</v>
      </c>
      <c r="U184">
        <f t="shared" si="45"/>
        <v>20.556599368110568</v>
      </c>
      <c r="V184" s="2">
        <f t="shared" si="39"/>
        <v>1.00355467354781</v>
      </c>
      <c r="W184">
        <f t="shared" si="40"/>
        <v>3.5483706279264898E-3</v>
      </c>
      <c r="X184">
        <f t="shared" si="46"/>
        <v>4.581457662453256E-2</v>
      </c>
      <c r="Y184">
        <f t="shared" si="47"/>
        <v>-2.1119647333853959</v>
      </c>
      <c r="Z184">
        <f t="shared" si="48"/>
        <v>4.2575820477526705</v>
      </c>
      <c r="AA184">
        <f t="shared" si="49"/>
        <v>5.1837812832083925</v>
      </c>
      <c r="AB184">
        <f t="shared" si="50"/>
        <v>5.8067549432337096</v>
      </c>
      <c r="AC184" s="6">
        <f t="shared" si="51"/>
        <v>-0.879</v>
      </c>
      <c r="AD184" s="6">
        <f t="shared" si="52"/>
        <v>1.0468802768843457</v>
      </c>
      <c r="AE184">
        <f t="shared" si="53"/>
        <v>4.581457662453256E-2</v>
      </c>
    </row>
    <row r="185" spans="1:31" x14ac:dyDescent="0.25">
      <c r="A185" s="1" t="s">
        <v>206</v>
      </c>
      <c r="B185" s="2">
        <v>910952897.52626204</v>
      </c>
      <c r="C185" s="2">
        <f t="shared" si="54"/>
        <v>76.019085167605979</v>
      </c>
      <c r="D185" s="11">
        <v>462637</v>
      </c>
      <c r="E185" s="11">
        <f t="shared" si="55"/>
        <v>180.31328193815429</v>
      </c>
      <c r="F185">
        <v>-18387.860380967199</v>
      </c>
      <c r="G185" s="2">
        <v>7229301882.2766495</v>
      </c>
      <c r="H185" s="2">
        <f t="shared" si="56"/>
        <v>335.51551078022862</v>
      </c>
      <c r="I185" s="3">
        <v>2.850861115934511E-2</v>
      </c>
      <c r="J185" s="1">
        <v>1.0331999999999999</v>
      </c>
      <c r="K185" s="4">
        <v>3.8906561432301423E-3</v>
      </c>
      <c r="L185" s="1">
        <v>1</v>
      </c>
      <c r="M185" s="1">
        <v>1</v>
      </c>
      <c r="N185" s="1">
        <v>0</v>
      </c>
      <c r="O185" s="6">
        <v>0.11899999999999999</v>
      </c>
      <c r="P185" s="9">
        <f t="shared" si="41"/>
        <v>91.095289752626201</v>
      </c>
      <c r="Q185">
        <f t="shared" si="57"/>
        <v>-18.387860380967197</v>
      </c>
      <c r="R185">
        <f t="shared" si="42"/>
        <v>22.701408309987055</v>
      </c>
      <c r="S185" s="9">
        <f t="shared" si="43"/>
        <v>91.095289752626201</v>
      </c>
      <c r="T185" s="9">
        <f t="shared" si="44"/>
        <v>462.637</v>
      </c>
      <c r="U185">
        <f t="shared" si="45"/>
        <v>20.630001749745116</v>
      </c>
      <c r="V185" s="2">
        <f t="shared" si="39"/>
        <v>1.0038906561432301</v>
      </c>
      <c r="W185">
        <f t="shared" si="40"/>
        <v>3.8831071147318571E-3</v>
      </c>
      <c r="X185">
        <f t="shared" si="46"/>
        <v>2.8109802617726207E-2</v>
      </c>
      <c r="Y185">
        <f t="shared" si="47"/>
        <v>-2.1286317858706076</v>
      </c>
      <c r="Z185">
        <f t="shared" si="48"/>
        <v>4.3309844293872191</v>
      </c>
      <c r="AA185">
        <f t="shared" si="49"/>
        <v>5.1946957932651019</v>
      </c>
      <c r="AB185">
        <f t="shared" si="50"/>
        <v>5.8156681871768443</v>
      </c>
      <c r="AC185" s="6">
        <f t="shared" si="51"/>
        <v>-0.88100000000000001</v>
      </c>
      <c r="AD185" s="6">
        <f t="shared" si="52"/>
        <v>1.0285086111593451</v>
      </c>
      <c r="AE185">
        <f t="shared" si="53"/>
        <v>2.8109802617726207E-2</v>
      </c>
    </row>
    <row r="186" spans="1:31" x14ac:dyDescent="0.25">
      <c r="A186" s="1" t="s">
        <v>207</v>
      </c>
      <c r="B186" s="2">
        <v>877510946.94996405</v>
      </c>
      <c r="C186" s="2">
        <f t="shared" si="54"/>
        <v>73.228351973898597</v>
      </c>
      <c r="D186" s="11">
        <v>474959</v>
      </c>
      <c r="E186" s="11">
        <f t="shared" si="55"/>
        <v>185.11579505327899</v>
      </c>
      <c r="F186">
        <v>-17917.180437809999</v>
      </c>
      <c r="G186" s="2">
        <v>7136278737.619092</v>
      </c>
      <c r="H186" s="2">
        <f t="shared" si="56"/>
        <v>331.19826017949225</v>
      </c>
      <c r="I186" s="3">
        <v>2.4935478593250293E-2</v>
      </c>
      <c r="J186" s="1">
        <v>1.0266999999999999</v>
      </c>
      <c r="K186" s="4">
        <v>3.0644845397465037E-3</v>
      </c>
      <c r="L186" s="1">
        <v>1</v>
      </c>
      <c r="M186" s="1">
        <v>1</v>
      </c>
      <c r="N186" s="1">
        <v>0</v>
      </c>
      <c r="O186" s="6">
        <v>0.11699999999999999</v>
      </c>
      <c r="P186" s="9">
        <f t="shared" si="41"/>
        <v>87.751094694996411</v>
      </c>
      <c r="Q186">
        <f t="shared" si="57"/>
        <v>-17.91718043781</v>
      </c>
      <c r="R186">
        <f t="shared" si="42"/>
        <v>22.688457292226275</v>
      </c>
      <c r="S186" s="9">
        <f t="shared" si="43"/>
        <v>87.751094694996411</v>
      </c>
      <c r="T186" s="9">
        <f t="shared" si="44"/>
        <v>474.959</v>
      </c>
      <c r="U186">
        <f t="shared" si="45"/>
        <v>20.592599988383135</v>
      </c>
      <c r="V186" s="2">
        <f t="shared" si="39"/>
        <v>1.0030644845397465</v>
      </c>
      <c r="W186">
        <f t="shared" si="40"/>
        <v>3.0597985779302248E-3</v>
      </c>
      <c r="X186">
        <f t="shared" si="46"/>
        <v>2.4629662895178858E-2</v>
      </c>
      <c r="Y186">
        <f t="shared" si="47"/>
        <v>-2.145581344184381</v>
      </c>
      <c r="Z186">
        <f t="shared" si="48"/>
        <v>4.2935826680252394</v>
      </c>
      <c r="AA186">
        <f t="shared" si="49"/>
        <v>5.2209815484795126</v>
      </c>
      <c r="AB186">
        <f t="shared" si="50"/>
        <v>5.8027171694160637</v>
      </c>
      <c r="AC186" s="6">
        <f t="shared" si="51"/>
        <v>-0.88300000000000001</v>
      </c>
      <c r="AD186" s="6">
        <f t="shared" si="52"/>
        <v>1.0249354785932503</v>
      </c>
      <c r="AE186">
        <f t="shared" si="53"/>
        <v>2.4629662895178858E-2</v>
      </c>
    </row>
    <row r="187" spans="1:31" x14ac:dyDescent="0.25">
      <c r="A187" s="1" t="s">
        <v>208</v>
      </c>
      <c r="B187" s="2">
        <v>855225660.509197</v>
      </c>
      <c r="C187" s="2">
        <f t="shared" si="54"/>
        <v>71.368643209015588</v>
      </c>
      <c r="D187" s="11">
        <v>483902</v>
      </c>
      <c r="E187" s="11">
        <f t="shared" si="55"/>
        <v>188.60133918479659</v>
      </c>
      <c r="F187">
        <v>-17693.1723591435</v>
      </c>
      <c r="G187" s="2">
        <v>7239135980.7469645</v>
      </c>
      <c r="H187" s="2">
        <f t="shared" si="56"/>
        <v>335.97191620153495</v>
      </c>
      <c r="I187" s="3">
        <v>2.54626865387102E-2</v>
      </c>
      <c r="J187" s="1">
        <v>1.0345</v>
      </c>
      <c r="K187" s="4">
        <v>2.9919380133611728E-3</v>
      </c>
      <c r="L187" s="1">
        <v>1</v>
      </c>
      <c r="M187" s="1">
        <v>1</v>
      </c>
      <c r="N187" s="1">
        <v>0</v>
      </c>
      <c r="O187" s="6">
        <v>0.1160000000000001</v>
      </c>
      <c r="P187" s="9">
        <f t="shared" si="41"/>
        <v>85.522566050919693</v>
      </c>
      <c r="Q187">
        <f t="shared" si="57"/>
        <v>-17.6931723591435</v>
      </c>
      <c r="R187">
        <f t="shared" si="42"/>
        <v>22.702767696546658</v>
      </c>
      <c r="S187" s="9">
        <f t="shared" si="43"/>
        <v>85.522566050919693</v>
      </c>
      <c r="T187" s="9">
        <f t="shared" si="44"/>
        <v>483.90199999999999</v>
      </c>
      <c r="U187">
        <f t="shared" si="45"/>
        <v>20.566875922497641</v>
      </c>
      <c r="V187" s="2">
        <f t="shared" si="39"/>
        <v>1.0029919380133612</v>
      </c>
      <c r="W187">
        <f t="shared" si="40"/>
        <v>2.9874710744748367E-3</v>
      </c>
      <c r="X187">
        <f t="shared" si="46"/>
        <v>2.5143912240543864E-2</v>
      </c>
      <c r="Y187">
        <f t="shared" si="47"/>
        <v>-2.1541650878757714</v>
      </c>
      <c r="Z187">
        <f t="shared" si="48"/>
        <v>4.2678586021397464</v>
      </c>
      <c r="AA187">
        <f t="shared" si="49"/>
        <v>5.2396354708358475</v>
      </c>
      <c r="AB187">
        <f t="shared" si="50"/>
        <v>5.8170275737364463</v>
      </c>
      <c r="AC187" s="6">
        <f t="shared" si="51"/>
        <v>-0.8839999999999999</v>
      </c>
      <c r="AD187" s="6">
        <f t="shared" si="52"/>
        <v>1.0254626865387102</v>
      </c>
      <c r="AE187">
        <f t="shared" si="53"/>
        <v>2.5143912240543864E-2</v>
      </c>
    </row>
    <row r="188" spans="1:31" x14ac:dyDescent="0.25">
      <c r="A188" s="1" t="s">
        <v>209</v>
      </c>
      <c r="B188" s="2">
        <v>900923003.26471698</v>
      </c>
      <c r="C188" s="2">
        <f t="shared" si="54"/>
        <v>75.182089766240026</v>
      </c>
      <c r="D188" s="11">
        <v>484858</v>
      </c>
      <c r="E188" s="11">
        <f t="shared" si="55"/>
        <v>188.97394124112341</v>
      </c>
      <c r="F188">
        <v>-19010.5346614523</v>
      </c>
      <c r="G188" s="2">
        <v>7304869839.4719896</v>
      </c>
      <c r="H188" s="2">
        <f t="shared" si="56"/>
        <v>339.02265741345627</v>
      </c>
      <c r="I188" s="3">
        <v>2.0470197882543006E-2</v>
      </c>
      <c r="J188" s="1">
        <v>1.0293000000000001</v>
      </c>
      <c r="K188" s="4">
        <v>3.3862171355991677E-3</v>
      </c>
      <c r="L188" s="1">
        <v>1</v>
      </c>
      <c r="M188" s="1">
        <v>1</v>
      </c>
      <c r="N188" s="1">
        <v>0</v>
      </c>
      <c r="O188" s="6">
        <v>0.1160000000000001</v>
      </c>
      <c r="P188" s="9">
        <f t="shared" si="41"/>
        <v>90.092300326471701</v>
      </c>
      <c r="Q188">
        <f t="shared" si="57"/>
        <v>-19.010534661452301</v>
      </c>
      <c r="R188">
        <f t="shared" si="42"/>
        <v>22.711807063985127</v>
      </c>
      <c r="S188" s="9">
        <f t="shared" si="43"/>
        <v>90.092300326471701</v>
      </c>
      <c r="T188" s="9">
        <f t="shared" si="44"/>
        <v>484.858</v>
      </c>
      <c r="U188">
        <f t="shared" si="45"/>
        <v>20.618930354945061</v>
      </c>
      <c r="V188" s="2">
        <f t="shared" si="39"/>
        <v>1.0033862171355992</v>
      </c>
      <c r="W188">
        <f t="shared" si="40"/>
        <v>3.3804968122217219E-3</v>
      </c>
      <c r="X188">
        <f t="shared" si="46"/>
        <v>2.0263499394535835E-2</v>
      </c>
      <c r="Y188">
        <f t="shared" si="47"/>
        <v>-2.1541650878757714</v>
      </c>
      <c r="Z188">
        <f t="shared" si="48"/>
        <v>4.3199130345871639</v>
      </c>
      <c r="AA188">
        <f t="shared" si="49"/>
        <v>5.2416091285226374</v>
      </c>
      <c r="AB188">
        <f t="shared" si="50"/>
        <v>5.8260669411749166</v>
      </c>
      <c r="AC188" s="6">
        <f t="shared" si="51"/>
        <v>-0.8839999999999999</v>
      </c>
      <c r="AD188" s="6">
        <f t="shared" si="52"/>
        <v>1.020470197882543</v>
      </c>
      <c r="AE188">
        <f t="shared" si="53"/>
        <v>2.0263499394535835E-2</v>
      </c>
    </row>
    <row r="189" spans="1:31" x14ac:dyDescent="0.25">
      <c r="A189" s="1" t="s">
        <v>210</v>
      </c>
      <c r="B189" s="2">
        <v>906024401.15067804</v>
      </c>
      <c r="C189" s="2">
        <f t="shared" si="54"/>
        <v>75.607801788694545</v>
      </c>
      <c r="D189" s="11">
        <v>483177</v>
      </c>
      <c r="E189" s="11">
        <f t="shared" si="55"/>
        <v>188.3187696337119</v>
      </c>
      <c r="F189">
        <v>-17270.607452747099</v>
      </c>
      <c r="G189" s="2">
        <v>7255012561.4623518</v>
      </c>
      <c r="H189" s="2">
        <f t="shared" si="56"/>
        <v>336.70875624154291</v>
      </c>
      <c r="I189" s="3">
        <v>1.9151750396569689E-2</v>
      </c>
      <c r="J189" s="1">
        <v>1.026</v>
      </c>
      <c r="K189" s="4">
        <v>3.2898164700365662E-3</v>
      </c>
      <c r="L189" s="1">
        <v>1</v>
      </c>
      <c r="M189" s="1">
        <v>1</v>
      </c>
      <c r="N189" s="1">
        <v>0</v>
      </c>
      <c r="O189" s="6">
        <v>0.12000000000000011</v>
      </c>
      <c r="P189" s="9">
        <f t="shared" si="41"/>
        <v>90.602440115067807</v>
      </c>
      <c r="Q189">
        <f t="shared" si="57"/>
        <v>-17.2706074527471</v>
      </c>
      <c r="R189">
        <f t="shared" si="42"/>
        <v>22.704958454702478</v>
      </c>
      <c r="S189" s="9">
        <f t="shared" si="43"/>
        <v>90.602440115067807</v>
      </c>
      <c r="T189" s="9">
        <f t="shared" si="44"/>
        <v>483.17700000000002</v>
      </c>
      <c r="U189">
        <f t="shared" si="45"/>
        <v>20.624576796481964</v>
      </c>
      <c r="V189" s="2">
        <f t="shared" si="39"/>
        <v>1.0032898164700366</v>
      </c>
      <c r="W189">
        <f t="shared" si="40"/>
        <v>3.2844168630696449E-3</v>
      </c>
      <c r="X189">
        <f t="shared" si="46"/>
        <v>1.8970664052450958E-2</v>
      </c>
      <c r="Y189">
        <f t="shared" si="47"/>
        <v>-2.1202635362000901</v>
      </c>
      <c r="Z189">
        <f t="shared" si="48"/>
        <v>4.3255594761240683</v>
      </c>
      <c r="AA189">
        <f t="shared" si="49"/>
        <v>5.2381361101097399</v>
      </c>
      <c r="AB189">
        <f t="shared" si="50"/>
        <v>5.8192183318922659</v>
      </c>
      <c r="AC189" s="6">
        <f t="shared" si="51"/>
        <v>-0.87999999999999989</v>
      </c>
      <c r="AD189" s="6">
        <f t="shared" si="52"/>
        <v>1.0191517503965697</v>
      </c>
      <c r="AE189">
        <f t="shared" si="53"/>
        <v>1.8970664052450958E-2</v>
      </c>
    </row>
    <row r="190" spans="1:31" x14ac:dyDescent="0.25">
      <c r="A190" s="1" t="s">
        <v>211</v>
      </c>
      <c r="B190" s="2">
        <v>922817669.104702</v>
      </c>
      <c r="C190" s="2">
        <f t="shared" si="54"/>
        <v>77.009201213742841</v>
      </c>
      <c r="D190" s="11">
        <v>492443</v>
      </c>
      <c r="E190" s="11">
        <f t="shared" si="55"/>
        <v>191.93020337212656</v>
      </c>
      <c r="F190">
        <v>-17066.351235376002</v>
      </c>
      <c r="G190" s="2">
        <v>7234398238.4320412</v>
      </c>
      <c r="H190" s="2">
        <f t="shared" si="56"/>
        <v>335.75203521459844</v>
      </c>
      <c r="I190" s="3">
        <v>2.3341421914566673E-2</v>
      </c>
      <c r="J190" s="1">
        <v>1.0269999999999999</v>
      </c>
      <c r="K190" s="4">
        <v>2.7901164905321796E-3</v>
      </c>
      <c r="L190" s="1">
        <v>1</v>
      </c>
      <c r="M190" s="1">
        <v>1</v>
      </c>
      <c r="N190" s="1">
        <v>0</v>
      </c>
      <c r="O190" s="6">
        <v>0.12400000000000011</v>
      </c>
      <c r="P190" s="9">
        <f t="shared" si="41"/>
        <v>92.281766910470196</v>
      </c>
      <c r="Q190">
        <f t="shared" si="57"/>
        <v>-17.066351235376001</v>
      </c>
      <c r="R190">
        <f t="shared" si="42"/>
        <v>22.70211301989168</v>
      </c>
      <c r="S190" s="9">
        <f t="shared" si="43"/>
        <v>92.281766910470196</v>
      </c>
      <c r="T190" s="9">
        <f t="shared" si="44"/>
        <v>492.44299999999998</v>
      </c>
      <c r="U190">
        <f t="shared" si="45"/>
        <v>20.642942231354841</v>
      </c>
      <c r="V190" s="2">
        <f t="shared" si="39"/>
        <v>1.0027901164905322</v>
      </c>
      <c r="W190">
        <f t="shared" si="40"/>
        <v>2.7862313405197774E-3</v>
      </c>
      <c r="X190">
        <f t="shared" si="46"/>
        <v>2.3073177050800808E-2</v>
      </c>
      <c r="Y190">
        <f t="shared" si="47"/>
        <v>-2.0874737133770993</v>
      </c>
      <c r="Z190">
        <f t="shared" si="48"/>
        <v>4.3439249109969467</v>
      </c>
      <c r="AA190">
        <f t="shared" si="49"/>
        <v>5.2571317818333698</v>
      </c>
      <c r="AB190">
        <f t="shared" si="50"/>
        <v>5.8163728970814708</v>
      </c>
      <c r="AC190" s="6">
        <f t="shared" si="51"/>
        <v>-0.87599999999999989</v>
      </c>
      <c r="AD190" s="6">
        <f t="shared" si="52"/>
        <v>1.0233414219145667</v>
      </c>
      <c r="AE190">
        <f t="shared" si="53"/>
        <v>2.3073177050800808E-2</v>
      </c>
    </row>
    <row r="191" spans="1:31" x14ac:dyDescent="0.25">
      <c r="A191" s="1" t="s">
        <v>212</v>
      </c>
      <c r="B191" s="2">
        <v>871598410.49685597</v>
      </c>
      <c r="C191" s="2">
        <f t="shared" si="54"/>
        <v>72.734950379363966</v>
      </c>
      <c r="D191" s="11">
        <v>504758</v>
      </c>
      <c r="E191" s="11">
        <f t="shared" si="55"/>
        <v>196.72998822951664</v>
      </c>
      <c r="F191">
        <v>-17785.6964600188</v>
      </c>
      <c r="G191" s="2">
        <v>7381603545.2384615</v>
      </c>
      <c r="H191" s="2">
        <f t="shared" si="56"/>
        <v>342.58390702006284</v>
      </c>
      <c r="I191" s="3">
        <v>2.5794270976098765E-2</v>
      </c>
      <c r="J191" s="1">
        <v>1.0276000000000001</v>
      </c>
      <c r="K191" s="4">
        <v>3.0161266025487965E-3</v>
      </c>
      <c r="L191" s="1">
        <v>1</v>
      </c>
      <c r="M191" s="1">
        <v>1</v>
      </c>
      <c r="N191" s="1">
        <v>0</v>
      </c>
      <c r="O191" s="6">
        <v>0.127</v>
      </c>
      <c r="P191" s="9">
        <f t="shared" si="41"/>
        <v>87.159841049685596</v>
      </c>
      <c r="Q191">
        <f t="shared" si="57"/>
        <v>-17.785696460018801</v>
      </c>
      <c r="R191">
        <f t="shared" si="42"/>
        <v>22.722256734508996</v>
      </c>
      <c r="S191" s="9">
        <f t="shared" si="43"/>
        <v>87.159841049685596</v>
      </c>
      <c r="T191" s="9">
        <f t="shared" si="44"/>
        <v>504.75799999999998</v>
      </c>
      <c r="U191">
        <f t="shared" si="45"/>
        <v>20.585839337371826</v>
      </c>
      <c r="V191" s="2">
        <f t="shared" si="39"/>
        <v>1.0030161266025488</v>
      </c>
      <c r="W191">
        <f t="shared" si="40"/>
        <v>3.0115872179893714E-3</v>
      </c>
      <c r="X191">
        <f t="shared" si="46"/>
        <v>2.5467211024796085E-2</v>
      </c>
      <c r="Y191">
        <f t="shared" si="47"/>
        <v>-2.0635681925235456</v>
      </c>
      <c r="Z191">
        <f t="shared" si="48"/>
        <v>4.2868220170139324</v>
      </c>
      <c r="AA191">
        <f t="shared" si="49"/>
        <v>5.2818321704575242</v>
      </c>
      <c r="AB191">
        <f t="shared" si="50"/>
        <v>5.8365166116987837</v>
      </c>
      <c r="AC191" s="6">
        <f t="shared" si="51"/>
        <v>-0.873</v>
      </c>
      <c r="AD191" s="6">
        <f t="shared" si="52"/>
        <v>1.0257942709760988</v>
      </c>
      <c r="AE191">
        <f t="shared" si="53"/>
        <v>2.5467211024796085E-2</v>
      </c>
    </row>
    <row r="192" spans="1:31" x14ac:dyDescent="0.25">
      <c r="A192" s="1" t="s">
        <v>213</v>
      </c>
      <c r="B192" s="2">
        <v>892264145.48559296</v>
      </c>
      <c r="C192" s="2">
        <f t="shared" si="54"/>
        <v>74.459507458468792</v>
      </c>
      <c r="D192" s="11">
        <v>500547</v>
      </c>
      <c r="E192" s="11">
        <f t="shared" si="55"/>
        <v>195.08874632659584</v>
      </c>
      <c r="F192">
        <v>-17697.006078660499</v>
      </c>
      <c r="G192" s="2">
        <v>7306294577.1326427</v>
      </c>
      <c r="H192" s="2">
        <f t="shared" si="56"/>
        <v>339.08878019982296</v>
      </c>
      <c r="I192" s="3">
        <v>2.5079684722036033E-2</v>
      </c>
      <c r="J192" s="1">
        <v>1.0238</v>
      </c>
      <c r="K192" s="4">
        <v>3.2576602600797866E-3</v>
      </c>
      <c r="L192" s="1">
        <v>1</v>
      </c>
      <c r="M192" s="1">
        <v>1</v>
      </c>
      <c r="N192" s="1">
        <v>0</v>
      </c>
      <c r="O192" s="6">
        <v>0.125</v>
      </c>
      <c r="P192" s="9">
        <f t="shared" si="41"/>
        <v>89.226414548559291</v>
      </c>
      <c r="Q192">
        <f t="shared" si="57"/>
        <v>-17.6970060786605</v>
      </c>
      <c r="R192">
        <f t="shared" si="42"/>
        <v>22.712002084398907</v>
      </c>
      <c r="S192" s="9">
        <f t="shared" si="43"/>
        <v>89.226414548559291</v>
      </c>
      <c r="T192" s="9">
        <f t="shared" si="44"/>
        <v>500.54700000000003</v>
      </c>
      <c r="U192">
        <f t="shared" si="45"/>
        <v>20.60927277393327</v>
      </c>
      <c r="V192" s="2">
        <f t="shared" si="39"/>
        <v>1.0032576602600798</v>
      </c>
      <c r="W192">
        <f t="shared" si="40"/>
        <v>3.252365580623107E-3</v>
      </c>
      <c r="X192">
        <f t="shared" si="46"/>
        <v>2.4770350760911899E-2</v>
      </c>
      <c r="Y192">
        <f t="shared" si="47"/>
        <v>-2.0794415416798357</v>
      </c>
      <c r="Z192">
        <f t="shared" si="48"/>
        <v>4.3102554535753761</v>
      </c>
      <c r="AA192">
        <f t="shared" si="49"/>
        <v>5.2734545644000477</v>
      </c>
      <c r="AB192">
        <f t="shared" si="50"/>
        <v>5.8262619615886972</v>
      </c>
      <c r="AC192" s="6">
        <f t="shared" si="51"/>
        <v>-0.875</v>
      </c>
      <c r="AD192" s="6">
        <f t="shared" si="52"/>
        <v>1.025079684722036</v>
      </c>
      <c r="AE192">
        <f t="shared" si="53"/>
        <v>2.4770350760911899E-2</v>
      </c>
    </row>
    <row r="193" spans="1:31" x14ac:dyDescent="0.25">
      <c r="A193" s="1" t="s">
        <v>214</v>
      </c>
      <c r="B193" s="2">
        <v>940199388.95003998</v>
      </c>
      <c r="C193" s="2">
        <f t="shared" si="54"/>
        <v>78.45970699167097</v>
      </c>
      <c r="D193" s="11">
        <v>484436</v>
      </c>
      <c r="E193" s="11">
        <f t="shared" si="55"/>
        <v>188.80946627483689</v>
      </c>
      <c r="F193">
        <v>-17861.3709184945</v>
      </c>
      <c r="G193" s="2">
        <v>7290830192.1274414</v>
      </c>
      <c r="H193" s="2">
        <f t="shared" si="56"/>
        <v>338.37107036858151</v>
      </c>
      <c r="I193" s="3">
        <v>2.4160758304079044E-2</v>
      </c>
      <c r="J193" s="1">
        <v>1.0235000000000001</v>
      </c>
      <c r="K193" s="4">
        <v>3.2254927088173346E-3</v>
      </c>
      <c r="L193" s="1">
        <v>1</v>
      </c>
      <c r="M193" s="1">
        <v>1</v>
      </c>
      <c r="N193" s="1">
        <v>0</v>
      </c>
      <c r="O193" s="6">
        <v>0.123</v>
      </c>
      <c r="P193" s="9">
        <f t="shared" si="41"/>
        <v>94.019938895004003</v>
      </c>
      <c r="Q193">
        <f t="shared" si="57"/>
        <v>-17.861370918494501</v>
      </c>
      <c r="R193">
        <f t="shared" si="42"/>
        <v>22.709883257433301</v>
      </c>
      <c r="S193" s="9">
        <f t="shared" si="43"/>
        <v>94.019938895004003</v>
      </c>
      <c r="T193" s="9">
        <f t="shared" si="44"/>
        <v>484.43599999999998</v>
      </c>
      <c r="U193">
        <f t="shared" si="45"/>
        <v>20.661602526639225</v>
      </c>
      <c r="V193" s="2">
        <f t="shared" si="39"/>
        <v>1.0032254927088173</v>
      </c>
      <c r="W193">
        <f t="shared" si="40"/>
        <v>3.2203019660170125E-3</v>
      </c>
      <c r="X193">
        <f t="shared" si="46"/>
        <v>2.3873504826919349E-2</v>
      </c>
      <c r="Y193">
        <f t="shared" si="47"/>
        <v>-2.0955709236097197</v>
      </c>
      <c r="Z193">
        <f t="shared" si="48"/>
        <v>4.3625852062813282</v>
      </c>
      <c r="AA193">
        <f t="shared" si="49"/>
        <v>5.2407383916220427</v>
      </c>
      <c r="AB193">
        <f t="shared" si="50"/>
        <v>5.8241431346230899</v>
      </c>
      <c r="AC193" s="6">
        <f t="shared" si="51"/>
        <v>-0.877</v>
      </c>
      <c r="AD193" s="6">
        <f t="shared" si="52"/>
        <v>1.024160758304079</v>
      </c>
      <c r="AE193">
        <f t="shared" si="53"/>
        <v>2.3873504826919349E-2</v>
      </c>
    </row>
    <row r="194" spans="1:31" x14ac:dyDescent="0.25">
      <c r="A194" s="1" t="s">
        <v>215</v>
      </c>
      <c r="B194" s="2">
        <v>925295155.39839101</v>
      </c>
      <c r="C194" s="2">
        <f t="shared" si="54"/>
        <v>77.215947624092891</v>
      </c>
      <c r="D194" s="11">
        <v>467766</v>
      </c>
      <c r="E194" s="11">
        <f t="shared" si="55"/>
        <v>182.31231535541403</v>
      </c>
      <c r="F194">
        <v>-20627.203606040901</v>
      </c>
      <c r="G194" s="2">
        <v>7343359301.9681959</v>
      </c>
      <c r="H194" s="2">
        <f t="shared" si="56"/>
        <v>340.80897259013062</v>
      </c>
      <c r="I194" s="3">
        <v>1.6844363336440349E-2</v>
      </c>
      <c r="J194" s="1">
        <v>1.0253000000000001</v>
      </c>
      <c r="K194" s="4">
        <v>3.2576602600797866E-3</v>
      </c>
      <c r="L194" s="1">
        <v>1</v>
      </c>
      <c r="M194" s="1">
        <v>1</v>
      </c>
      <c r="N194" s="1">
        <v>0</v>
      </c>
      <c r="O194" s="6">
        <v>0.12000000000000011</v>
      </c>
      <c r="P194" s="9">
        <f t="shared" si="41"/>
        <v>92.529515539839096</v>
      </c>
      <c r="Q194">
        <f t="shared" si="57"/>
        <v>-20.627203606040901</v>
      </c>
      <c r="R194">
        <f t="shared" si="42"/>
        <v>22.717062245441479</v>
      </c>
      <c r="S194" s="9">
        <f t="shared" si="43"/>
        <v>92.529515539839096</v>
      </c>
      <c r="T194" s="9">
        <f t="shared" si="44"/>
        <v>467.76600000000002</v>
      </c>
      <c r="U194">
        <f t="shared" si="45"/>
        <v>20.645623331496477</v>
      </c>
      <c r="V194" s="2">
        <f t="shared" ref="V194:V215" si="58">K194+1</f>
        <v>1.0032576602600798</v>
      </c>
      <c r="W194">
        <f t="shared" ref="W194:W215" si="59">LN(V194)</f>
        <v>3.252365580623107E-3</v>
      </c>
      <c r="X194">
        <f t="shared" si="46"/>
        <v>1.6704070287948534E-2</v>
      </c>
      <c r="Y194">
        <f t="shared" si="47"/>
        <v>-2.1202635362000901</v>
      </c>
      <c r="Z194">
        <f t="shared" si="48"/>
        <v>4.3466060111385794</v>
      </c>
      <c r="AA194">
        <f t="shared" si="49"/>
        <v>5.2057212348357318</v>
      </c>
      <c r="AB194">
        <f t="shared" si="50"/>
        <v>5.8313221226312679</v>
      </c>
      <c r="AC194" s="6">
        <f t="shared" si="51"/>
        <v>-0.87999999999999989</v>
      </c>
      <c r="AD194" s="6">
        <f t="shared" si="52"/>
        <v>1.0168443633364403</v>
      </c>
      <c r="AE194">
        <f t="shared" si="53"/>
        <v>1.6704070287948534E-2</v>
      </c>
    </row>
    <row r="195" spans="1:31" x14ac:dyDescent="0.25">
      <c r="A195" s="1" t="s">
        <v>216</v>
      </c>
      <c r="B195" s="2">
        <v>914477460.13312602</v>
      </c>
      <c r="C195" s="2">
        <f t="shared" si="54"/>
        <v>76.3132101720023</v>
      </c>
      <c r="D195" s="11">
        <v>462292</v>
      </c>
      <c r="E195" s="11">
        <f t="shared" si="55"/>
        <v>180.1788178069485</v>
      </c>
      <c r="F195">
        <v>-18606.1658560004</v>
      </c>
      <c r="G195" s="2">
        <v>7305322180.4312201</v>
      </c>
      <c r="H195" s="2">
        <f t="shared" si="56"/>
        <v>339.04365078328016</v>
      </c>
      <c r="I195" s="3">
        <v>1.3305579134712975E-2</v>
      </c>
      <c r="J195" s="1">
        <v>1.0251999999999999</v>
      </c>
      <c r="K195" s="4">
        <v>3.0483680766628662E-3</v>
      </c>
      <c r="L195" s="1">
        <v>1</v>
      </c>
      <c r="M195" s="1">
        <v>1</v>
      </c>
      <c r="N195" s="1">
        <v>0</v>
      </c>
      <c r="O195" s="6">
        <v>0.11799999999999988</v>
      </c>
      <c r="P195" s="9">
        <f t="shared" ref="P195:P215" si="60">B195/10000000</f>
        <v>91.447746013312596</v>
      </c>
      <c r="Q195">
        <f t="shared" si="57"/>
        <v>-18.606165856000398</v>
      </c>
      <c r="R195">
        <f t="shared" ref="R195:R215" si="61">LN(G195)</f>
        <v>22.711868985273878</v>
      </c>
      <c r="S195" s="9">
        <f t="shared" ref="S195:S215" si="62">B195/10000000</f>
        <v>91.447746013312596</v>
      </c>
      <c r="T195" s="9">
        <f t="shared" ref="T195:T215" si="63">D195/1000</f>
        <v>462.29199999999997</v>
      </c>
      <c r="U195">
        <f t="shared" ref="U195:U215" si="64">LN(B195)</f>
        <v>20.633863378288741</v>
      </c>
      <c r="V195" s="2">
        <f t="shared" si="58"/>
        <v>1.0030483680766629</v>
      </c>
      <c r="W195">
        <f t="shared" si="59"/>
        <v>3.0437312235309299E-3</v>
      </c>
      <c r="X195">
        <f t="shared" ref="X195:X215" si="65">LN(I195+1)</f>
        <v>1.3217837363138399E-2</v>
      </c>
      <c r="Y195">
        <f t="shared" ref="Y195:Y215" si="66">LN(O195)</f>
        <v>-2.1370706545164735</v>
      </c>
      <c r="Z195">
        <f t="shared" ref="Z195:Z215" si="67">LN(C195)</f>
        <v>4.3348460579308465</v>
      </c>
      <c r="AA195">
        <f t="shared" ref="AA195:AA215" si="68">LN(E195)</f>
        <v>5.1939497900237726</v>
      </c>
      <c r="AB195">
        <f t="shared" ref="AB195:AB215" si="69">LN(H195)</f>
        <v>5.8261288624636665</v>
      </c>
      <c r="AC195" s="6">
        <f t="shared" ref="AC195:AC215" si="70">O195-1</f>
        <v>-0.88200000000000012</v>
      </c>
      <c r="AD195" s="6">
        <f t="shared" ref="AD195:AD215" si="71">I195+1</f>
        <v>1.013305579134713</v>
      </c>
      <c r="AE195">
        <f t="shared" ref="AE195:AE215" si="72">LN(AD195)</f>
        <v>1.3217837363138399E-2</v>
      </c>
    </row>
    <row r="196" spans="1:31" x14ac:dyDescent="0.25">
      <c r="A196" s="1" t="s">
        <v>217</v>
      </c>
      <c r="B196" s="2">
        <v>914368633.94837701</v>
      </c>
      <c r="C196" s="2">
        <f t="shared" ref="C196:C215" si="73">(B196/$B$2)*$C$2</f>
        <v>76.304128619016012</v>
      </c>
      <c r="D196" s="11">
        <v>462686</v>
      </c>
      <c r="E196" s="11">
        <f t="shared" ref="E196:E215" si="74">(D196/$D$2)*$E$2</f>
        <v>180.33237974229655</v>
      </c>
      <c r="F196">
        <v>-17960.5460536682</v>
      </c>
      <c r="G196" s="2">
        <v>7316419463.3581362</v>
      </c>
      <c r="H196" s="2">
        <f t="shared" ref="H196:H215" si="75">G196/$G$2*$H$2</f>
        <v>339.55868122607092</v>
      </c>
      <c r="I196" s="3">
        <v>1.6240108490765071E-2</v>
      </c>
      <c r="J196" s="1">
        <v>1.0274000000000001</v>
      </c>
      <c r="K196" s="4">
        <v>2.9031915789923257E-3</v>
      </c>
      <c r="L196" s="1">
        <v>1</v>
      </c>
      <c r="M196" s="1">
        <v>1</v>
      </c>
      <c r="N196" s="1">
        <v>0</v>
      </c>
      <c r="O196" s="6">
        <v>0.11799999999999988</v>
      </c>
      <c r="P196" s="9">
        <f t="shared" si="60"/>
        <v>91.436863394837701</v>
      </c>
      <c r="Q196">
        <f t="shared" si="57"/>
        <v>-17.9605460536682</v>
      </c>
      <c r="R196">
        <f t="shared" si="61"/>
        <v>22.713386900899526</v>
      </c>
      <c r="S196" s="9">
        <f t="shared" si="62"/>
        <v>91.436863394837701</v>
      </c>
      <c r="T196" s="9">
        <f t="shared" si="63"/>
        <v>462.68599999999998</v>
      </c>
      <c r="U196">
        <f t="shared" si="64"/>
        <v>20.633744367525367</v>
      </c>
      <c r="V196" s="2">
        <f t="shared" si="58"/>
        <v>1.0029031915789923</v>
      </c>
      <c r="W196">
        <f t="shared" si="59"/>
        <v>2.8989854571387125E-3</v>
      </c>
      <c r="X196">
        <f t="shared" si="65"/>
        <v>1.6109648490093414E-2</v>
      </c>
      <c r="Y196">
        <f t="shared" si="66"/>
        <v>-2.1370706545164735</v>
      </c>
      <c r="Z196">
        <f t="shared" si="67"/>
        <v>4.3347270471674699</v>
      </c>
      <c r="AA196">
        <f t="shared" si="68"/>
        <v>5.1948017022288813</v>
      </c>
      <c r="AB196">
        <f t="shared" si="69"/>
        <v>5.8276467780893162</v>
      </c>
      <c r="AC196" s="6">
        <f t="shared" si="70"/>
        <v>-0.88200000000000012</v>
      </c>
      <c r="AD196" s="6">
        <f t="shared" si="71"/>
        <v>1.0162401084907651</v>
      </c>
      <c r="AE196">
        <f t="shared" si="72"/>
        <v>1.6109648490093414E-2</v>
      </c>
    </row>
    <row r="197" spans="1:31" x14ac:dyDescent="0.25">
      <c r="A197" s="1" t="s">
        <v>218</v>
      </c>
      <c r="B197" s="2">
        <v>924553100.38610494</v>
      </c>
      <c r="C197" s="2">
        <f t="shared" si="73"/>
        <v>77.154023079661215</v>
      </c>
      <c r="D197" s="11">
        <v>460648</v>
      </c>
      <c r="E197" s="11">
        <f t="shared" si="74"/>
        <v>179.53806699041991</v>
      </c>
      <c r="F197">
        <v>-18283.966178317401</v>
      </c>
      <c r="G197" s="2">
        <v>7342649029.4237394</v>
      </c>
      <c r="H197" s="2">
        <f t="shared" si="75"/>
        <v>340.77600848662144</v>
      </c>
      <c r="I197" s="3">
        <v>2.8430030163397735E-2</v>
      </c>
      <c r="J197" s="1">
        <v>1.0239</v>
      </c>
      <c r="K197" s="4">
        <v>2.8628237165644332E-3</v>
      </c>
      <c r="L197" s="1">
        <v>1</v>
      </c>
      <c r="M197" s="1">
        <v>1</v>
      </c>
      <c r="N197" s="1">
        <v>0</v>
      </c>
      <c r="O197" s="6">
        <v>0.11799999999999988</v>
      </c>
      <c r="P197" s="9">
        <f t="shared" si="60"/>
        <v>92.455310038610492</v>
      </c>
      <c r="Q197">
        <f t="shared" si="57"/>
        <v>-18.283966178317403</v>
      </c>
      <c r="R197">
        <f t="shared" si="61"/>
        <v>22.716965517654188</v>
      </c>
      <c r="S197" s="9">
        <f t="shared" si="62"/>
        <v>92.455310038610492</v>
      </c>
      <c r="T197" s="9">
        <f t="shared" si="63"/>
        <v>460.64800000000002</v>
      </c>
      <c r="U197">
        <f t="shared" si="64"/>
        <v>20.644821044011792</v>
      </c>
      <c r="V197" s="2">
        <f t="shared" si="58"/>
        <v>1.0028628237165644</v>
      </c>
      <c r="W197">
        <f t="shared" si="59"/>
        <v>2.858733640999137E-3</v>
      </c>
      <c r="X197">
        <f t="shared" si="65"/>
        <v>2.8033396842262654E-2</v>
      </c>
      <c r="Y197">
        <f t="shared" si="66"/>
        <v>-2.1370706545164735</v>
      </c>
      <c r="Z197">
        <f t="shared" si="67"/>
        <v>4.3458037236538969</v>
      </c>
      <c r="AA197">
        <f t="shared" si="68"/>
        <v>5.1903872578141943</v>
      </c>
      <c r="AB197">
        <f t="shared" si="69"/>
        <v>5.8312253948439778</v>
      </c>
      <c r="AC197" s="6">
        <f t="shared" si="70"/>
        <v>-0.88200000000000012</v>
      </c>
      <c r="AD197" s="6">
        <f t="shared" si="71"/>
        <v>1.0284300301633977</v>
      </c>
      <c r="AE197">
        <f t="shared" si="72"/>
        <v>2.8033396842262654E-2</v>
      </c>
    </row>
    <row r="198" spans="1:31" x14ac:dyDescent="0.25">
      <c r="A198" s="1" t="s">
        <v>219</v>
      </c>
      <c r="B198" s="2">
        <v>927208981.022259</v>
      </c>
      <c r="C198" s="2">
        <f t="shared" si="73"/>
        <v>77.37565651078927</v>
      </c>
      <c r="D198" s="11">
        <v>480471</v>
      </c>
      <c r="E198" s="11">
        <f t="shared" si="74"/>
        <v>187.2641031437324</v>
      </c>
      <c r="F198">
        <v>-18900.427983040801</v>
      </c>
      <c r="G198" s="2">
        <v>7374923740.9089766</v>
      </c>
      <c r="H198" s="2">
        <f t="shared" si="75"/>
        <v>342.27389396513513</v>
      </c>
      <c r="I198" s="3">
        <v>3.0174402476289996E-2</v>
      </c>
      <c r="J198" s="1">
        <v>1.0212000000000001</v>
      </c>
      <c r="K198" s="4">
        <v>2.9919380133611728E-3</v>
      </c>
      <c r="L198" s="1">
        <v>1</v>
      </c>
      <c r="M198" s="1">
        <v>1</v>
      </c>
      <c r="N198" s="1">
        <v>0</v>
      </c>
      <c r="O198" s="6">
        <v>0.1160000000000001</v>
      </c>
      <c r="P198" s="9">
        <f t="shared" si="60"/>
        <v>92.720898102225902</v>
      </c>
      <c r="Q198">
        <f t="shared" si="57"/>
        <v>-18.900427983040803</v>
      </c>
      <c r="R198">
        <f t="shared" si="61"/>
        <v>22.721351398903103</v>
      </c>
      <c r="S198" s="9">
        <f t="shared" si="62"/>
        <v>92.720898102225902</v>
      </c>
      <c r="T198" s="9">
        <f t="shared" si="63"/>
        <v>480.471</v>
      </c>
      <c r="U198">
        <f t="shared" si="64"/>
        <v>20.647689536118769</v>
      </c>
      <c r="V198" s="2">
        <f t="shared" si="58"/>
        <v>1.0029919380133612</v>
      </c>
      <c r="W198">
        <f t="shared" si="59"/>
        <v>2.9874710744748367E-3</v>
      </c>
      <c r="X198">
        <f t="shared" si="65"/>
        <v>2.9728110700572897E-2</v>
      </c>
      <c r="Y198">
        <f t="shared" si="66"/>
        <v>-2.1541650878757714</v>
      </c>
      <c r="Z198">
        <f t="shared" si="67"/>
        <v>4.348672215760871</v>
      </c>
      <c r="AA198">
        <f t="shared" si="68"/>
        <v>5.2325199367506237</v>
      </c>
      <c r="AB198">
        <f t="shared" si="69"/>
        <v>5.8356112760928918</v>
      </c>
      <c r="AC198" s="6">
        <f t="shared" si="70"/>
        <v>-0.8839999999999999</v>
      </c>
      <c r="AD198" s="6">
        <f t="shared" si="71"/>
        <v>1.03017440247629</v>
      </c>
      <c r="AE198">
        <f t="shared" si="72"/>
        <v>2.9728110700572897E-2</v>
      </c>
    </row>
    <row r="199" spans="1:31" x14ac:dyDescent="0.25">
      <c r="A199" s="1" t="s">
        <v>220</v>
      </c>
      <c r="B199" s="2">
        <v>860875198.66831994</v>
      </c>
      <c r="C199" s="2">
        <f t="shared" si="73"/>
        <v>71.840097576900305</v>
      </c>
      <c r="D199" s="11">
        <v>485982</v>
      </c>
      <c r="E199" s="11">
        <f t="shared" si="74"/>
        <v>189.41202148308091</v>
      </c>
      <c r="F199">
        <v>-19013.046006750799</v>
      </c>
      <c r="G199" s="2">
        <v>7474647781.0526676</v>
      </c>
      <c r="H199" s="2">
        <f t="shared" si="75"/>
        <v>346.90213647191251</v>
      </c>
      <c r="I199" s="3">
        <v>2.7400715076626447E-2</v>
      </c>
      <c r="J199" s="1">
        <v>1.0247999999999999</v>
      </c>
      <c r="K199" s="4">
        <v>2.8628237165644332E-3</v>
      </c>
      <c r="L199" s="1">
        <v>1</v>
      </c>
      <c r="M199" s="1">
        <v>1</v>
      </c>
      <c r="N199" s="1">
        <v>0</v>
      </c>
      <c r="O199" s="6">
        <v>0.1120000000000001</v>
      </c>
      <c r="P199" s="9">
        <f t="shared" si="60"/>
        <v>86.087519866831997</v>
      </c>
      <c r="Q199">
        <f t="shared" si="57"/>
        <v>-19.013046006750798</v>
      </c>
      <c r="R199">
        <f t="shared" si="61"/>
        <v>22.734782835521383</v>
      </c>
      <c r="S199" s="9">
        <f t="shared" si="62"/>
        <v>86.087519866831997</v>
      </c>
      <c r="T199" s="9">
        <f t="shared" si="63"/>
        <v>485.98200000000003</v>
      </c>
      <c r="U199">
        <f t="shared" si="64"/>
        <v>20.573460102603985</v>
      </c>
      <c r="V199" s="2">
        <f t="shared" si="58"/>
        <v>1.0028628237165644</v>
      </c>
      <c r="W199">
        <f t="shared" si="59"/>
        <v>2.858733640999137E-3</v>
      </c>
      <c r="X199">
        <f t="shared" si="65"/>
        <v>2.7032035056848609E-2</v>
      </c>
      <c r="Y199">
        <f t="shared" si="66"/>
        <v>-2.1892564076870418</v>
      </c>
      <c r="Z199">
        <f t="shared" si="67"/>
        <v>4.274442782246088</v>
      </c>
      <c r="AA199">
        <f t="shared" si="68"/>
        <v>5.2439246501373358</v>
      </c>
      <c r="AB199">
        <f t="shared" si="69"/>
        <v>5.8490427127111708</v>
      </c>
      <c r="AC199" s="6">
        <f t="shared" si="70"/>
        <v>-0.8879999999999999</v>
      </c>
      <c r="AD199" s="6">
        <f t="shared" si="71"/>
        <v>1.0274007150766264</v>
      </c>
      <c r="AE199">
        <f t="shared" si="72"/>
        <v>2.7032035056848609E-2</v>
      </c>
    </row>
    <row r="200" spans="1:31" x14ac:dyDescent="0.25">
      <c r="A200" s="1" t="s">
        <v>221</v>
      </c>
      <c r="B200" s="2">
        <v>876322651.22480094</v>
      </c>
      <c r="C200" s="2">
        <f t="shared" si="73"/>
        <v>73.129188609710624</v>
      </c>
      <c r="D200" s="11">
        <v>501482</v>
      </c>
      <c r="E200" s="11">
        <f t="shared" si="74"/>
        <v>195.45316360971881</v>
      </c>
      <c r="F200">
        <v>-20456.573637566398</v>
      </c>
      <c r="G200" s="2">
        <v>7540627014.0198345</v>
      </c>
      <c r="H200" s="2">
        <f t="shared" si="75"/>
        <v>349.96426562495537</v>
      </c>
      <c r="I200" s="3">
        <v>3.2642545229632836E-2</v>
      </c>
      <c r="J200" s="1">
        <v>1.0246999999999999</v>
      </c>
      <c r="K200" s="4">
        <v>2.7416127712427407E-3</v>
      </c>
      <c r="L200" s="1">
        <v>1</v>
      </c>
      <c r="M200" s="1">
        <v>1</v>
      </c>
      <c r="N200" s="1">
        <v>0</v>
      </c>
      <c r="O200" s="6">
        <v>0.1100000000000001</v>
      </c>
      <c r="P200" s="9">
        <f t="shared" si="60"/>
        <v>87.632265122480092</v>
      </c>
      <c r="Q200">
        <f t="shared" si="57"/>
        <v>-20.456573637566397</v>
      </c>
      <c r="R200">
        <f t="shared" si="61"/>
        <v>22.743571173866879</v>
      </c>
      <c r="S200" s="9">
        <f t="shared" si="62"/>
        <v>87.632265122480092</v>
      </c>
      <c r="T200" s="9">
        <f t="shared" si="63"/>
        <v>501.48200000000003</v>
      </c>
      <c r="U200">
        <f t="shared" si="64"/>
        <v>20.591244904402267</v>
      </c>
      <c r="V200" s="2">
        <f t="shared" si="58"/>
        <v>1.0027416127712427</v>
      </c>
      <c r="W200">
        <f t="shared" si="59"/>
        <v>2.7378614059122112E-3</v>
      </c>
      <c r="X200">
        <f t="shared" si="65"/>
        <v>3.212109465766088E-2</v>
      </c>
      <c r="Y200">
        <f t="shared" si="66"/>
        <v>-2.2072749131897198</v>
      </c>
      <c r="Z200">
        <f t="shared" si="67"/>
        <v>4.2922275840443715</v>
      </c>
      <c r="AA200">
        <f t="shared" si="68"/>
        <v>5.2753207783945815</v>
      </c>
      <c r="AB200">
        <f t="shared" si="69"/>
        <v>5.8578310510566682</v>
      </c>
      <c r="AC200" s="6">
        <f t="shared" si="70"/>
        <v>-0.8899999999999999</v>
      </c>
      <c r="AD200" s="6">
        <f t="shared" si="71"/>
        <v>1.0326425452296328</v>
      </c>
      <c r="AE200">
        <f t="shared" si="72"/>
        <v>3.212109465766088E-2</v>
      </c>
    </row>
    <row r="201" spans="1:31" x14ac:dyDescent="0.25">
      <c r="A201" s="1" t="s">
        <v>222</v>
      </c>
      <c r="B201" s="2">
        <v>930677191.58670199</v>
      </c>
      <c r="C201" s="2">
        <f t="shared" si="73"/>
        <v>77.665078933170861</v>
      </c>
      <c r="D201" s="11">
        <v>501668</v>
      </c>
      <c r="E201" s="11">
        <f t="shared" si="74"/>
        <v>195.5256573152385</v>
      </c>
      <c r="F201">
        <v>-17422.524238761202</v>
      </c>
      <c r="G201" s="2">
        <v>7541553944.5451365</v>
      </c>
      <c r="H201" s="2">
        <f t="shared" si="75"/>
        <v>350.00728493355786</v>
      </c>
      <c r="I201" s="3">
        <v>3.5634771016973543E-2</v>
      </c>
      <c r="J201" s="1">
        <v>1.024</v>
      </c>
      <c r="K201" s="4">
        <v>2.7658678568047712E-3</v>
      </c>
      <c r="L201" s="1">
        <v>1</v>
      </c>
      <c r="M201" s="1">
        <v>1</v>
      </c>
      <c r="N201" s="1">
        <v>0</v>
      </c>
      <c r="O201" s="6">
        <v>0.1120000000000001</v>
      </c>
      <c r="P201" s="9">
        <f t="shared" si="60"/>
        <v>93.067719158670201</v>
      </c>
      <c r="Q201">
        <f t="shared" si="57"/>
        <v>-17.422524238761202</v>
      </c>
      <c r="R201">
        <f t="shared" si="61"/>
        <v>22.743694091172941</v>
      </c>
      <c r="S201" s="9">
        <f t="shared" si="62"/>
        <v>93.067719158670201</v>
      </c>
      <c r="T201" s="9">
        <f t="shared" si="63"/>
        <v>501.66800000000001</v>
      </c>
      <c r="U201">
        <f t="shared" si="64"/>
        <v>20.65142304212598</v>
      </c>
      <c r="V201" s="2">
        <f t="shared" si="58"/>
        <v>1.0027658678568048</v>
      </c>
      <c r="W201">
        <f t="shared" si="59"/>
        <v>2.7620498826917816E-3</v>
      </c>
      <c r="X201">
        <f t="shared" si="65"/>
        <v>3.5014544052889035E-2</v>
      </c>
      <c r="Y201">
        <f t="shared" si="66"/>
        <v>-2.1892564076870418</v>
      </c>
      <c r="Z201">
        <f t="shared" si="67"/>
        <v>4.3524057217680845</v>
      </c>
      <c r="AA201">
        <f t="shared" si="68"/>
        <v>5.275691610278411</v>
      </c>
      <c r="AB201">
        <f t="shared" si="69"/>
        <v>5.8579539683627289</v>
      </c>
      <c r="AC201" s="6">
        <f t="shared" si="70"/>
        <v>-0.8879999999999999</v>
      </c>
      <c r="AD201" s="6">
        <f t="shared" si="71"/>
        <v>1.0356347710169735</v>
      </c>
      <c r="AE201">
        <f t="shared" si="72"/>
        <v>3.5014544052889035E-2</v>
      </c>
    </row>
    <row r="202" spans="1:31" x14ac:dyDescent="0.25">
      <c r="A202" s="1" t="s">
        <v>223</v>
      </c>
      <c r="B202" s="2">
        <v>911185529.94032598</v>
      </c>
      <c r="C202" s="2">
        <f t="shared" si="73"/>
        <v>76.038498359380768</v>
      </c>
      <c r="D202" s="11">
        <v>513751</v>
      </c>
      <c r="E202" s="11">
        <f t="shared" si="74"/>
        <v>200.23501991628146</v>
      </c>
      <c r="F202">
        <v>-19162.256058745399</v>
      </c>
      <c r="G202" s="2">
        <v>7607636215.5782785</v>
      </c>
      <c r="H202" s="2">
        <f t="shared" si="75"/>
        <v>353.07419613470137</v>
      </c>
      <c r="I202" s="3">
        <v>2.709051363395476E-2</v>
      </c>
      <c r="J202" s="1">
        <v>1.0239</v>
      </c>
      <c r="K202" s="4">
        <v>3.1208697401348129E-3</v>
      </c>
      <c r="L202" s="1">
        <v>1</v>
      </c>
      <c r="M202" s="1">
        <v>1</v>
      </c>
      <c r="N202" s="1">
        <v>1</v>
      </c>
      <c r="O202" s="6">
        <v>0.1160000000000001</v>
      </c>
      <c r="P202" s="9">
        <f t="shared" si="60"/>
        <v>91.118552994032598</v>
      </c>
      <c r="Q202">
        <f t="shared" si="57"/>
        <v>-19.162256058745399</v>
      </c>
      <c r="R202">
        <f t="shared" si="61"/>
        <v>22.752418345007669</v>
      </c>
      <c r="S202" s="9">
        <f t="shared" si="62"/>
        <v>91.118552994032598</v>
      </c>
      <c r="T202" s="9">
        <f t="shared" si="63"/>
        <v>513.75099999999998</v>
      </c>
      <c r="U202">
        <f t="shared" si="64"/>
        <v>20.63025708974763</v>
      </c>
      <c r="V202" s="2">
        <f t="shared" si="58"/>
        <v>1.0031208697401348</v>
      </c>
      <c r="W202">
        <f t="shared" si="59"/>
        <v>3.116009934755123E-3</v>
      </c>
      <c r="X202">
        <f t="shared" si="65"/>
        <v>2.6730061078382321E-2</v>
      </c>
      <c r="Y202">
        <f t="shared" si="66"/>
        <v>-2.1541650878757714</v>
      </c>
      <c r="Z202">
        <f t="shared" si="67"/>
        <v>4.331239769389736</v>
      </c>
      <c r="AA202">
        <f t="shared" si="68"/>
        <v>5.2994917762403366</v>
      </c>
      <c r="AB202">
        <f t="shared" si="69"/>
        <v>5.8666782221974589</v>
      </c>
      <c r="AC202" s="6">
        <f t="shared" si="70"/>
        <v>-0.8839999999999999</v>
      </c>
      <c r="AD202" s="6">
        <f t="shared" si="71"/>
        <v>1.0270905136339548</v>
      </c>
      <c r="AE202">
        <f t="shared" si="72"/>
        <v>2.6730061078382321E-2</v>
      </c>
    </row>
    <row r="203" spans="1:31" x14ac:dyDescent="0.25">
      <c r="A203" s="1" t="s">
        <v>224</v>
      </c>
      <c r="B203" s="2">
        <v>1008701596.92292</v>
      </c>
      <c r="C203" s="2">
        <f t="shared" si="73"/>
        <v>84.17622120025473</v>
      </c>
      <c r="D203" s="11">
        <v>538458</v>
      </c>
      <c r="E203" s="11">
        <f t="shared" si="74"/>
        <v>209.86460046614232</v>
      </c>
      <c r="F203">
        <v>-20900.7061575976</v>
      </c>
      <c r="G203" s="2">
        <v>7671460983.734271</v>
      </c>
      <c r="H203" s="2">
        <f t="shared" si="75"/>
        <v>356.03633549988496</v>
      </c>
      <c r="I203" s="3">
        <v>1.5722007794237269E-2</v>
      </c>
      <c r="J203" s="1">
        <v>1.0214000000000001</v>
      </c>
      <c r="K203" s="4">
        <v>3.3540948994528197E-3</v>
      </c>
      <c r="L203" s="1">
        <v>1</v>
      </c>
      <c r="M203" s="1">
        <v>1</v>
      </c>
      <c r="N203" s="1">
        <v>1</v>
      </c>
      <c r="O203" s="6">
        <v>0.12199999999999989</v>
      </c>
      <c r="P203" s="9">
        <f t="shared" si="60"/>
        <v>100.87015969229199</v>
      </c>
      <c r="Q203">
        <f t="shared" si="57"/>
        <v>-20.9007061575976</v>
      </c>
      <c r="R203">
        <f t="shared" si="61"/>
        <v>22.760772914464773</v>
      </c>
      <c r="S203" s="9">
        <f t="shared" si="62"/>
        <v>100.87015969229199</v>
      </c>
      <c r="T203" s="9">
        <f t="shared" si="63"/>
        <v>538.45799999999997</v>
      </c>
      <c r="U203">
        <f t="shared" si="64"/>
        <v>20.731929793173329</v>
      </c>
      <c r="V203" s="2">
        <f t="shared" si="58"/>
        <v>1.0033540948994528</v>
      </c>
      <c r="W203">
        <f t="shared" si="59"/>
        <v>3.3484824694027288E-3</v>
      </c>
      <c r="X203">
        <f t="shared" si="65"/>
        <v>1.559969734129669E-2</v>
      </c>
      <c r="Y203">
        <f t="shared" si="66"/>
        <v>-2.1037342342488814</v>
      </c>
      <c r="Z203">
        <f t="shared" si="67"/>
        <v>4.4329124728154339</v>
      </c>
      <c r="AA203">
        <f t="shared" si="68"/>
        <v>5.3464625630855176</v>
      </c>
      <c r="AB203">
        <f t="shared" si="69"/>
        <v>5.8750327916545624</v>
      </c>
      <c r="AC203" s="6">
        <f t="shared" si="70"/>
        <v>-0.87800000000000011</v>
      </c>
      <c r="AD203" s="6">
        <f t="shared" si="71"/>
        <v>1.0157220077942373</v>
      </c>
      <c r="AE203">
        <f t="shared" si="72"/>
        <v>1.559969734129669E-2</v>
      </c>
    </row>
    <row r="204" spans="1:31" x14ac:dyDescent="0.25">
      <c r="A204" s="1" t="s">
        <v>225</v>
      </c>
      <c r="B204" s="2">
        <v>950120651.86223102</v>
      </c>
      <c r="C204" s="2">
        <f t="shared" si="73"/>
        <v>79.287637099078438</v>
      </c>
      <c r="D204" s="11">
        <v>528815</v>
      </c>
      <c r="E204" s="11">
        <f t="shared" si="74"/>
        <v>206.10623056116367</v>
      </c>
      <c r="F204">
        <v>-19106.6917809722</v>
      </c>
      <c r="G204" s="2">
        <v>7520933325.1639891</v>
      </c>
      <c r="H204" s="2">
        <f t="shared" si="75"/>
        <v>349.05027168982656</v>
      </c>
      <c r="I204" s="3">
        <v>1.521875974955389E-2</v>
      </c>
      <c r="J204" s="1">
        <v>1.0225</v>
      </c>
      <c r="K204" s="4">
        <v>2.8224379721812909E-3</v>
      </c>
      <c r="L204" s="1">
        <v>1</v>
      </c>
      <c r="M204" s="1">
        <v>1</v>
      </c>
      <c r="N204" s="1">
        <v>1</v>
      </c>
      <c r="O204" s="6">
        <v>0.12599999999999989</v>
      </c>
      <c r="P204" s="9">
        <f t="shared" si="60"/>
        <v>95.012065186223097</v>
      </c>
      <c r="Q204">
        <f t="shared" si="57"/>
        <v>-19.106691780972199</v>
      </c>
      <c r="R204">
        <f t="shared" si="61"/>
        <v>22.740956079595684</v>
      </c>
      <c r="S204" s="9">
        <f t="shared" si="62"/>
        <v>95.012065186223097</v>
      </c>
      <c r="T204" s="9">
        <f t="shared" si="63"/>
        <v>528.81500000000005</v>
      </c>
      <c r="U204">
        <f t="shared" si="64"/>
        <v>20.672099536455036</v>
      </c>
      <c r="V204" s="2">
        <f t="shared" si="58"/>
        <v>1.0028224379721813</v>
      </c>
      <c r="W204">
        <f t="shared" si="59"/>
        <v>2.818462372959209E-3</v>
      </c>
      <c r="X204">
        <f t="shared" si="65"/>
        <v>1.5104116118027587E-2</v>
      </c>
      <c r="Y204">
        <f t="shared" si="66"/>
        <v>-2.0714733720306597</v>
      </c>
      <c r="Z204">
        <f t="shared" si="67"/>
        <v>4.3730822160971421</v>
      </c>
      <c r="AA204">
        <f t="shared" si="68"/>
        <v>5.328391718206885</v>
      </c>
      <c r="AB204">
        <f t="shared" si="69"/>
        <v>5.8552159567854716</v>
      </c>
      <c r="AC204" s="6">
        <f t="shared" si="70"/>
        <v>-0.87400000000000011</v>
      </c>
      <c r="AD204" s="6">
        <f t="shared" si="71"/>
        <v>1.0152187597495539</v>
      </c>
      <c r="AE204">
        <f t="shared" si="72"/>
        <v>1.5104116118027587E-2</v>
      </c>
    </row>
    <row r="205" spans="1:31" x14ac:dyDescent="0.25">
      <c r="A205" s="1" t="s">
        <v>226</v>
      </c>
      <c r="B205" s="2">
        <v>905251737.38032198</v>
      </c>
      <c r="C205" s="2">
        <f t="shared" si="73"/>
        <v>75.543322941188691</v>
      </c>
      <c r="D205" s="11">
        <v>511729</v>
      </c>
      <c r="E205" s="11">
        <f t="shared" si="74"/>
        <v>199.44694318208391</v>
      </c>
      <c r="F205">
        <v>-19851.507515025201</v>
      </c>
      <c r="G205" s="2">
        <v>7525924523.5138321</v>
      </c>
      <c r="H205" s="2">
        <f t="shared" si="75"/>
        <v>349.28191569792347</v>
      </c>
      <c r="I205" s="3">
        <v>1.5017431640011569E-2</v>
      </c>
      <c r="J205" s="1">
        <v>1.0251999999999999</v>
      </c>
      <c r="K205" s="4">
        <v>2.8385944168292099E-3</v>
      </c>
      <c r="L205" s="1">
        <v>1</v>
      </c>
      <c r="M205" s="1">
        <v>1</v>
      </c>
      <c r="N205" s="1">
        <v>1</v>
      </c>
      <c r="O205" s="6">
        <v>0.129</v>
      </c>
      <c r="P205" s="9">
        <f t="shared" si="60"/>
        <v>90.525173738032194</v>
      </c>
      <c r="Q205">
        <f t="shared" si="57"/>
        <v>-19.851507515025201</v>
      </c>
      <c r="R205">
        <f t="shared" si="61"/>
        <v>22.741619500302264</v>
      </c>
      <c r="S205" s="9">
        <f t="shared" si="62"/>
        <v>90.525173738032194</v>
      </c>
      <c r="T205" s="9">
        <f t="shared" si="63"/>
        <v>511.72899999999998</v>
      </c>
      <c r="U205">
        <f t="shared" si="64"/>
        <v>20.623723625835272</v>
      </c>
      <c r="V205" s="2">
        <f t="shared" si="58"/>
        <v>1.0028385944168292</v>
      </c>
      <c r="W205">
        <f t="shared" si="59"/>
        <v>2.8345732156064571E-3</v>
      </c>
      <c r="X205">
        <f t="shared" si="65"/>
        <v>1.4905786375846747E-2</v>
      </c>
      <c r="Y205">
        <f t="shared" si="66"/>
        <v>-2.0479428746204649</v>
      </c>
      <c r="Z205">
        <f t="shared" si="67"/>
        <v>4.3247063054773758</v>
      </c>
      <c r="AA205">
        <f t="shared" si="68"/>
        <v>5.2955482519972366</v>
      </c>
      <c r="AB205">
        <f t="shared" si="69"/>
        <v>5.8558793774920543</v>
      </c>
      <c r="AC205" s="6">
        <f t="shared" si="70"/>
        <v>-0.871</v>
      </c>
      <c r="AD205" s="6">
        <f t="shared" si="71"/>
        <v>1.0150174316400116</v>
      </c>
      <c r="AE205">
        <f t="shared" si="72"/>
        <v>1.4905786375846747E-2</v>
      </c>
    </row>
    <row r="206" spans="1:31" x14ac:dyDescent="0.25">
      <c r="A206" s="1" t="s">
        <v>227</v>
      </c>
      <c r="B206" s="2">
        <v>891448956.50699699</v>
      </c>
      <c r="C206" s="2">
        <f t="shared" si="73"/>
        <v>74.391479879260402</v>
      </c>
      <c r="D206" s="11">
        <v>467984</v>
      </c>
      <c r="E206" s="11">
        <f t="shared" si="74"/>
        <v>182.39728109629192</v>
      </c>
      <c r="F206">
        <v>-17827.159613229</v>
      </c>
      <c r="G206" s="2">
        <v>7629389182.1752729</v>
      </c>
      <c r="H206" s="2">
        <f t="shared" si="75"/>
        <v>354.08376217823161</v>
      </c>
      <c r="I206" s="3">
        <v>2.0592447623077659E-2</v>
      </c>
      <c r="J206" s="1">
        <v>1.0388999999999999</v>
      </c>
      <c r="K206" s="4">
        <v>2.5716462189622202E-3</v>
      </c>
      <c r="L206" s="1">
        <v>1</v>
      </c>
      <c r="M206" s="1">
        <v>1</v>
      </c>
      <c r="N206" s="1">
        <v>1</v>
      </c>
      <c r="O206" s="6">
        <v>0.13300000000000001</v>
      </c>
      <c r="P206" s="9">
        <f t="shared" si="60"/>
        <v>89.144895650699695</v>
      </c>
      <c r="Q206">
        <f t="shared" si="57"/>
        <v>-17.827159613229</v>
      </c>
      <c r="R206">
        <f t="shared" si="61"/>
        <v>22.755273624277446</v>
      </c>
      <c r="S206" s="9">
        <f t="shared" si="62"/>
        <v>89.144895650699695</v>
      </c>
      <c r="T206" s="9">
        <f t="shared" si="63"/>
        <v>467.98399999999998</v>
      </c>
      <c r="U206">
        <f t="shared" si="64"/>
        <v>20.608358737887407</v>
      </c>
      <c r="V206" s="2">
        <f t="shared" si="58"/>
        <v>1.0025716462189622</v>
      </c>
      <c r="W206">
        <f t="shared" si="59"/>
        <v>2.5683451949905134E-3</v>
      </c>
      <c r="X206">
        <f t="shared" si="65"/>
        <v>2.0383289682158835E-2</v>
      </c>
      <c r="Y206">
        <f t="shared" si="66"/>
        <v>-2.0174061507603831</v>
      </c>
      <c r="Z206">
        <f t="shared" si="67"/>
        <v>4.3093414175295113</v>
      </c>
      <c r="AA206">
        <f t="shared" si="68"/>
        <v>5.2061871712588017</v>
      </c>
      <c r="AB206">
        <f t="shared" si="69"/>
        <v>5.8695335014672354</v>
      </c>
      <c r="AC206" s="6">
        <f t="shared" si="70"/>
        <v>-0.86699999999999999</v>
      </c>
      <c r="AD206" s="6">
        <f t="shared" si="71"/>
        <v>1.0205924476230777</v>
      </c>
      <c r="AE206">
        <f t="shared" si="72"/>
        <v>2.0383289682158835E-2</v>
      </c>
    </row>
    <row r="207" spans="1:31" x14ac:dyDescent="0.25">
      <c r="A207" s="1" t="s">
        <v>228</v>
      </c>
      <c r="B207" s="2">
        <v>839646530.46520901</v>
      </c>
      <c r="C207" s="2">
        <f t="shared" si="73"/>
        <v>70.068563680351488</v>
      </c>
      <c r="D207" s="11">
        <v>468156</v>
      </c>
      <c r="E207" s="11">
        <f t="shared" si="74"/>
        <v>182.46431828634232</v>
      </c>
      <c r="F207">
        <v>-38643.167958352198</v>
      </c>
      <c r="G207" s="2">
        <v>7769328460.3384361</v>
      </c>
      <c r="H207" s="2">
        <f t="shared" si="75"/>
        <v>360.57841396559678</v>
      </c>
      <c r="I207" s="3">
        <v>2.7143328643643105E-2</v>
      </c>
      <c r="J207" s="1">
        <v>1.0422</v>
      </c>
      <c r="K207" s="4">
        <v>2.0598362698427408E-3</v>
      </c>
      <c r="L207" s="1">
        <v>1</v>
      </c>
      <c r="M207" s="1">
        <v>1</v>
      </c>
      <c r="N207" s="1">
        <v>1</v>
      </c>
      <c r="O207" s="6">
        <v>0.13300000000000001</v>
      </c>
      <c r="P207" s="9">
        <f t="shared" si="60"/>
        <v>83.964653046520894</v>
      </c>
      <c r="Q207">
        <f t="shared" si="57"/>
        <v>-38.643167958352201</v>
      </c>
      <c r="R207">
        <f t="shared" si="61"/>
        <v>22.773449570350049</v>
      </c>
      <c r="S207" s="9">
        <f t="shared" si="62"/>
        <v>83.964653046520894</v>
      </c>
      <c r="T207" s="9">
        <f t="shared" si="63"/>
        <v>468.15600000000001</v>
      </c>
      <c r="U207">
        <f t="shared" si="64"/>
        <v>20.548491564176476</v>
      </c>
      <c r="V207" s="2">
        <f t="shared" si="58"/>
        <v>1.0020598362698427</v>
      </c>
      <c r="W207">
        <f t="shared" si="59"/>
        <v>2.0577177158641771E-3</v>
      </c>
      <c r="X207">
        <f t="shared" si="65"/>
        <v>2.6781481718635647E-2</v>
      </c>
      <c r="Y207">
        <f t="shared" si="66"/>
        <v>-2.0174061507603831</v>
      </c>
      <c r="Z207">
        <f t="shared" si="67"/>
        <v>4.2494742438185806</v>
      </c>
      <c r="AA207">
        <f t="shared" si="68"/>
        <v>5.2065546376675345</v>
      </c>
      <c r="AB207">
        <f t="shared" si="69"/>
        <v>5.8877094475398364</v>
      </c>
      <c r="AC207" s="6">
        <f t="shared" si="70"/>
        <v>-0.86699999999999999</v>
      </c>
      <c r="AD207" s="6">
        <f t="shared" si="71"/>
        <v>1.0271433286436431</v>
      </c>
      <c r="AE207">
        <f t="shared" si="72"/>
        <v>2.6781481718635647E-2</v>
      </c>
    </row>
    <row r="208" spans="1:31" x14ac:dyDescent="0.25">
      <c r="A208" s="1" t="s">
        <v>229</v>
      </c>
      <c r="B208" s="2">
        <v>878725810.13998199</v>
      </c>
      <c r="C208" s="2">
        <f t="shared" si="73"/>
        <v>73.32973239494973</v>
      </c>
      <c r="D208" s="11">
        <v>484960</v>
      </c>
      <c r="E208" s="11">
        <f t="shared" si="74"/>
        <v>189.01369585382776</v>
      </c>
      <c r="F208">
        <v>-59111.987535067499</v>
      </c>
      <c r="G208" s="2">
        <v>7954681157.7239208</v>
      </c>
      <c r="H208" s="2">
        <f t="shared" si="75"/>
        <v>369.18072521922494</v>
      </c>
      <c r="I208" s="3">
        <v>2.9321171442939331E-2</v>
      </c>
      <c r="J208" s="1">
        <v>1.0391999999999999</v>
      </c>
      <c r="K208" s="4">
        <v>2.1982271766594064E-3</v>
      </c>
      <c r="L208" s="1">
        <v>1</v>
      </c>
      <c r="M208" s="1">
        <v>1</v>
      </c>
      <c r="N208" s="1">
        <v>1</v>
      </c>
      <c r="O208" s="6">
        <v>0.1379999999999999</v>
      </c>
      <c r="P208" s="9">
        <f t="shared" si="60"/>
        <v>87.8725810139982</v>
      </c>
      <c r="Q208">
        <f t="shared" si="57"/>
        <v>-59.111987535067499</v>
      </c>
      <c r="R208">
        <f t="shared" si="61"/>
        <v>22.797026417194242</v>
      </c>
      <c r="S208" s="9">
        <f t="shared" si="62"/>
        <v>87.8725810139982</v>
      </c>
      <c r="T208" s="9">
        <f t="shared" si="63"/>
        <v>484.96</v>
      </c>
      <c r="U208">
        <f t="shared" si="64"/>
        <v>20.593983473131289</v>
      </c>
      <c r="V208" s="2">
        <f t="shared" si="58"/>
        <v>1.0021982271766594</v>
      </c>
      <c r="W208">
        <f t="shared" si="59"/>
        <v>2.1958146102317865E-3</v>
      </c>
      <c r="X208">
        <f t="shared" si="65"/>
        <v>2.8899528116593482E-2</v>
      </c>
      <c r="Y208">
        <f t="shared" si="66"/>
        <v>-1.9805015938249331</v>
      </c>
      <c r="Z208">
        <f t="shared" si="67"/>
        <v>4.2949661527733944</v>
      </c>
      <c r="AA208">
        <f t="shared" si="68"/>
        <v>5.2418194772692601</v>
      </c>
      <c r="AB208">
        <f t="shared" si="69"/>
        <v>5.9112862943840314</v>
      </c>
      <c r="AC208" s="6">
        <f t="shared" si="70"/>
        <v>-0.8620000000000001</v>
      </c>
      <c r="AD208" s="6">
        <f t="shared" si="71"/>
        <v>1.0293211714429393</v>
      </c>
      <c r="AE208">
        <f t="shared" si="72"/>
        <v>2.8899528116593482E-2</v>
      </c>
    </row>
    <row r="209" spans="1:31" x14ac:dyDescent="0.25">
      <c r="A209" s="1" t="s">
        <v>230</v>
      </c>
      <c r="B209" s="2">
        <v>910001312.35851598</v>
      </c>
      <c r="C209" s="2">
        <f t="shared" si="73"/>
        <v>75.939675316550506</v>
      </c>
      <c r="D209" s="11">
        <v>513405</v>
      </c>
      <c r="E209" s="11">
        <f t="shared" si="74"/>
        <v>200.10016603397071</v>
      </c>
      <c r="F209">
        <v>-59698.484005881997</v>
      </c>
      <c r="G209" s="2">
        <v>8200025754.5977325</v>
      </c>
      <c r="H209" s="2">
        <f t="shared" si="75"/>
        <v>380.56729048897728</v>
      </c>
      <c r="I209" s="3">
        <v>2.4097468188721383E-2</v>
      </c>
      <c r="J209" s="1">
        <v>1.038</v>
      </c>
      <c r="K209" s="4">
        <v>2.6445278387947635E-3</v>
      </c>
      <c r="L209" s="1">
        <v>1</v>
      </c>
      <c r="M209" s="1">
        <v>1</v>
      </c>
      <c r="N209" s="1">
        <v>1</v>
      </c>
      <c r="O209" s="6">
        <v>0.14399999999999991</v>
      </c>
      <c r="P209" s="9">
        <f t="shared" si="60"/>
        <v>91.000131235851597</v>
      </c>
      <c r="Q209">
        <f t="shared" si="57"/>
        <v>-59.698484005881994</v>
      </c>
      <c r="R209">
        <f t="shared" si="61"/>
        <v>22.827403132016286</v>
      </c>
      <c r="S209" s="9">
        <f t="shared" si="62"/>
        <v>91.000131235851597</v>
      </c>
      <c r="T209" s="9">
        <f t="shared" si="63"/>
        <v>513.40499999999997</v>
      </c>
      <c r="U209">
        <f t="shared" si="64"/>
        <v>20.628956599626346</v>
      </c>
      <c r="V209" s="2">
        <f t="shared" si="58"/>
        <v>1.0026445278387948</v>
      </c>
      <c r="W209">
        <f t="shared" si="59"/>
        <v>2.6410372277075179E-3</v>
      </c>
      <c r="X209">
        <f t="shared" si="65"/>
        <v>2.3811705865675898E-2</v>
      </c>
      <c r="Y209">
        <f t="shared" si="66"/>
        <v>-1.937941979406137</v>
      </c>
      <c r="Z209">
        <f t="shared" si="67"/>
        <v>4.3299392792684497</v>
      </c>
      <c r="AA209">
        <f t="shared" si="68"/>
        <v>5.2988180713443196</v>
      </c>
      <c r="AB209">
        <f t="shared" si="69"/>
        <v>5.9416630092060769</v>
      </c>
      <c r="AC209" s="6">
        <f t="shared" si="70"/>
        <v>-0.85600000000000009</v>
      </c>
      <c r="AD209" s="6">
        <f t="shared" si="71"/>
        <v>1.0240974681887214</v>
      </c>
      <c r="AE209">
        <f t="shared" si="72"/>
        <v>2.3811705865675898E-2</v>
      </c>
    </row>
    <row r="210" spans="1:31" x14ac:dyDescent="0.25">
      <c r="A210" s="1" t="s">
        <v>231</v>
      </c>
      <c r="B210" s="2">
        <v>909565712.87880099</v>
      </c>
      <c r="C210" s="2">
        <f t="shared" si="73"/>
        <v>75.90332450847103</v>
      </c>
      <c r="D210" s="11">
        <v>531583</v>
      </c>
      <c r="E210" s="11">
        <f t="shared" si="74"/>
        <v>207.1850616196497</v>
      </c>
      <c r="F210">
        <v>-22429.6411018414</v>
      </c>
      <c r="G210" s="2">
        <v>8308748147.8729458</v>
      </c>
      <c r="H210" s="2">
        <f t="shared" si="75"/>
        <v>385.6131510585036</v>
      </c>
      <c r="I210" s="3">
        <v>1.8499787916427701E-2</v>
      </c>
      <c r="J210" s="1">
        <v>1.0334000000000001</v>
      </c>
      <c r="K210" s="4">
        <v>2.6283369587845051E-3</v>
      </c>
      <c r="L210" s="1">
        <v>1</v>
      </c>
      <c r="M210" s="1">
        <v>1</v>
      </c>
      <c r="N210" s="1">
        <v>1</v>
      </c>
      <c r="O210" s="6">
        <v>0.14599999999999991</v>
      </c>
      <c r="P210" s="9">
        <f t="shared" si="60"/>
        <v>90.956571287880095</v>
      </c>
      <c r="Q210">
        <f t="shared" si="57"/>
        <v>-22.429641101841401</v>
      </c>
      <c r="R210">
        <f t="shared" si="61"/>
        <v>22.840574790407203</v>
      </c>
      <c r="S210" s="9">
        <f t="shared" si="62"/>
        <v>90.956571287880095</v>
      </c>
      <c r="T210" s="9">
        <f t="shared" si="63"/>
        <v>531.58299999999997</v>
      </c>
      <c r="U210">
        <f t="shared" si="64"/>
        <v>20.628477804965865</v>
      </c>
      <c r="V210" s="2">
        <f t="shared" si="58"/>
        <v>1.0026283369587845</v>
      </c>
      <c r="W210">
        <f t="shared" si="59"/>
        <v>2.6248889216142772E-3</v>
      </c>
      <c r="X210">
        <f t="shared" si="65"/>
        <v>1.8330748453408405E-2</v>
      </c>
      <c r="Y210">
        <f t="shared" si="66"/>
        <v>-1.9241486572738014</v>
      </c>
      <c r="Z210">
        <f t="shared" si="67"/>
        <v>4.3294604846079672</v>
      </c>
      <c r="AA210">
        <f t="shared" si="68"/>
        <v>5.3336124113559933</v>
      </c>
      <c r="AB210">
        <f t="shared" si="69"/>
        <v>5.954834667596991</v>
      </c>
      <c r="AC210" s="6">
        <f t="shared" si="70"/>
        <v>-0.85400000000000009</v>
      </c>
      <c r="AD210" s="6">
        <f t="shared" si="71"/>
        <v>1.0184997879164277</v>
      </c>
      <c r="AE210">
        <f t="shared" si="72"/>
        <v>1.8330748453408405E-2</v>
      </c>
    </row>
    <row r="211" spans="1:31" x14ac:dyDescent="0.25">
      <c r="A211" s="1" t="s">
        <v>232</v>
      </c>
      <c r="B211" s="2">
        <v>1010041664.8453</v>
      </c>
      <c r="C211" s="2">
        <f t="shared" si="73"/>
        <v>84.288049965274752</v>
      </c>
      <c r="D211" s="11">
        <v>529814</v>
      </c>
      <c r="E211" s="11">
        <f t="shared" si="74"/>
        <v>206.49559191500308</v>
      </c>
      <c r="F211">
        <v>-6975.4250706489001</v>
      </c>
      <c r="G211" s="2">
        <v>8424900947.4325562</v>
      </c>
      <c r="H211" s="2">
        <f t="shared" si="75"/>
        <v>391.00386049454715</v>
      </c>
      <c r="I211" s="3">
        <v>1.3737706026361707E-2</v>
      </c>
      <c r="J211" s="1">
        <v>1.0319</v>
      </c>
      <c r="K211" s="4">
        <v>2.5797470552240132E-3</v>
      </c>
      <c r="L211" s="1">
        <v>1</v>
      </c>
      <c r="M211" s="1">
        <v>1</v>
      </c>
      <c r="N211" s="1">
        <v>1</v>
      </c>
      <c r="O211" s="6">
        <v>0.14300000000000002</v>
      </c>
      <c r="P211" s="9">
        <f t="shared" si="60"/>
        <v>101.00416648452999</v>
      </c>
      <c r="Q211">
        <f t="shared" si="57"/>
        <v>-6.9754250706489005</v>
      </c>
      <c r="R211">
        <f t="shared" si="61"/>
        <v>22.854457556134424</v>
      </c>
      <c r="S211" s="9">
        <f t="shared" si="62"/>
        <v>101.00416648452999</v>
      </c>
      <c r="T211" s="9">
        <f t="shared" si="63"/>
        <v>529.81399999999996</v>
      </c>
      <c r="U211">
        <f t="shared" si="64"/>
        <v>20.733257419270803</v>
      </c>
      <c r="V211" s="2">
        <f t="shared" si="58"/>
        <v>1.002579747055224</v>
      </c>
      <c r="W211">
        <f t="shared" si="59"/>
        <v>2.5764252195602387E-3</v>
      </c>
      <c r="X211">
        <f t="shared" si="65"/>
        <v>1.3644199149646133E-2</v>
      </c>
      <c r="Y211">
        <f t="shared" si="66"/>
        <v>-1.9449106487222296</v>
      </c>
      <c r="Z211">
        <f t="shared" si="67"/>
        <v>4.4342400989129089</v>
      </c>
      <c r="AA211">
        <f t="shared" si="68"/>
        <v>5.3302790655146639</v>
      </c>
      <c r="AB211">
        <f t="shared" si="69"/>
        <v>5.9687174333242128</v>
      </c>
      <c r="AC211" s="6">
        <f t="shared" si="70"/>
        <v>-0.85699999999999998</v>
      </c>
      <c r="AD211" s="6">
        <f t="shared" si="71"/>
        <v>1.0137377060263617</v>
      </c>
      <c r="AE211">
        <f t="shared" si="72"/>
        <v>1.3644199149646133E-2</v>
      </c>
    </row>
    <row r="212" spans="1:31" x14ac:dyDescent="0.25">
      <c r="A212" s="1" t="s">
        <v>233</v>
      </c>
      <c r="B212" s="2">
        <v>979387632.11365998</v>
      </c>
      <c r="C212" s="2">
        <f t="shared" si="73"/>
        <v>81.729968717292408</v>
      </c>
      <c r="D212" s="11">
        <v>516061</v>
      </c>
      <c r="E212" s="11">
        <f t="shared" si="74"/>
        <v>201.13534496870301</v>
      </c>
      <c r="F212">
        <v>-4913.6957083110701</v>
      </c>
      <c r="G212" s="2">
        <v>8541737665.8591833</v>
      </c>
      <c r="H212" s="2">
        <f t="shared" si="75"/>
        <v>396.42631094676852</v>
      </c>
      <c r="I212" s="3">
        <v>3.8812939823609227E-3</v>
      </c>
      <c r="J212" s="1">
        <v>1.0343</v>
      </c>
      <c r="K212" s="4">
        <v>2.7658678568047712E-3</v>
      </c>
      <c r="L212" s="1">
        <v>1</v>
      </c>
      <c r="M212" s="1">
        <v>1</v>
      </c>
      <c r="N212" s="1">
        <v>1</v>
      </c>
      <c r="O212" s="6">
        <v>0.14100000000000001</v>
      </c>
      <c r="P212" s="9">
        <f t="shared" si="60"/>
        <v>97.938763211365995</v>
      </c>
      <c r="Q212">
        <f t="shared" si="57"/>
        <v>-4.9136957083110699</v>
      </c>
      <c r="R212">
        <f t="shared" si="61"/>
        <v>22.868230297802917</v>
      </c>
      <c r="S212" s="9">
        <f t="shared" si="62"/>
        <v>97.938763211365995</v>
      </c>
      <c r="T212" s="9">
        <f t="shared" si="63"/>
        <v>516.06100000000004</v>
      </c>
      <c r="U212">
        <f t="shared" si="64"/>
        <v>20.70243806912913</v>
      </c>
      <c r="V212" s="2">
        <f t="shared" si="58"/>
        <v>1.0027658678568048</v>
      </c>
      <c r="W212">
        <f t="shared" si="59"/>
        <v>2.7620498826917816E-3</v>
      </c>
      <c r="X212">
        <f t="shared" si="65"/>
        <v>3.8737811941573596E-3</v>
      </c>
      <c r="Y212">
        <f t="shared" si="66"/>
        <v>-1.9589953886039686</v>
      </c>
      <c r="Z212">
        <f t="shared" si="67"/>
        <v>4.4034207487712349</v>
      </c>
      <c r="AA212">
        <f t="shared" si="68"/>
        <v>5.3039780395085083</v>
      </c>
      <c r="AB212">
        <f t="shared" si="69"/>
        <v>5.9824901749927051</v>
      </c>
      <c r="AC212" s="6">
        <f t="shared" si="70"/>
        <v>-0.85899999999999999</v>
      </c>
      <c r="AD212" s="6">
        <f t="shared" si="71"/>
        <v>1.0038812939823609</v>
      </c>
      <c r="AE212">
        <f t="shared" si="72"/>
        <v>3.8737811941573596E-3</v>
      </c>
    </row>
    <row r="213" spans="1:31" x14ac:dyDescent="0.25">
      <c r="A213" s="1" t="s">
        <v>234</v>
      </c>
      <c r="B213" s="2">
        <v>880385845.98305905</v>
      </c>
      <c r="C213" s="2">
        <f t="shared" si="73"/>
        <v>73.468262506088124</v>
      </c>
      <c r="D213" s="11">
        <v>499929</v>
      </c>
      <c r="E213" s="11">
        <f t="shared" si="74"/>
        <v>194.84788014374021</v>
      </c>
      <c r="F213">
        <v>-8855.7002647971694</v>
      </c>
      <c r="G213" s="2">
        <v>8549215958.6089287</v>
      </c>
      <c r="H213" s="2">
        <f t="shared" si="75"/>
        <v>396.77338224805777</v>
      </c>
      <c r="I213" s="3">
        <v>-6.856133236662898E-3</v>
      </c>
      <c r="J213" s="1">
        <v>1.0318000000000001</v>
      </c>
      <c r="K213" s="4">
        <v>3.2094046775821283E-3</v>
      </c>
      <c r="L213" s="1">
        <v>1</v>
      </c>
      <c r="M213" s="1">
        <v>1</v>
      </c>
      <c r="N213" s="1">
        <v>1</v>
      </c>
      <c r="O213" s="6">
        <v>0.13900000000000001</v>
      </c>
      <c r="P213" s="9">
        <f t="shared" si="60"/>
        <v>88.038584598305903</v>
      </c>
      <c r="Q213">
        <f t="shared" si="57"/>
        <v>-8.8557002647971697</v>
      </c>
      <c r="R213">
        <f t="shared" si="61"/>
        <v>22.869105414942815</v>
      </c>
      <c r="S213" s="9">
        <f t="shared" si="62"/>
        <v>88.038584598305903</v>
      </c>
      <c r="T213" s="9">
        <f t="shared" si="63"/>
        <v>499.92899999999997</v>
      </c>
      <c r="U213">
        <f t="shared" si="64"/>
        <v>20.595870830684824</v>
      </c>
      <c r="V213" s="2">
        <f t="shared" si="58"/>
        <v>1.0032094046775821</v>
      </c>
      <c r="W213">
        <f t="shared" si="59"/>
        <v>3.2042655311877465E-3</v>
      </c>
      <c r="X213">
        <f t="shared" si="65"/>
        <v>-6.879744501346755E-3</v>
      </c>
      <c r="Y213">
        <f t="shared" si="66"/>
        <v>-1.9732813458514451</v>
      </c>
      <c r="Z213">
        <f t="shared" si="67"/>
        <v>4.2968535103269296</v>
      </c>
      <c r="AA213">
        <f t="shared" si="68"/>
        <v>5.2722191522990043</v>
      </c>
      <c r="AB213">
        <f t="shared" si="69"/>
        <v>5.9833652921326044</v>
      </c>
      <c r="AC213" s="6">
        <f t="shared" si="70"/>
        <v>-0.86099999999999999</v>
      </c>
      <c r="AD213" s="6">
        <f t="shared" si="71"/>
        <v>0.9931438667633371</v>
      </c>
      <c r="AE213">
        <f t="shared" si="72"/>
        <v>-6.879744501346755E-3</v>
      </c>
    </row>
    <row r="214" spans="1:31" x14ac:dyDescent="0.25">
      <c r="A214" s="1" t="s">
        <v>235</v>
      </c>
      <c r="B214" s="2">
        <v>907212755.97509301</v>
      </c>
      <c r="C214" s="2">
        <f t="shared" si="73"/>
        <v>75.706970084719359</v>
      </c>
      <c r="D214" s="11">
        <v>490859</v>
      </c>
      <c r="E214" s="11">
        <f t="shared" si="74"/>
        <v>191.31283762189466</v>
      </c>
      <c r="F214">
        <v>-7358.3082209726499</v>
      </c>
      <c r="G214" s="2">
        <v>8531488802.2216063</v>
      </c>
      <c r="H214" s="2">
        <f t="shared" si="75"/>
        <v>395.95065606690952</v>
      </c>
      <c r="I214" s="3">
        <v>-1.2863800841018125E-2</v>
      </c>
      <c r="J214" s="1">
        <v>1.0275000000000001</v>
      </c>
      <c r="K214" s="4">
        <v>3.3621265190633132E-3</v>
      </c>
      <c r="L214" s="1">
        <v>1</v>
      </c>
      <c r="M214" s="1">
        <v>1</v>
      </c>
      <c r="N214" s="1">
        <v>1</v>
      </c>
      <c r="O214" s="6">
        <v>0.1419999999999999</v>
      </c>
      <c r="P214" s="9">
        <f t="shared" si="60"/>
        <v>90.721275597509305</v>
      </c>
      <c r="Q214">
        <f t="shared" si="57"/>
        <v>-7.35830822097265</v>
      </c>
      <c r="R214">
        <f t="shared" si="61"/>
        <v>22.867029720409089</v>
      </c>
      <c r="S214" s="9">
        <f t="shared" si="62"/>
        <v>90.721275597509305</v>
      </c>
      <c r="T214" s="9">
        <f t="shared" si="63"/>
        <v>490.85899999999998</v>
      </c>
      <c r="U214">
        <f t="shared" si="64"/>
        <v>20.625887551658014</v>
      </c>
      <c r="V214" s="2">
        <f t="shared" si="58"/>
        <v>1.0033621265190633</v>
      </c>
      <c r="W214">
        <f t="shared" si="59"/>
        <v>3.3564872082141378E-3</v>
      </c>
      <c r="X214">
        <f t="shared" si="65"/>
        <v>-1.2947255999945917E-2</v>
      </c>
      <c r="Y214">
        <f t="shared" si="66"/>
        <v>-1.9519282213808771</v>
      </c>
      <c r="Z214">
        <f t="shared" si="67"/>
        <v>4.3268702313001199</v>
      </c>
      <c r="AA214">
        <f t="shared" si="68"/>
        <v>5.253909981470593</v>
      </c>
      <c r="AB214">
        <f t="shared" si="69"/>
        <v>5.9812895975988791</v>
      </c>
      <c r="AC214" s="6">
        <f t="shared" si="70"/>
        <v>-0.8580000000000001</v>
      </c>
      <c r="AD214" s="6">
        <f t="shared" si="71"/>
        <v>0.98713619915898188</v>
      </c>
      <c r="AE214">
        <f t="shared" si="72"/>
        <v>-1.2947255999945917E-2</v>
      </c>
    </row>
    <row r="215" spans="1:31" x14ac:dyDescent="0.25">
      <c r="A215" s="1" t="s">
        <v>236</v>
      </c>
      <c r="B215" s="2">
        <v>948120335.80040598</v>
      </c>
      <c r="C215" s="2">
        <f t="shared" si="73"/>
        <v>79.120710579080594</v>
      </c>
      <c r="D215" s="11">
        <v>504702</v>
      </c>
      <c r="E215" s="11">
        <f t="shared" si="74"/>
        <v>196.70816216763976</v>
      </c>
      <c r="F215">
        <v>-5326.7554299598596</v>
      </c>
      <c r="G215" s="2">
        <v>8560357740.4425001</v>
      </c>
      <c r="H215" s="2">
        <f t="shared" si="75"/>
        <v>397.29047790732983</v>
      </c>
      <c r="I215" s="3">
        <v>-1.6873044157899919E-2</v>
      </c>
      <c r="J215" s="1">
        <v>1.026</v>
      </c>
      <c r="K215" s="4">
        <v>3.3540948994528197E-3</v>
      </c>
      <c r="L215" s="1">
        <v>1</v>
      </c>
      <c r="M215" s="1">
        <v>1</v>
      </c>
      <c r="N215" s="1">
        <v>1</v>
      </c>
      <c r="O215" s="6">
        <v>0.14399999999999991</v>
      </c>
      <c r="P215" s="9">
        <f t="shared" si="60"/>
        <v>94.812033580040591</v>
      </c>
      <c r="Q215">
        <f t="shared" si="57"/>
        <v>-5.3267554299598592</v>
      </c>
      <c r="R215">
        <f t="shared" si="61"/>
        <v>22.870407818334566</v>
      </c>
      <c r="S215" s="9">
        <f t="shared" si="62"/>
        <v>94.812033580040591</v>
      </c>
      <c r="T215" s="9">
        <f t="shared" si="63"/>
        <v>504.702</v>
      </c>
      <c r="U215">
        <f t="shared" si="64"/>
        <v>20.669991988661859</v>
      </c>
      <c r="V215" s="2">
        <f t="shared" si="58"/>
        <v>1.0033540948994528</v>
      </c>
      <c r="W215">
        <f t="shared" si="59"/>
        <v>3.3484824694027288E-3</v>
      </c>
      <c r="X215">
        <f t="shared" si="65"/>
        <v>-1.7017015758121576E-2</v>
      </c>
      <c r="Y215">
        <f t="shared" si="66"/>
        <v>-1.937941979406137</v>
      </c>
      <c r="Z215">
        <f t="shared" si="67"/>
        <v>4.3709746683039628</v>
      </c>
      <c r="AA215">
        <f t="shared" si="68"/>
        <v>5.281721220048281</v>
      </c>
      <c r="AB215">
        <f t="shared" si="69"/>
        <v>5.9846676955243536</v>
      </c>
      <c r="AC215" s="6">
        <f t="shared" si="70"/>
        <v>-0.85600000000000009</v>
      </c>
      <c r="AD215" s="6">
        <f t="shared" si="71"/>
        <v>0.98312695584210008</v>
      </c>
      <c r="AE215">
        <f t="shared" si="72"/>
        <v>-1.7017015758121576E-2</v>
      </c>
    </row>
    <row r="216" spans="1:31" x14ac:dyDescent="0.25">
      <c r="I216">
        <v>-1.8538033025136236E-2</v>
      </c>
      <c r="P216" s="9"/>
      <c r="S216" s="9"/>
      <c r="T216" s="9"/>
    </row>
    <row r="217" spans="1:31" x14ac:dyDescent="0.25">
      <c r="F217" s="1"/>
      <c r="G217" s="1"/>
      <c r="H217" s="1"/>
      <c r="I217">
        <v>-1.8929482608135095E-2</v>
      </c>
    </row>
    <row r="218" spans="1:31" x14ac:dyDescent="0.25">
      <c r="I218">
        <v>-2.1569397295157389E-2</v>
      </c>
    </row>
    <row r="219" spans="1:31" x14ac:dyDescent="0.25">
      <c r="I219">
        <v>-2.7326019309475869E-2</v>
      </c>
    </row>
    <row r="220" spans="1:31" x14ac:dyDescent="0.25">
      <c r="I220">
        <v>-3.3342159253890835E-2</v>
      </c>
    </row>
    <row r="221" spans="1:31" x14ac:dyDescent="0.25">
      <c r="I221">
        <v>-3.285984319723656E-2</v>
      </c>
    </row>
    <row r="222" spans="1:31" x14ac:dyDescent="0.25">
      <c r="I222">
        <v>-3.1218822869295115E-2</v>
      </c>
    </row>
    <row r="223" spans="1:31" x14ac:dyDescent="0.25">
      <c r="I223">
        <v>-3.0445035986602753E-2</v>
      </c>
    </row>
    <row r="224" spans="1:31" x14ac:dyDescent="0.25">
      <c r="I224">
        <v>-2.579860644660259E-2</v>
      </c>
    </row>
    <row r="225" spans="9:9" x14ac:dyDescent="0.25">
      <c r="I225">
        <v>-1.8990090317535402E-2</v>
      </c>
    </row>
    <row r="226" spans="9:9" x14ac:dyDescent="0.25">
      <c r="I226">
        <v>-1.1741489886531786E-2</v>
      </c>
    </row>
    <row r="227" spans="9:9" x14ac:dyDescent="0.25">
      <c r="I227">
        <v>-7.4150251432469561E-2</v>
      </c>
    </row>
    <row r="228" spans="9:9" x14ac:dyDescent="0.25">
      <c r="I228">
        <v>-7.1835627061050733E-2</v>
      </c>
    </row>
    <row r="229" spans="9:9" x14ac:dyDescent="0.25">
      <c r="I229">
        <v>-6.0821731672026536E-2</v>
      </c>
    </row>
    <row r="230" spans="9:9" x14ac:dyDescent="0.25">
      <c r="I230">
        <v>-4.81929856027149E-2</v>
      </c>
    </row>
    <row r="231" spans="9:9" x14ac:dyDescent="0.25">
      <c r="I231">
        <v>-3.928968172139724E-2</v>
      </c>
    </row>
    <row r="232" spans="9:9" x14ac:dyDescent="0.25">
      <c r="I232">
        <v>-2.6907986868313527E-2</v>
      </c>
    </row>
    <row r="233" spans="9:9" x14ac:dyDescent="0.25">
      <c r="I233">
        <v>-1.8073678744662591E-2</v>
      </c>
    </row>
    <row r="234" spans="9:9" x14ac:dyDescent="0.25">
      <c r="I234">
        <v>-4.6126748175523424E-4</v>
      </c>
    </row>
    <row r="235" spans="9:9" x14ac:dyDescent="0.25">
      <c r="I235">
        <v>1.2267274316277499E-2</v>
      </c>
    </row>
    <row r="236" spans="9:9" x14ac:dyDescent="0.25">
      <c r="I236">
        <v>3.2459620510615572E-2</v>
      </c>
    </row>
    <row r="237" spans="9:9" x14ac:dyDescent="0.25">
      <c r="I237">
        <v>5.8641407571188964E-2</v>
      </c>
    </row>
    <row r="238" spans="9:9" x14ac:dyDescent="0.25">
      <c r="I238">
        <v>7.9718058175320072E-2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E076-48F1-4E75-A1EC-1428162448CE}">
  <dimension ref="A1:L231"/>
  <sheetViews>
    <sheetView workbookViewId="0">
      <selection activeCell="K13" sqref="K13"/>
    </sheetView>
  </sheetViews>
  <sheetFormatPr defaultRowHeight="15" x14ac:dyDescent="0.25"/>
  <cols>
    <col min="2" max="2" width="19.5703125" bestFit="1" customWidth="1"/>
    <col min="3" max="3" width="20.85546875" bestFit="1" customWidth="1"/>
    <col min="4" max="4" width="10.85546875" bestFit="1" customWidth="1"/>
    <col min="5" max="5" width="8.7109375" bestFit="1" customWidth="1"/>
    <col min="8" max="8" width="18.85546875" bestFit="1" customWidth="1"/>
    <col min="9" max="11" width="13.7109375" bestFit="1" customWidth="1"/>
  </cols>
  <sheetData>
    <row r="1" spans="1:12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237</v>
      </c>
      <c r="K1" s="1" t="s">
        <v>238</v>
      </c>
      <c r="L1" s="1" t="s">
        <v>240</v>
      </c>
    </row>
    <row r="2" spans="1:12" x14ac:dyDescent="0.25">
      <c r="A2" s="1" t="s">
        <v>9</v>
      </c>
      <c r="B2" s="2">
        <v>253592731.68250999</v>
      </c>
      <c r="C2" s="1">
        <v>63.75</v>
      </c>
      <c r="D2">
        <v>-1026.68</v>
      </c>
      <c r="E2">
        <v>-1499.2</v>
      </c>
      <c r="F2" s="3">
        <v>1.193692797453243</v>
      </c>
      <c r="G2" s="1">
        <v>1.0965</v>
      </c>
      <c r="H2" s="4">
        <v>1.003882670917055</v>
      </c>
      <c r="I2" s="1">
        <v>0</v>
      </c>
      <c r="J2" s="1">
        <v>0</v>
      </c>
      <c r="K2" s="1">
        <v>0</v>
      </c>
      <c r="L2" s="6">
        <v>1.1060000000000001</v>
      </c>
    </row>
    <row r="3" spans="1:12" x14ac:dyDescent="0.25">
      <c r="A3" s="1" t="s">
        <v>10</v>
      </c>
      <c r="B3" s="2">
        <v>253346125.53739899</v>
      </c>
      <c r="C3" s="1">
        <v>61.51</v>
      </c>
      <c r="D3">
        <v>-1070.8699999999999</v>
      </c>
      <c r="E3">
        <v>748.5</v>
      </c>
      <c r="F3" s="3">
        <v>1.1566361100039857</v>
      </c>
      <c r="G3" s="1">
        <v>1.0786</v>
      </c>
      <c r="H3" s="4">
        <v>1.0038347448817659</v>
      </c>
      <c r="I3" s="1">
        <v>0</v>
      </c>
      <c r="J3" s="1">
        <v>0</v>
      </c>
      <c r="K3" s="1">
        <v>0</v>
      </c>
      <c r="L3" s="6">
        <v>1.111</v>
      </c>
    </row>
    <row r="4" spans="1:12" x14ac:dyDescent="0.25">
      <c r="A4" s="1" t="s">
        <v>11</v>
      </c>
      <c r="B4" s="2">
        <v>244598216.19865301</v>
      </c>
      <c r="C4" s="1">
        <v>64.31</v>
      </c>
      <c r="D4">
        <v>-1136.44</v>
      </c>
      <c r="E4">
        <v>-1696.6</v>
      </c>
      <c r="F4" s="3">
        <v>1.1703777335984096</v>
      </c>
      <c r="G4" s="1">
        <v>1.0717000000000001</v>
      </c>
      <c r="H4" s="4">
        <v>1.0040262982030947</v>
      </c>
      <c r="I4" s="1">
        <v>0</v>
      </c>
      <c r="J4" s="1">
        <v>0</v>
      </c>
      <c r="K4" s="1">
        <v>0</v>
      </c>
      <c r="L4" s="6">
        <v>1.125</v>
      </c>
    </row>
    <row r="5" spans="1:12" x14ac:dyDescent="0.25">
      <c r="A5" s="1" t="s">
        <v>12</v>
      </c>
      <c r="B5" s="2">
        <v>263501533.17096201</v>
      </c>
      <c r="C5" s="1">
        <v>62.95</v>
      </c>
      <c r="D5">
        <v>-1042.48</v>
      </c>
      <c r="E5">
        <v>-1201.4000000000001</v>
      </c>
      <c r="F5" s="3">
        <v>1.1833333333333333</v>
      </c>
      <c r="G5" s="1">
        <v>1.0857000000000001</v>
      </c>
      <c r="H5" s="4">
        <v>1.003994400555317</v>
      </c>
      <c r="I5" s="1">
        <v>0</v>
      </c>
      <c r="J5" s="1">
        <v>0</v>
      </c>
      <c r="K5" s="1">
        <v>0</v>
      </c>
      <c r="L5" s="6">
        <v>1.129</v>
      </c>
    </row>
    <row r="6" spans="1:12" x14ac:dyDescent="0.25">
      <c r="A6" s="1" t="s">
        <v>13</v>
      </c>
      <c r="B6" s="2">
        <v>237861745.82202199</v>
      </c>
      <c r="C6" s="1">
        <v>60.12</v>
      </c>
      <c r="D6">
        <v>-1071.98</v>
      </c>
      <c r="E6">
        <v>1111.4000000000001</v>
      </c>
      <c r="F6" s="3">
        <v>1.180520906097196</v>
      </c>
      <c r="G6" s="1">
        <v>1.0975999999999999</v>
      </c>
      <c r="H6" s="4">
        <v>1.0035707008042658</v>
      </c>
      <c r="I6" s="1">
        <v>0</v>
      </c>
      <c r="J6" s="1">
        <v>0</v>
      </c>
      <c r="K6" s="1">
        <v>0</v>
      </c>
      <c r="L6" s="6">
        <v>1.125</v>
      </c>
    </row>
    <row r="7" spans="1:12" x14ac:dyDescent="0.25">
      <c r="A7" s="1" t="s">
        <v>14</v>
      </c>
      <c r="B7" s="2">
        <v>242334948.69867799</v>
      </c>
      <c r="C7" s="1">
        <v>57.15</v>
      </c>
      <c r="D7">
        <v>-1444.67</v>
      </c>
      <c r="E7">
        <v>1632.8</v>
      </c>
      <c r="F7" s="3">
        <v>1.1668990240987851</v>
      </c>
      <c r="G7" s="1">
        <v>1.1527000000000001</v>
      </c>
      <c r="H7" s="4">
        <v>1.0037308187111869</v>
      </c>
      <c r="I7" s="1">
        <v>0</v>
      </c>
      <c r="J7" s="1">
        <v>0</v>
      </c>
      <c r="K7" s="1">
        <v>0</v>
      </c>
      <c r="L7" s="6">
        <v>1.119</v>
      </c>
    </row>
    <row r="8" spans="1:12" x14ac:dyDescent="0.25">
      <c r="A8" s="1" t="s">
        <v>15</v>
      </c>
      <c r="B8" s="2">
        <v>240400540.047521</v>
      </c>
      <c r="C8" s="1">
        <v>51.84</v>
      </c>
      <c r="D8">
        <v>-1314.95</v>
      </c>
      <c r="E8">
        <v>1767.8</v>
      </c>
      <c r="F8" s="3">
        <v>1.1871726455183318</v>
      </c>
      <c r="G8" s="1">
        <v>1.2307000000000001</v>
      </c>
      <c r="H8" s="4">
        <v>1.0041378522703344</v>
      </c>
      <c r="I8" s="1">
        <v>0</v>
      </c>
      <c r="J8" s="1">
        <v>0</v>
      </c>
      <c r="K8" s="1">
        <v>0</v>
      </c>
      <c r="L8" s="6">
        <v>1.1160000000000001</v>
      </c>
    </row>
    <row r="9" spans="1:12" x14ac:dyDescent="0.25">
      <c r="A9" s="1" t="s">
        <v>16</v>
      </c>
      <c r="B9" s="2">
        <v>216616949.86432499</v>
      </c>
      <c r="C9" s="1">
        <v>49.13</v>
      </c>
      <c r="D9">
        <v>-1311.13</v>
      </c>
      <c r="E9">
        <v>1041</v>
      </c>
      <c r="F9" s="3">
        <v>1.1795330352707403</v>
      </c>
      <c r="G9" s="1">
        <v>1.1633</v>
      </c>
      <c r="H9" s="4">
        <v>1.0043923222705009</v>
      </c>
      <c r="I9" s="1">
        <v>0</v>
      </c>
      <c r="J9" s="1">
        <v>0</v>
      </c>
      <c r="K9" s="1">
        <v>0</v>
      </c>
      <c r="L9" s="6">
        <v>1.119</v>
      </c>
    </row>
    <row r="10" spans="1:12" x14ac:dyDescent="0.25">
      <c r="A10" s="1" t="s">
        <v>17</v>
      </c>
      <c r="B10" s="2">
        <v>235111428.900471</v>
      </c>
      <c r="C10" s="1">
        <v>46.72</v>
      </c>
      <c r="D10">
        <v>-1410.77</v>
      </c>
      <c r="E10">
        <v>969.3</v>
      </c>
      <c r="F10" s="3">
        <v>1.170373312152502</v>
      </c>
      <c r="G10" s="1">
        <v>1.2397</v>
      </c>
      <c r="H10" s="4">
        <v>1.0050884804742697</v>
      </c>
      <c r="I10" s="1">
        <v>0</v>
      </c>
      <c r="J10" s="1">
        <v>0</v>
      </c>
      <c r="K10" s="1">
        <v>0</v>
      </c>
      <c r="L10" s="6">
        <v>1.117</v>
      </c>
    </row>
    <row r="11" spans="1:12" x14ac:dyDescent="0.25">
      <c r="A11" s="1" t="s">
        <v>18</v>
      </c>
      <c r="B11" s="2">
        <v>248527728.54238099</v>
      </c>
      <c r="C11" s="1">
        <v>39.6</v>
      </c>
      <c r="D11">
        <v>-1138.6099999999999</v>
      </c>
      <c r="E11">
        <v>1550.8</v>
      </c>
      <c r="F11" s="3">
        <v>1.2012634488204521</v>
      </c>
      <c r="G11" s="1">
        <v>1.1740999999999999</v>
      </c>
      <c r="H11" s="4">
        <v>1.0071611094847304</v>
      </c>
      <c r="I11" s="1">
        <v>0</v>
      </c>
      <c r="J11" s="1">
        <v>0</v>
      </c>
      <c r="K11" s="1">
        <v>0</v>
      </c>
      <c r="L11" s="6">
        <v>1.115</v>
      </c>
    </row>
    <row r="12" spans="1:12" x14ac:dyDescent="0.25">
      <c r="A12" s="1" t="s">
        <v>19</v>
      </c>
      <c r="B12" s="2">
        <v>267493012.819419</v>
      </c>
      <c r="C12" s="1">
        <v>42.66</v>
      </c>
      <c r="D12">
        <v>-2032.91</v>
      </c>
      <c r="E12">
        <v>139.80000000000001</v>
      </c>
      <c r="F12" s="3">
        <v>1.166084255484372</v>
      </c>
      <c r="G12" s="1">
        <v>1.1586000000000001</v>
      </c>
      <c r="H12" s="4">
        <v>1.0098411363970037</v>
      </c>
      <c r="I12" s="1">
        <v>0</v>
      </c>
      <c r="J12" s="1">
        <v>0</v>
      </c>
      <c r="K12" s="1">
        <v>0</v>
      </c>
      <c r="L12" s="6">
        <v>1.1120000000000001</v>
      </c>
    </row>
    <row r="13" spans="1:12" x14ac:dyDescent="0.25">
      <c r="A13" s="1" t="s">
        <v>20</v>
      </c>
      <c r="B13" s="2">
        <v>274138644.34485602</v>
      </c>
      <c r="C13" s="1">
        <v>40.54</v>
      </c>
      <c r="D13">
        <v>-2997.48</v>
      </c>
      <c r="E13">
        <v>554.29999999999995</v>
      </c>
      <c r="F13" s="3">
        <v>1.2047012732615083</v>
      </c>
      <c r="G13" s="1">
        <v>1.1445000000000001</v>
      </c>
      <c r="H13" s="4">
        <v>1.0104154735192963</v>
      </c>
      <c r="I13" s="1">
        <v>0</v>
      </c>
      <c r="J13" s="1">
        <v>0</v>
      </c>
      <c r="K13" s="1">
        <v>0</v>
      </c>
      <c r="L13" s="6">
        <v>1.109</v>
      </c>
    </row>
    <row r="14" spans="1:12" x14ac:dyDescent="0.25">
      <c r="A14" s="1" t="s">
        <v>21</v>
      </c>
      <c r="B14" s="2">
        <v>244680452.580062</v>
      </c>
      <c r="C14" s="1">
        <v>46.07</v>
      </c>
      <c r="D14">
        <v>-1742.64</v>
      </c>
      <c r="E14">
        <v>-542.70000000000005</v>
      </c>
      <c r="F14" s="3">
        <v>1.2359902200488999</v>
      </c>
      <c r="G14" s="1">
        <v>1.1323000000000001</v>
      </c>
      <c r="H14" s="4">
        <v>1.0092782414033883</v>
      </c>
      <c r="I14" s="1">
        <v>0</v>
      </c>
      <c r="J14" s="1">
        <v>0</v>
      </c>
      <c r="K14" s="1">
        <v>0</v>
      </c>
      <c r="L14" s="6">
        <v>1.105</v>
      </c>
    </row>
    <row r="15" spans="1:12" x14ac:dyDescent="0.25">
      <c r="A15" s="1" t="s">
        <v>22</v>
      </c>
      <c r="B15" s="2">
        <v>307250293.054214</v>
      </c>
      <c r="C15" s="1">
        <v>43.91</v>
      </c>
      <c r="D15">
        <v>-1083.67</v>
      </c>
      <c r="E15">
        <v>-446.1</v>
      </c>
      <c r="F15" s="3">
        <v>1.2238850054149848</v>
      </c>
      <c r="G15" s="1">
        <v>1.1205000000000001</v>
      </c>
      <c r="H15" s="4">
        <v>1.0087875900850605</v>
      </c>
      <c r="I15" s="1">
        <v>0</v>
      </c>
      <c r="J15" s="1">
        <v>0</v>
      </c>
      <c r="K15" s="1">
        <v>0</v>
      </c>
      <c r="L15" s="6">
        <v>1.1120000000000001</v>
      </c>
    </row>
    <row r="16" spans="1:12" x14ac:dyDescent="0.25">
      <c r="A16" s="1" t="s">
        <v>23</v>
      </c>
      <c r="B16" s="2">
        <v>440927722.37887698</v>
      </c>
      <c r="C16" s="1">
        <v>47.39</v>
      </c>
      <c r="D16">
        <v>-1536.77</v>
      </c>
      <c r="E16">
        <v>-10.3</v>
      </c>
      <c r="F16" s="3">
        <v>1.2207843524646844</v>
      </c>
      <c r="G16" s="1">
        <v>1.1045</v>
      </c>
      <c r="H16" s="4">
        <v>1.0078977469157409</v>
      </c>
      <c r="I16" s="1">
        <v>0</v>
      </c>
      <c r="J16" s="1">
        <v>0</v>
      </c>
      <c r="K16" s="1">
        <v>0</v>
      </c>
      <c r="L16" s="6">
        <v>1.1160000000000001</v>
      </c>
    </row>
    <row r="17" spans="1:12" x14ac:dyDescent="0.25">
      <c r="A17" s="1" t="s">
        <v>24</v>
      </c>
      <c r="B17" s="2">
        <v>494861960.995332</v>
      </c>
      <c r="C17" s="1">
        <v>53.04</v>
      </c>
      <c r="D17">
        <v>-1554.6</v>
      </c>
      <c r="E17">
        <v>-258.2</v>
      </c>
      <c r="F17" s="3">
        <v>1.2370010894325048</v>
      </c>
      <c r="G17" s="1">
        <v>1.0821000000000001</v>
      </c>
      <c r="H17" s="4">
        <v>1.0073458250304712</v>
      </c>
      <c r="I17" s="1">
        <v>0</v>
      </c>
      <c r="J17" s="1">
        <v>0</v>
      </c>
      <c r="K17" s="1">
        <v>0</v>
      </c>
      <c r="L17" s="6">
        <v>1.121</v>
      </c>
    </row>
    <row r="18" spans="1:12" x14ac:dyDescent="0.25">
      <c r="A18" s="1" t="s">
        <v>25</v>
      </c>
      <c r="B18" s="2">
        <v>372386877.92505801</v>
      </c>
      <c r="C18" s="1">
        <v>56.01</v>
      </c>
      <c r="D18">
        <v>-1810.11</v>
      </c>
      <c r="E18">
        <v>-852.1</v>
      </c>
      <c r="F18" s="3">
        <v>1.2561375608786403</v>
      </c>
      <c r="G18" s="1">
        <v>1.0793999999999999</v>
      </c>
      <c r="H18" s="4">
        <v>1.006612466985759</v>
      </c>
      <c r="I18" s="1">
        <v>0</v>
      </c>
      <c r="J18" s="1">
        <v>0</v>
      </c>
      <c r="K18" s="1">
        <v>0</v>
      </c>
      <c r="L18" s="6">
        <v>1.125</v>
      </c>
    </row>
    <row r="19" spans="1:12" x14ac:dyDescent="0.25">
      <c r="A19" s="1" t="s">
        <v>26</v>
      </c>
      <c r="B19" s="2">
        <v>309159401.52074701</v>
      </c>
      <c r="C19" s="1">
        <v>60.21</v>
      </c>
      <c r="D19">
        <v>-1891.52</v>
      </c>
      <c r="E19">
        <v>-1791.6</v>
      </c>
      <c r="F19" s="3">
        <v>1.2493740610916375</v>
      </c>
      <c r="G19" s="1">
        <v>1.0801000000000001</v>
      </c>
      <c r="H19" s="4">
        <v>1.0057167815053634</v>
      </c>
      <c r="I19" s="1">
        <v>0</v>
      </c>
      <c r="J19" s="1">
        <v>0</v>
      </c>
      <c r="K19" s="1">
        <v>0</v>
      </c>
      <c r="L19" s="6">
        <v>1.129</v>
      </c>
    </row>
    <row r="20" spans="1:12" x14ac:dyDescent="0.25">
      <c r="A20" s="1" t="s">
        <v>27</v>
      </c>
      <c r="B20" s="2">
        <v>341232439.183604</v>
      </c>
      <c r="C20" s="1">
        <v>60.43</v>
      </c>
      <c r="D20">
        <v>-2469.9</v>
      </c>
      <c r="E20">
        <v>371.1</v>
      </c>
      <c r="F20" s="3">
        <v>1.2776447105788422</v>
      </c>
      <c r="G20" s="1">
        <v>1.0801000000000001</v>
      </c>
      <c r="H20" s="4">
        <v>1.0051751284173116</v>
      </c>
      <c r="I20" s="1">
        <v>0</v>
      </c>
      <c r="J20" s="1">
        <v>0</v>
      </c>
      <c r="K20" s="1">
        <v>0</v>
      </c>
      <c r="L20" s="6">
        <v>1.1299999999999999</v>
      </c>
    </row>
    <row r="21" spans="1:12" x14ac:dyDescent="0.25">
      <c r="A21" s="1" t="s">
        <v>28</v>
      </c>
      <c r="B21" s="2">
        <v>369349758.99504602</v>
      </c>
      <c r="C21" s="1">
        <v>57.47</v>
      </c>
      <c r="D21">
        <v>-2535.2199999999998</v>
      </c>
      <c r="E21">
        <v>1218.7</v>
      </c>
      <c r="F21" s="3">
        <v>1.2301176001594578</v>
      </c>
      <c r="G21" s="1">
        <v>1.0703</v>
      </c>
      <c r="H21" s="4">
        <v>1.0051199983247299</v>
      </c>
      <c r="I21" s="1">
        <v>0</v>
      </c>
      <c r="J21" s="1">
        <v>0</v>
      </c>
      <c r="K21" s="1">
        <v>0</v>
      </c>
      <c r="L21" s="6">
        <v>1.1280000000000001</v>
      </c>
    </row>
    <row r="22" spans="1:12" x14ac:dyDescent="0.25">
      <c r="A22" s="1" t="s">
        <v>29</v>
      </c>
      <c r="B22" s="2">
        <v>346565146.724729</v>
      </c>
      <c r="C22" s="1">
        <v>56.23</v>
      </c>
      <c r="D22">
        <v>-2302.7199999999998</v>
      </c>
      <c r="E22">
        <v>-1337.3</v>
      </c>
      <c r="F22" s="3">
        <v>1.211847588807303</v>
      </c>
      <c r="G22" s="1">
        <v>1.0698000000000001</v>
      </c>
      <c r="H22" s="4">
        <v>1.0053088774793386</v>
      </c>
      <c r="I22" s="1">
        <v>0</v>
      </c>
      <c r="J22" s="1">
        <v>0</v>
      </c>
      <c r="K22" s="1">
        <v>0</v>
      </c>
      <c r="L22" s="6">
        <v>1.131</v>
      </c>
    </row>
    <row r="23" spans="1:12" x14ac:dyDescent="0.25">
      <c r="A23" s="1" t="s">
        <v>30</v>
      </c>
      <c r="B23" s="2">
        <v>370830038.96341997</v>
      </c>
      <c r="C23" s="1">
        <v>57.3</v>
      </c>
      <c r="D23">
        <v>-2000.65</v>
      </c>
      <c r="E23">
        <v>-1115.3</v>
      </c>
      <c r="F23" s="3">
        <v>1.2120849536344602</v>
      </c>
      <c r="G23" s="1">
        <v>1.0603</v>
      </c>
      <c r="H23" s="4">
        <v>1.0049859723103034</v>
      </c>
      <c r="I23" s="1">
        <v>0</v>
      </c>
      <c r="J23" s="1">
        <v>0</v>
      </c>
      <c r="K23" s="1">
        <v>0</v>
      </c>
      <c r="L23" s="6">
        <v>1.1299999999999999</v>
      </c>
    </row>
    <row r="24" spans="1:12" x14ac:dyDescent="0.25">
      <c r="A24" s="1" t="s">
        <v>31</v>
      </c>
      <c r="B24" s="2">
        <v>396640384.42707002</v>
      </c>
      <c r="C24" s="1">
        <v>57.85</v>
      </c>
      <c r="D24">
        <v>-3221.68</v>
      </c>
      <c r="E24">
        <v>-131.6</v>
      </c>
      <c r="F24" s="3">
        <v>1.1692246362367948</v>
      </c>
      <c r="G24" s="1">
        <v>1.0532999999999999</v>
      </c>
      <c r="H24" s="4">
        <v>1.0047094157243421</v>
      </c>
      <c r="I24" s="1">
        <v>0</v>
      </c>
      <c r="J24" s="1">
        <v>0</v>
      </c>
      <c r="K24" s="1">
        <v>0</v>
      </c>
      <c r="L24" s="6">
        <v>1.1299999999999999</v>
      </c>
    </row>
    <row r="25" spans="1:12" x14ac:dyDescent="0.25">
      <c r="A25" s="1" t="s">
        <v>32</v>
      </c>
      <c r="B25" s="2">
        <v>347551027.18744099</v>
      </c>
      <c r="C25" s="1">
        <v>53.27</v>
      </c>
      <c r="D25">
        <v>-4255.16</v>
      </c>
      <c r="E25">
        <v>-412.2</v>
      </c>
      <c r="F25" s="3">
        <v>1.171309192200557</v>
      </c>
      <c r="G25" s="1">
        <v>1.0463</v>
      </c>
      <c r="H25" s="4">
        <v>1.0048043294764151</v>
      </c>
      <c r="I25" s="1">
        <v>1</v>
      </c>
      <c r="J25" s="1">
        <v>0</v>
      </c>
      <c r="K25" s="1">
        <v>0</v>
      </c>
      <c r="L25" s="6">
        <v>1.1219999999999999</v>
      </c>
    </row>
    <row r="26" spans="1:12" x14ac:dyDescent="0.25">
      <c r="A26" s="1" t="s">
        <v>33</v>
      </c>
      <c r="B26" s="2">
        <v>413160890.04099298</v>
      </c>
      <c r="C26" s="1">
        <v>62.61</v>
      </c>
      <c r="D26">
        <v>-3006.8</v>
      </c>
      <c r="E26">
        <v>-2689.5</v>
      </c>
      <c r="F26" s="3">
        <v>1.1547240968638348</v>
      </c>
      <c r="G26" s="1">
        <v>1.0492999999999999</v>
      </c>
      <c r="H26" s="4">
        <v>1.004875450125907</v>
      </c>
      <c r="I26" s="1">
        <v>1</v>
      </c>
      <c r="J26" s="1">
        <v>0</v>
      </c>
      <c r="K26" s="1">
        <v>0</v>
      </c>
      <c r="L26" s="6">
        <v>1.109</v>
      </c>
    </row>
    <row r="27" spans="1:12" x14ac:dyDescent="0.25">
      <c r="A27" s="1" t="s">
        <v>34</v>
      </c>
      <c r="B27" s="2">
        <v>408699791.74059701</v>
      </c>
      <c r="C27" s="1">
        <v>61.49</v>
      </c>
      <c r="D27">
        <v>-1977.27</v>
      </c>
      <c r="E27">
        <v>-956.9</v>
      </c>
      <c r="F27" s="3">
        <v>1.1307027134479672</v>
      </c>
      <c r="G27" s="1">
        <v>1.0579000000000001</v>
      </c>
      <c r="H27" s="4">
        <v>1.0046619218368722</v>
      </c>
      <c r="I27" s="1">
        <v>1</v>
      </c>
      <c r="J27" s="1">
        <v>0</v>
      </c>
      <c r="K27" s="1">
        <v>0</v>
      </c>
      <c r="L27" s="6">
        <v>1.117</v>
      </c>
    </row>
    <row r="28" spans="1:12" x14ac:dyDescent="0.25">
      <c r="A28" s="1" t="s">
        <v>35</v>
      </c>
      <c r="B28" s="2">
        <v>352814515.18267101</v>
      </c>
      <c r="C28" s="1">
        <v>59.66</v>
      </c>
      <c r="D28">
        <v>-1490.23</v>
      </c>
      <c r="E28">
        <v>1261.3</v>
      </c>
      <c r="F28" s="3">
        <v>1.1732855578779737</v>
      </c>
      <c r="G28" s="1">
        <v>1.0559000000000001</v>
      </c>
      <c r="H28" s="4">
        <v>1.0045034302658089</v>
      </c>
      <c r="I28" s="1">
        <v>1</v>
      </c>
      <c r="J28" s="1">
        <v>0</v>
      </c>
      <c r="K28" s="1">
        <v>0</v>
      </c>
      <c r="L28" s="6">
        <v>1.1200000000000001</v>
      </c>
    </row>
    <row r="29" spans="1:12" x14ac:dyDescent="0.25">
      <c r="A29" s="1" t="s">
        <v>36</v>
      </c>
      <c r="B29" s="2">
        <v>334172212.24302697</v>
      </c>
      <c r="C29" s="1">
        <v>60.75</v>
      </c>
      <c r="D29">
        <v>-2088.3000000000002</v>
      </c>
      <c r="E29">
        <v>4550.6000000000004</v>
      </c>
      <c r="F29" s="3">
        <v>1.1469562618312243</v>
      </c>
      <c r="G29" s="1">
        <v>1.0663</v>
      </c>
      <c r="H29" s="4">
        <v>1.004551006624874</v>
      </c>
      <c r="I29" s="1">
        <v>1</v>
      </c>
      <c r="J29" s="1">
        <v>0</v>
      </c>
      <c r="K29" s="1">
        <v>0</v>
      </c>
      <c r="L29" s="6">
        <v>1.1280000000000001</v>
      </c>
    </row>
    <row r="30" spans="1:12" x14ac:dyDescent="0.25">
      <c r="A30" s="1" t="s">
        <v>37</v>
      </c>
      <c r="B30" s="2">
        <v>420866789.65599602</v>
      </c>
      <c r="C30" s="1">
        <v>56.37</v>
      </c>
      <c r="D30">
        <v>-2143.1</v>
      </c>
      <c r="E30">
        <v>893.5</v>
      </c>
      <c r="F30" s="3">
        <v>1.152124166749577</v>
      </c>
      <c r="G30" s="1">
        <v>1.0698000000000001</v>
      </c>
      <c r="H30" s="4">
        <v>1.0048517493945888</v>
      </c>
      <c r="I30" s="1">
        <v>1</v>
      </c>
      <c r="J30" s="1">
        <v>0</v>
      </c>
      <c r="K30" s="1">
        <v>0</v>
      </c>
      <c r="L30" s="6">
        <v>1.131</v>
      </c>
    </row>
    <row r="31" spans="1:12" x14ac:dyDescent="0.25">
      <c r="A31" s="1" t="s">
        <v>38</v>
      </c>
      <c r="B31" s="2">
        <v>475740406.61724401</v>
      </c>
      <c r="C31" s="1">
        <v>56.86</v>
      </c>
      <c r="D31">
        <v>-2040.17</v>
      </c>
      <c r="E31">
        <v>641.70000000000005</v>
      </c>
      <c r="F31" s="3">
        <v>1.1498361632409888</v>
      </c>
      <c r="G31" s="1">
        <v>1.0649999999999999</v>
      </c>
      <c r="H31" s="4">
        <v>1.0051278760889586</v>
      </c>
      <c r="I31" s="1">
        <v>1</v>
      </c>
      <c r="J31" s="1">
        <v>0</v>
      </c>
      <c r="K31" s="1">
        <v>0</v>
      </c>
      <c r="L31" s="6">
        <v>1.1219999999999999</v>
      </c>
    </row>
    <row r="32" spans="1:12" x14ac:dyDescent="0.25">
      <c r="A32" s="1" t="s">
        <v>39</v>
      </c>
      <c r="B32" s="2">
        <v>372842493.79212201</v>
      </c>
      <c r="C32" s="1">
        <v>60.03</v>
      </c>
      <c r="D32">
        <v>-2410.83</v>
      </c>
      <c r="E32">
        <v>314.8</v>
      </c>
      <c r="F32" s="3">
        <v>1.1557823803389158</v>
      </c>
      <c r="G32" s="1">
        <v>1.0592999999999999</v>
      </c>
      <c r="H32" s="4">
        <v>1.0051515053074767</v>
      </c>
      <c r="I32" s="1">
        <v>1</v>
      </c>
      <c r="J32" s="1">
        <v>0</v>
      </c>
      <c r="K32" s="1">
        <v>0</v>
      </c>
      <c r="L32" s="6">
        <v>1.117</v>
      </c>
    </row>
    <row r="33" spans="1:12" x14ac:dyDescent="0.25">
      <c r="A33" s="1" t="s">
        <v>40</v>
      </c>
      <c r="B33" s="2">
        <v>417170466.289096</v>
      </c>
      <c r="C33" s="1">
        <v>59.97</v>
      </c>
      <c r="D33">
        <v>-2570.63</v>
      </c>
      <c r="E33">
        <v>295</v>
      </c>
      <c r="F33" s="3">
        <v>1.1583076770285035</v>
      </c>
      <c r="G33" s="1">
        <v>1.0521</v>
      </c>
      <c r="H33" s="4">
        <v>1.0050805993126557</v>
      </c>
      <c r="I33" s="1">
        <v>1</v>
      </c>
      <c r="J33" s="1">
        <v>0</v>
      </c>
      <c r="K33" s="1">
        <v>0</v>
      </c>
      <c r="L33" s="6">
        <v>1.1120000000000001</v>
      </c>
    </row>
    <row r="34" spans="1:12" x14ac:dyDescent="0.25">
      <c r="A34" s="1" t="s">
        <v>41</v>
      </c>
      <c r="B34" s="2">
        <v>328629996.98889101</v>
      </c>
      <c r="C34" s="1">
        <v>62.48</v>
      </c>
      <c r="D34">
        <v>-2638.13</v>
      </c>
      <c r="E34">
        <v>-82.9</v>
      </c>
      <c r="F34" s="3">
        <v>1.1569819595335393</v>
      </c>
      <c r="G34" s="1">
        <v>1.0468999999999999</v>
      </c>
      <c r="H34" s="4">
        <v>1.0050569517482548</v>
      </c>
      <c r="I34" s="1">
        <v>1</v>
      </c>
      <c r="J34" s="1">
        <v>0</v>
      </c>
      <c r="K34" s="1">
        <v>0</v>
      </c>
      <c r="L34" s="6">
        <v>1.1140000000000001</v>
      </c>
    </row>
    <row r="35" spans="1:12" x14ac:dyDescent="0.25">
      <c r="A35" s="1" t="s">
        <v>42</v>
      </c>
      <c r="B35" s="2">
        <v>372246323.40910202</v>
      </c>
      <c r="C35" s="1">
        <v>65.260000000000005</v>
      </c>
      <c r="D35">
        <v>-2555.35</v>
      </c>
      <c r="E35">
        <v>303.8</v>
      </c>
      <c r="F35" s="3">
        <v>1.1502389486260454</v>
      </c>
      <c r="G35" s="1">
        <v>1.0472999999999999</v>
      </c>
      <c r="H35" s="4">
        <v>1.0050411833044619</v>
      </c>
      <c r="I35" s="1">
        <v>1</v>
      </c>
      <c r="J35" s="1">
        <v>0</v>
      </c>
      <c r="K35" s="1">
        <v>0</v>
      </c>
      <c r="L35" s="6">
        <v>1.109</v>
      </c>
    </row>
    <row r="36" spans="1:12" x14ac:dyDescent="0.25">
      <c r="A36" s="1" t="s">
        <v>43</v>
      </c>
      <c r="B36" s="2">
        <v>328517273.98670399</v>
      </c>
      <c r="C36" s="1">
        <v>64.56</v>
      </c>
      <c r="D36">
        <v>-2461.06</v>
      </c>
      <c r="E36">
        <v>458.2</v>
      </c>
      <c r="F36" s="3">
        <v>1.1528453669679215</v>
      </c>
      <c r="G36" s="1">
        <v>1.0414000000000001</v>
      </c>
      <c r="H36" s="4">
        <v>1.0051042407584538</v>
      </c>
      <c r="I36" s="1">
        <v>1</v>
      </c>
      <c r="J36" s="1">
        <v>0</v>
      </c>
      <c r="K36" s="1">
        <v>0</v>
      </c>
      <c r="L36" s="6">
        <v>1.105</v>
      </c>
    </row>
    <row r="37" spans="1:12" x14ac:dyDescent="0.25">
      <c r="A37" s="1" t="s">
        <v>44</v>
      </c>
      <c r="B37" s="2">
        <v>324080711.92201298</v>
      </c>
      <c r="C37" s="1">
        <v>62.78</v>
      </c>
      <c r="D37">
        <v>-6603.52</v>
      </c>
      <c r="E37">
        <v>-239.5</v>
      </c>
      <c r="F37" s="3">
        <v>1.1826293872694826</v>
      </c>
      <c r="G37" s="1">
        <v>1.0382</v>
      </c>
      <c r="H37" s="4">
        <v>1.0049307279315307</v>
      </c>
      <c r="I37" s="1">
        <v>1</v>
      </c>
      <c r="J37" s="1">
        <v>0</v>
      </c>
      <c r="K37" s="1">
        <v>0</v>
      </c>
      <c r="L37" s="6">
        <v>1.107</v>
      </c>
    </row>
    <row r="38" spans="1:12" x14ac:dyDescent="0.25">
      <c r="A38" s="1" t="s">
        <v>45</v>
      </c>
      <c r="B38" s="2">
        <v>340136910.85816902</v>
      </c>
      <c r="C38" s="1">
        <v>71.02</v>
      </c>
      <c r="D38">
        <v>-2450.62</v>
      </c>
      <c r="E38">
        <v>-419.6</v>
      </c>
      <c r="F38" s="3">
        <v>1.1720023861602704</v>
      </c>
      <c r="G38" s="1">
        <v>1.0418000000000001</v>
      </c>
      <c r="H38" s="4">
        <v>1.0046619218368722</v>
      </c>
      <c r="I38" s="1">
        <v>1</v>
      </c>
      <c r="J38" s="1">
        <v>0</v>
      </c>
      <c r="K38" s="1">
        <v>0</v>
      </c>
      <c r="L38" s="6">
        <v>1.0960000000000001</v>
      </c>
    </row>
    <row r="39" spans="1:12" x14ac:dyDescent="0.25">
      <c r="A39" s="1" t="s">
        <v>46</v>
      </c>
      <c r="B39" s="2">
        <v>341230489.96739101</v>
      </c>
      <c r="C39" s="1">
        <v>73.89</v>
      </c>
      <c r="D39">
        <v>-3798.31</v>
      </c>
      <c r="E39">
        <v>-3450.4</v>
      </c>
      <c r="F39" s="3">
        <v>1.1498160850979222</v>
      </c>
      <c r="G39" s="1">
        <v>1.0392999999999999</v>
      </c>
      <c r="H39" s="4">
        <v>1.0045589336088461</v>
      </c>
      <c r="I39" s="1">
        <v>1</v>
      </c>
      <c r="J39" s="1">
        <v>0</v>
      </c>
      <c r="K39" s="1">
        <v>0</v>
      </c>
      <c r="L39" s="6">
        <v>1.1020000000000001</v>
      </c>
    </row>
    <row r="40" spans="1:12" x14ac:dyDescent="0.25">
      <c r="A40" s="1" t="s">
        <v>47</v>
      </c>
      <c r="B40" s="2">
        <v>328271661.07975298</v>
      </c>
      <c r="C40" s="1">
        <v>71.2</v>
      </c>
      <c r="D40">
        <v>-2337.14</v>
      </c>
      <c r="E40">
        <v>-1946.9</v>
      </c>
      <c r="F40" s="3">
        <v>1.1926249875757877</v>
      </c>
      <c r="G40" s="1">
        <v>1.0458000000000001</v>
      </c>
      <c r="H40" s="4">
        <v>1.004606481068812</v>
      </c>
      <c r="I40" s="1">
        <v>1</v>
      </c>
      <c r="J40" s="1">
        <v>0</v>
      </c>
      <c r="K40" s="1">
        <v>0</v>
      </c>
      <c r="L40" s="6">
        <v>1.107</v>
      </c>
    </row>
    <row r="41" spans="1:12" x14ac:dyDescent="0.25">
      <c r="A41" s="1" t="s">
        <v>48</v>
      </c>
      <c r="B41" s="2">
        <v>379659394.62456501</v>
      </c>
      <c r="C41" s="1">
        <v>72.75</v>
      </c>
      <c r="D41">
        <v>-2013.3</v>
      </c>
      <c r="E41">
        <v>3194.4</v>
      </c>
      <c r="F41" s="3">
        <v>1.1727966689798752</v>
      </c>
      <c r="G41" s="1">
        <v>1.0457000000000001</v>
      </c>
      <c r="H41" s="4">
        <v>1.0047647940647531</v>
      </c>
      <c r="I41" s="1">
        <v>1</v>
      </c>
      <c r="J41" s="1">
        <v>0</v>
      </c>
      <c r="K41" s="1">
        <v>0</v>
      </c>
      <c r="L41" s="6">
        <v>1.109</v>
      </c>
    </row>
    <row r="42" spans="1:12" x14ac:dyDescent="0.25">
      <c r="A42" s="1" t="s">
        <v>49</v>
      </c>
      <c r="B42" s="2">
        <v>332181229.917265</v>
      </c>
      <c r="C42" s="1">
        <v>77.39</v>
      </c>
      <c r="D42">
        <v>-2343.14</v>
      </c>
      <c r="E42">
        <v>357.9</v>
      </c>
      <c r="F42" s="3">
        <v>1.1897701263807345</v>
      </c>
      <c r="G42" s="1">
        <v>1.042</v>
      </c>
      <c r="H42" s="4">
        <v>1.004439956538087</v>
      </c>
      <c r="I42" s="1">
        <v>1</v>
      </c>
      <c r="J42" s="1">
        <v>0</v>
      </c>
      <c r="K42" s="1">
        <v>0</v>
      </c>
      <c r="L42" s="6">
        <v>1.1080000000000001</v>
      </c>
    </row>
    <row r="43" spans="1:12" x14ac:dyDescent="0.25">
      <c r="A43" s="1" t="s">
        <v>50</v>
      </c>
      <c r="B43" s="2">
        <v>383537166.83459997</v>
      </c>
      <c r="C43" s="1">
        <v>77.03</v>
      </c>
      <c r="D43">
        <v>-3146.82</v>
      </c>
      <c r="E43">
        <v>-2236.6</v>
      </c>
      <c r="F43" s="3">
        <v>1.208641728345669</v>
      </c>
      <c r="G43" s="1">
        <v>1.0414000000000001</v>
      </c>
      <c r="H43" s="4">
        <v>1.0039545128129423</v>
      </c>
      <c r="I43" s="1">
        <v>1</v>
      </c>
      <c r="J43" s="1">
        <v>0</v>
      </c>
      <c r="K43" s="1">
        <v>0</v>
      </c>
      <c r="L43" s="6">
        <v>1.1020000000000001</v>
      </c>
    </row>
    <row r="44" spans="1:12" x14ac:dyDescent="0.25">
      <c r="A44" s="1" t="s">
        <v>51</v>
      </c>
      <c r="B44" s="2">
        <v>413412693.77125299</v>
      </c>
      <c r="C44" s="1">
        <v>84</v>
      </c>
      <c r="D44">
        <v>-3086.75</v>
      </c>
      <c r="E44">
        <v>2353.5</v>
      </c>
      <c r="F44" s="3">
        <v>1.1940149625935164</v>
      </c>
      <c r="G44" s="1">
        <v>1.0402</v>
      </c>
      <c r="H44" s="4">
        <v>1.0039624917561103</v>
      </c>
      <c r="I44" s="1">
        <v>1</v>
      </c>
      <c r="J44" s="1">
        <v>0</v>
      </c>
      <c r="K44" s="1">
        <v>0</v>
      </c>
      <c r="L44" s="6">
        <v>1.0940000000000001</v>
      </c>
    </row>
    <row r="45" spans="1:12" x14ac:dyDescent="0.25">
      <c r="A45" s="1" t="s">
        <v>52</v>
      </c>
      <c r="B45" s="2">
        <v>370613469.97964102</v>
      </c>
      <c r="C45" s="1">
        <v>82.06</v>
      </c>
      <c r="D45">
        <v>-2608.29</v>
      </c>
      <c r="E45">
        <v>998.4</v>
      </c>
      <c r="F45" s="3">
        <v>1.2163322352001595</v>
      </c>
      <c r="G45" s="1">
        <v>1.0412999999999999</v>
      </c>
      <c r="H45" s="4">
        <v>1.0038347448817659</v>
      </c>
      <c r="I45" s="1">
        <v>1</v>
      </c>
      <c r="J45" s="1">
        <v>0</v>
      </c>
      <c r="K45" s="1">
        <v>0</v>
      </c>
      <c r="L45" s="6">
        <v>1.095</v>
      </c>
    </row>
    <row r="46" spans="1:12" x14ac:dyDescent="0.25">
      <c r="A46" s="1" t="s">
        <v>53</v>
      </c>
      <c r="B46" s="2">
        <v>450928036.17388099</v>
      </c>
      <c r="C46" s="1">
        <v>86.82</v>
      </c>
      <c r="D46">
        <v>-2713.12</v>
      </c>
      <c r="E46">
        <v>-3198.6</v>
      </c>
      <c r="F46" s="3">
        <v>1.191429995017439</v>
      </c>
      <c r="G46" s="1">
        <v>1.0345</v>
      </c>
      <c r="H46" s="4">
        <v>1.0038666983683251</v>
      </c>
      <c r="I46" s="1">
        <v>1</v>
      </c>
      <c r="J46" s="1">
        <v>0</v>
      </c>
      <c r="K46" s="1">
        <v>0</v>
      </c>
      <c r="L46" s="6">
        <v>1.0940000000000001</v>
      </c>
    </row>
    <row r="47" spans="1:12" x14ac:dyDescent="0.25">
      <c r="A47" s="1" t="s">
        <v>54</v>
      </c>
      <c r="B47" s="2">
        <v>412142080.992935</v>
      </c>
      <c r="C47" s="1">
        <v>90</v>
      </c>
      <c r="D47">
        <v>-3137.36</v>
      </c>
      <c r="E47">
        <v>2495.5</v>
      </c>
      <c r="F47" s="3">
        <v>1.1741935483870967</v>
      </c>
      <c r="G47" s="1">
        <v>1.0357000000000001</v>
      </c>
      <c r="H47" s="4">
        <v>1.0038587110455146</v>
      </c>
      <c r="I47" s="1">
        <v>1</v>
      </c>
      <c r="J47" s="1">
        <v>0</v>
      </c>
      <c r="K47" s="1">
        <v>0</v>
      </c>
      <c r="L47" s="6">
        <v>1.097</v>
      </c>
    </row>
    <row r="48" spans="1:12" x14ac:dyDescent="0.25">
      <c r="A48" s="1" t="s">
        <v>55</v>
      </c>
      <c r="B48" s="2">
        <v>451660248.85563201</v>
      </c>
      <c r="C48" s="1">
        <v>88.38</v>
      </c>
      <c r="D48">
        <v>-3027.34</v>
      </c>
      <c r="E48">
        <v>-1621.8</v>
      </c>
      <c r="F48" s="3">
        <v>1.1723520636499254</v>
      </c>
      <c r="G48" s="1">
        <v>1.034</v>
      </c>
      <c r="H48" s="4">
        <v>1.0037628086026935</v>
      </c>
      <c r="I48" s="1">
        <v>1</v>
      </c>
      <c r="J48" s="1">
        <v>0</v>
      </c>
      <c r="K48" s="1">
        <v>0</v>
      </c>
      <c r="L48" s="6">
        <v>1.0960000000000001</v>
      </c>
    </row>
    <row r="49" spans="1:12" x14ac:dyDescent="0.25">
      <c r="A49" s="1" t="s">
        <v>56</v>
      </c>
      <c r="B49" s="2">
        <v>372456484.23813802</v>
      </c>
      <c r="C49" s="1">
        <v>77.260000000000005</v>
      </c>
      <c r="D49">
        <v>-6913.84</v>
      </c>
      <c r="E49">
        <v>-1410.5</v>
      </c>
      <c r="F49" s="3">
        <v>1.1871263451574332</v>
      </c>
      <c r="G49" s="1">
        <v>1.0310999999999999</v>
      </c>
      <c r="H49" s="4">
        <v>1.0036427886369352</v>
      </c>
      <c r="I49" s="1">
        <v>1</v>
      </c>
      <c r="J49" s="1">
        <v>0</v>
      </c>
      <c r="K49" s="1">
        <v>0</v>
      </c>
      <c r="L49" s="6">
        <v>1.0960000000000001</v>
      </c>
    </row>
    <row r="50" spans="1:12" x14ac:dyDescent="0.25">
      <c r="A50" s="1" t="s">
        <v>57</v>
      </c>
      <c r="B50" s="2">
        <v>415879526.64415997</v>
      </c>
      <c r="C50" s="1">
        <v>86.06</v>
      </c>
      <c r="D50">
        <v>-4844.0600000000004</v>
      </c>
      <c r="E50">
        <v>-538.79999999999995</v>
      </c>
      <c r="F50" s="3">
        <v>1.1788448155880307</v>
      </c>
      <c r="G50" s="1">
        <v>1.0266</v>
      </c>
      <c r="H50" s="4">
        <v>1.0037708043235687</v>
      </c>
      <c r="I50" s="1">
        <v>1</v>
      </c>
      <c r="J50" s="1">
        <v>0</v>
      </c>
      <c r="K50" s="1">
        <v>0</v>
      </c>
      <c r="L50" s="6">
        <v>1.0840000000000001</v>
      </c>
    </row>
    <row r="51" spans="1:12" x14ac:dyDescent="0.25">
      <c r="A51" s="1" t="s">
        <v>58</v>
      </c>
      <c r="B51" s="2">
        <v>360003378.70319998</v>
      </c>
      <c r="C51" s="1">
        <v>91.73</v>
      </c>
      <c r="D51">
        <v>-2440.8000000000002</v>
      </c>
      <c r="E51">
        <v>-4379.7</v>
      </c>
      <c r="F51" s="3">
        <v>1.1424160940145405</v>
      </c>
      <c r="G51" s="1">
        <v>1.0221</v>
      </c>
      <c r="H51" s="4">
        <v>1.0035947364110451</v>
      </c>
      <c r="I51" s="1">
        <v>1</v>
      </c>
      <c r="J51" s="1">
        <v>0</v>
      </c>
      <c r="K51" s="1">
        <v>0</v>
      </c>
      <c r="L51" s="6">
        <v>1.093</v>
      </c>
    </row>
    <row r="52" spans="1:12" x14ac:dyDescent="0.25">
      <c r="A52" s="1" t="s">
        <v>59</v>
      </c>
      <c r="B52" s="2">
        <v>444504219.29599601</v>
      </c>
      <c r="C52" s="1">
        <v>89.01</v>
      </c>
      <c r="D52">
        <v>-2612.46</v>
      </c>
      <c r="E52">
        <v>-1696</v>
      </c>
      <c r="F52" s="3">
        <v>1.1793288857910984</v>
      </c>
      <c r="G52" s="1">
        <v>1.0235000000000001</v>
      </c>
      <c r="H52" s="4">
        <v>1.0035226105855981</v>
      </c>
      <c r="I52" s="1">
        <v>1</v>
      </c>
      <c r="J52" s="1">
        <v>0</v>
      </c>
      <c r="K52" s="1">
        <v>0</v>
      </c>
      <c r="L52" s="6">
        <v>1.101</v>
      </c>
    </row>
    <row r="53" spans="1:12" x14ac:dyDescent="0.25">
      <c r="A53" s="1" t="s">
        <v>60</v>
      </c>
      <c r="B53" s="2">
        <v>330547036.06415403</v>
      </c>
      <c r="C53" s="1">
        <v>94.15</v>
      </c>
      <c r="D53">
        <v>-2609.69</v>
      </c>
      <c r="E53">
        <v>5460.8</v>
      </c>
      <c r="F53" s="3">
        <v>1.1352160463027641</v>
      </c>
      <c r="G53" s="1">
        <v>1.0218</v>
      </c>
      <c r="H53" s="4">
        <v>1.0033219613470448</v>
      </c>
      <c r="I53" s="1">
        <v>1</v>
      </c>
      <c r="J53" s="1">
        <v>0</v>
      </c>
      <c r="K53" s="1">
        <v>0</v>
      </c>
      <c r="L53" s="6">
        <v>1.1040000000000001</v>
      </c>
    </row>
    <row r="54" spans="1:12" x14ac:dyDescent="0.25">
      <c r="A54" s="1" t="s">
        <v>61</v>
      </c>
      <c r="B54" s="2">
        <v>447429767.09886599</v>
      </c>
      <c r="C54" s="1">
        <v>86.8</v>
      </c>
      <c r="D54">
        <v>-3311.46</v>
      </c>
      <c r="E54">
        <v>-2635</v>
      </c>
      <c r="F54" s="3">
        <v>1.1637362637362638</v>
      </c>
      <c r="G54" s="1">
        <v>1.0273000000000001</v>
      </c>
      <c r="H54" s="4">
        <v>1.0033540948994528</v>
      </c>
      <c r="I54" s="1">
        <v>1</v>
      </c>
      <c r="J54" s="1">
        <v>0</v>
      </c>
      <c r="K54" s="1">
        <v>0</v>
      </c>
      <c r="L54" s="6">
        <v>1.1040000000000001</v>
      </c>
    </row>
    <row r="55" spans="1:12" x14ac:dyDescent="0.25">
      <c r="A55" s="1" t="s">
        <v>62</v>
      </c>
      <c r="B55" s="2">
        <v>340223465.19891697</v>
      </c>
      <c r="C55" s="1">
        <v>87.81</v>
      </c>
      <c r="D55">
        <v>-3156.84</v>
      </c>
      <c r="E55">
        <v>4482.7</v>
      </c>
      <c r="F55" s="3">
        <v>1.153622607475699</v>
      </c>
      <c r="G55" s="1">
        <v>1.0254000000000001</v>
      </c>
      <c r="H55" s="4">
        <v>1.0032576602600798</v>
      </c>
      <c r="I55" s="1">
        <v>1</v>
      </c>
      <c r="J55" s="1">
        <v>0</v>
      </c>
      <c r="K55" s="1">
        <v>0</v>
      </c>
      <c r="L55" s="6">
        <v>1.1020000000000001</v>
      </c>
    </row>
    <row r="56" spans="1:12" x14ac:dyDescent="0.25">
      <c r="A56" s="1" t="s">
        <v>63</v>
      </c>
      <c r="B56" s="2">
        <v>370153991.48053098</v>
      </c>
      <c r="C56" s="1">
        <v>92.82</v>
      </c>
      <c r="D56">
        <v>-3437.87</v>
      </c>
      <c r="E56">
        <v>81.5</v>
      </c>
      <c r="F56" s="3">
        <v>1.1476195229064776</v>
      </c>
      <c r="G56" s="1">
        <v>1.0223</v>
      </c>
      <c r="H56" s="4">
        <v>1.0034985559667249</v>
      </c>
      <c r="I56" s="1">
        <v>1</v>
      </c>
      <c r="J56" s="1">
        <v>0</v>
      </c>
      <c r="K56" s="1">
        <v>0</v>
      </c>
      <c r="L56" s="6">
        <v>1.1040000000000001</v>
      </c>
    </row>
    <row r="57" spans="1:12" x14ac:dyDescent="0.25">
      <c r="A57" s="1" t="s">
        <v>64</v>
      </c>
      <c r="B57" s="2">
        <v>390766747.55480701</v>
      </c>
      <c r="C57" s="1">
        <v>91.25</v>
      </c>
      <c r="D57">
        <v>-3100.39</v>
      </c>
      <c r="E57">
        <v>-585.5</v>
      </c>
      <c r="F57" s="3">
        <v>1.1615192403798102</v>
      </c>
      <c r="G57" s="1">
        <v>1.0223</v>
      </c>
      <c r="H57" s="4">
        <v>1.0035947364110451</v>
      </c>
      <c r="I57" s="1">
        <v>1</v>
      </c>
      <c r="J57" s="1">
        <v>0</v>
      </c>
      <c r="K57" s="1">
        <v>0</v>
      </c>
      <c r="L57" s="6">
        <v>1.1080000000000001</v>
      </c>
    </row>
    <row r="58" spans="1:12" x14ac:dyDescent="0.25">
      <c r="A58" s="1" t="s">
        <v>65</v>
      </c>
      <c r="B58" s="2">
        <v>358142576.64551097</v>
      </c>
      <c r="C58" s="1">
        <v>95.87</v>
      </c>
      <c r="D58">
        <v>-8566.6</v>
      </c>
      <c r="E58">
        <v>-2544</v>
      </c>
      <c r="F58" s="3">
        <v>1.1325217044207165</v>
      </c>
      <c r="G58" s="1">
        <v>1.0233000000000001</v>
      </c>
      <c r="H58" s="4">
        <v>1.0032174490479424</v>
      </c>
      <c r="I58" s="1">
        <v>1</v>
      </c>
      <c r="J58" s="1">
        <v>0</v>
      </c>
      <c r="K58" s="1">
        <v>0</v>
      </c>
      <c r="L58" s="6">
        <v>1.1060000000000001</v>
      </c>
    </row>
    <row r="59" spans="1:12" x14ac:dyDescent="0.25">
      <c r="A59" s="1" t="s">
        <v>66</v>
      </c>
      <c r="B59" s="2">
        <v>389008560.07525498</v>
      </c>
      <c r="C59" s="1">
        <v>98.87</v>
      </c>
      <c r="D59">
        <v>-3043.31</v>
      </c>
      <c r="E59">
        <v>-2599.4</v>
      </c>
      <c r="F59" s="3">
        <v>1.1351539918269709</v>
      </c>
      <c r="G59" s="1">
        <v>1.0223</v>
      </c>
      <c r="H59" s="4">
        <v>1.0032737397821989</v>
      </c>
      <c r="I59" s="1">
        <v>1</v>
      </c>
      <c r="J59" s="1">
        <v>0</v>
      </c>
      <c r="K59" s="1">
        <v>0</v>
      </c>
      <c r="L59" s="6">
        <v>1.1000000000000001</v>
      </c>
    </row>
    <row r="60" spans="1:12" x14ac:dyDescent="0.25">
      <c r="A60" s="1" t="s">
        <v>67</v>
      </c>
      <c r="B60" s="2">
        <v>328257456.64936</v>
      </c>
      <c r="C60" s="1">
        <v>91.44</v>
      </c>
      <c r="D60">
        <v>-2886.75</v>
      </c>
      <c r="E60">
        <v>-2369.9</v>
      </c>
      <c r="F60" s="3">
        <v>1.1260093709500547</v>
      </c>
      <c r="G60" s="1">
        <v>1.0223</v>
      </c>
      <c r="H60" s="4">
        <v>1.0033862171355992</v>
      </c>
      <c r="I60" s="1">
        <v>1</v>
      </c>
      <c r="J60" s="1">
        <v>0</v>
      </c>
      <c r="K60" s="1">
        <v>0</v>
      </c>
      <c r="L60" s="6">
        <v>1.0980000000000001</v>
      </c>
    </row>
    <row r="61" spans="1:12" x14ac:dyDescent="0.25">
      <c r="A61" s="1" t="s">
        <v>68</v>
      </c>
      <c r="B61" s="2">
        <v>342742225.47577399</v>
      </c>
      <c r="C61" s="1">
        <v>84.72</v>
      </c>
      <c r="D61">
        <v>-2054.9</v>
      </c>
      <c r="E61">
        <v>-1758.1</v>
      </c>
      <c r="F61" s="3">
        <v>1.1201234076433122</v>
      </c>
      <c r="G61" s="1">
        <v>1.0192000000000001</v>
      </c>
      <c r="H61" s="4">
        <v>1.0033380295383023</v>
      </c>
      <c r="I61" s="1">
        <v>1</v>
      </c>
      <c r="J61" s="1">
        <v>0</v>
      </c>
      <c r="K61" s="1">
        <v>0</v>
      </c>
      <c r="L61" s="6">
        <v>1.0960000000000001</v>
      </c>
    </row>
    <row r="62" spans="1:12" x14ac:dyDescent="0.25">
      <c r="A62" s="1" t="s">
        <v>69</v>
      </c>
      <c r="B62" s="2">
        <v>378559801.28876102</v>
      </c>
      <c r="C62" s="1">
        <v>95.61</v>
      </c>
      <c r="D62">
        <v>-3696.02</v>
      </c>
      <c r="E62">
        <v>-1631.5</v>
      </c>
      <c r="F62" s="3">
        <v>1.1326164874551972</v>
      </c>
      <c r="G62" s="1">
        <v>1.0189999999999999</v>
      </c>
      <c r="H62" s="4">
        <v>1.0032978537514263</v>
      </c>
      <c r="I62" s="1">
        <v>1</v>
      </c>
      <c r="J62" s="1">
        <v>0</v>
      </c>
      <c r="K62" s="1">
        <v>0</v>
      </c>
      <c r="L62" s="6">
        <v>1.0840000000000001</v>
      </c>
    </row>
    <row r="63" spans="1:12" x14ac:dyDescent="0.25">
      <c r="A63" s="1" t="s">
        <v>70</v>
      </c>
      <c r="B63" s="2">
        <v>373986995.67898703</v>
      </c>
      <c r="C63" s="1">
        <v>99.7</v>
      </c>
      <c r="D63">
        <v>-2795.59</v>
      </c>
      <c r="E63">
        <v>-3576.3</v>
      </c>
      <c r="F63" s="3">
        <v>1.1046395858223814</v>
      </c>
      <c r="G63" s="1">
        <v>1.0195000000000001</v>
      </c>
      <c r="H63" s="4">
        <v>1.0031208697401348</v>
      </c>
      <c r="I63" s="1">
        <v>1</v>
      </c>
      <c r="J63" s="1">
        <v>0</v>
      </c>
      <c r="K63" s="1">
        <v>0</v>
      </c>
      <c r="L63" s="6">
        <v>1.093</v>
      </c>
    </row>
    <row r="64" spans="1:12" x14ac:dyDescent="0.25">
      <c r="A64" s="1" t="s">
        <v>71</v>
      </c>
      <c r="B64" s="2">
        <v>366851331.14217597</v>
      </c>
      <c r="C64" s="1">
        <v>93.96</v>
      </c>
      <c r="D64">
        <v>-4691.3999999999996</v>
      </c>
      <c r="E64">
        <v>-4240.1000000000004</v>
      </c>
      <c r="F64" s="3">
        <v>1.1293215104114775</v>
      </c>
      <c r="G64" s="1">
        <v>1.0166999999999999</v>
      </c>
      <c r="H64" s="4">
        <v>1.0030644845397465</v>
      </c>
      <c r="I64" s="1">
        <v>1</v>
      </c>
      <c r="J64" s="1">
        <v>0</v>
      </c>
      <c r="K64" s="1">
        <v>0</v>
      </c>
      <c r="L64" s="6">
        <v>1.099</v>
      </c>
    </row>
    <row r="65" spans="1:12" x14ac:dyDescent="0.25">
      <c r="A65" s="1" t="s">
        <v>72</v>
      </c>
      <c r="B65" s="2">
        <v>390652061.82055598</v>
      </c>
      <c r="C65" s="1">
        <v>101.85</v>
      </c>
      <c r="D65">
        <v>-2864.61</v>
      </c>
      <c r="E65">
        <v>-5348.9</v>
      </c>
      <c r="F65" s="3">
        <v>1.1160099750623442</v>
      </c>
      <c r="G65" s="1">
        <v>1.0156000000000001</v>
      </c>
      <c r="H65" s="4">
        <v>1.0028466715655733</v>
      </c>
      <c r="I65" s="1">
        <v>1</v>
      </c>
      <c r="J65" s="1">
        <v>0</v>
      </c>
      <c r="K65" s="1">
        <v>0</v>
      </c>
      <c r="L65" s="6">
        <v>1.1020000000000001</v>
      </c>
    </row>
    <row r="66" spans="1:12" x14ac:dyDescent="0.25">
      <c r="A66" s="1" t="s">
        <v>73</v>
      </c>
      <c r="B66" s="2">
        <v>362028841.08645099</v>
      </c>
      <c r="C66" s="1">
        <v>98.07</v>
      </c>
      <c r="D66">
        <v>-3349.8</v>
      </c>
      <c r="E66">
        <v>-4475.8999999999996</v>
      </c>
      <c r="F66" s="3">
        <v>1.1276426007179898</v>
      </c>
      <c r="G66" s="1">
        <v>1.0145</v>
      </c>
      <c r="H66" s="4">
        <v>1.0027901164905322</v>
      </c>
      <c r="I66" s="1">
        <v>1</v>
      </c>
      <c r="J66" s="1">
        <v>0</v>
      </c>
      <c r="K66" s="1">
        <v>0</v>
      </c>
      <c r="L66" s="6">
        <v>1.1020000000000001</v>
      </c>
    </row>
    <row r="67" spans="1:12" x14ac:dyDescent="0.25">
      <c r="A67" s="1" t="s">
        <v>74</v>
      </c>
      <c r="B67" s="2">
        <v>377676947.46786302</v>
      </c>
      <c r="C67" s="1">
        <v>104.3</v>
      </c>
      <c r="D67">
        <v>-3386.44</v>
      </c>
      <c r="E67">
        <v>-4854.8999999999996</v>
      </c>
      <c r="F67" s="3">
        <v>1.111687275628241</v>
      </c>
      <c r="G67" s="1">
        <v>1.016</v>
      </c>
      <c r="H67" s="4">
        <v>1.0028466715655733</v>
      </c>
      <c r="I67" s="1">
        <v>1</v>
      </c>
      <c r="J67" s="1">
        <v>0</v>
      </c>
      <c r="K67" s="1">
        <v>0</v>
      </c>
      <c r="L67" s="6">
        <v>1.1020000000000001</v>
      </c>
    </row>
    <row r="68" spans="1:12" x14ac:dyDescent="0.25">
      <c r="A68" s="1" t="s">
        <v>75</v>
      </c>
      <c r="B68" s="2">
        <v>375807757.64018101</v>
      </c>
      <c r="C68" s="1">
        <v>114.5</v>
      </c>
      <c r="D68">
        <v>-3212.82</v>
      </c>
      <c r="E68">
        <v>-7720.4</v>
      </c>
      <c r="F68" s="3">
        <v>1.1201117318435754</v>
      </c>
      <c r="G68" s="1">
        <v>1.0207999999999999</v>
      </c>
      <c r="H68" s="4">
        <v>1.0029112630070998</v>
      </c>
      <c r="I68" s="1">
        <v>1</v>
      </c>
      <c r="J68" s="1">
        <v>0</v>
      </c>
      <c r="K68" s="1">
        <v>0</v>
      </c>
      <c r="L68" s="6">
        <v>1.097</v>
      </c>
    </row>
    <row r="69" spans="1:12" x14ac:dyDescent="0.25">
      <c r="A69" s="1" t="s">
        <v>76</v>
      </c>
      <c r="B69" s="2">
        <v>357339018.59318501</v>
      </c>
      <c r="C69" s="1">
        <v>102.86</v>
      </c>
      <c r="D69">
        <v>-2586.36</v>
      </c>
      <c r="E69">
        <v>-1510</v>
      </c>
      <c r="F69" s="3">
        <v>1.1202348959888524</v>
      </c>
      <c r="G69" s="1">
        <v>1.0195000000000001</v>
      </c>
      <c r="H69" s="4">
        <v>1.0031369733958957</v>
      </c>
      <c r="I69" s="1">
        <v>1</v>
      </c>
      <c r="J69" s="1">
        <v>0</v>
      </c>
      <c r="K69" s="1">
        <v>0</v>
      </c>
      <c r="L69" s="6">
        <v>1.095</v>
      </c>
    </row>
    <row r="70" spans="1:12" x14ac:dyDescent="0.25">
      <c r="A70" s="1" t="s">
        <v>77</v>
      </c>
      <c r="B70" s="2">
        <v>406478274.336272</v>
      </c>
      <c r="C70" s="1">
        <v>114.62</v>
      </c>
      <c r="D70">
        <v>-9157.73</v>
      </c>
      <c r="E70">
        <v>-2404.5</v>
      </c>
      <c r="F70" s="3">
        <v>1.0983230185665802</v>
      </c>
      <c r="G70" s="1">
        <v>1.0173000000000001</v>
      </c>
      <c r="H70" s="4">
        <v>1.0030725417032555</v>
      </c>
      <c r="I70" s="1">
        <v>1</v>
      </c>
      <c r="J70" s="1">
        <v>0</v>
      </c>
      <c r="K70" s="1">
        <v>0</v>
      </c>
      <c r="L70" s="6">
        <v>1.0960000000000001</v>
      </c>
    </row>
    <row r="71" spans="1:12" x14ac:dyDescent="0.25">
      <c r="A71" s="1" t="s">
        <v>78</v>
      </c>
      <c r="B71" s="2">
        <v>386675210.741822</v>
      </c>
      <c r="C71" s="1">
        <v>117.76</v>
      </c>
      <c r="D71">
        <v>-2694.38</v>
      </c>
      <c r="E71">
        <v>-5312</v>
      </c>
      <c r="F71" s="3">
        <v>1.1141575274177469</v>
      </c>
      <c r="G71" s="1">
        <v>1.0166999999999999</v>
      </c>
      <c r="H71" s="4">
        <v>1.0030403087768254</v>
      </c>
      <c r="I71" s="1">
        <v>1</v>
      </c>
      <c r="J71" s="1">
        <v>0</v>
      </c>
      <c r="K71" s="1">
        <v>0</v>
      </c>
      <c r="L71" s="6">
        <v>1.0900000000000001</v>
      </c>
    </row>
    <row r="72" spans="1:12" x14ac:dyDescent="0.25">
      <c r="A72" s="1" t="s">
        <v>79</v>
      </c>
      <c r="B72" s="2">
        <v>393188261.92376697</v>
      </c>
      <c r="C72" s="1">
        <v>116.03</v>
      </c>
      <c r="D72">
        <v>-2560.62</v>
      </c>
      <c r="E72">
        <v>1071.7</v>
      </c>
      <c r="F72" s="3">
        <v>1.1014146244271765</v>
      </c>
      <c r="G72" s="1">
        <v>1.0213000000000001</v>
      </c>
      <c r="H72" s="4">
        <v>1.003153074208474</v>
      </c>
      <c r="I72" s="1">
        <v>1</v>
      </c>
      <c r="J72" s="1">
        <v>0</v>
      </c>
      <c r="K72" s="1">
        <v>0</v>
      </c>
      <c r="L72" s="6">
        <v>1.087</v>
      </c>
    </row>
    <row r="73" spans="1:12" x14ac:dyDescent="0.25">
      <c r="A73" s="1" t="s">
        <v>80</v>
      </c>
      <c r="B73" s="2">
        <v>394974699.90853798</v>
      </c>
      <c r="C73" s="1">
        <v>107.98</v>
      </c>
      <c r="D73">
        <v>-3885.89</v>
      </c>
      <c r="E73">
        <v>-8692.7000000000007</v>
      </c>
      <c r="F73" s="3">
        <v>1.0974786579313081</v>
      </c>
      <c r="G73" s="1">
        <v>1.0221</v>
      </c>
      <c r="H73" s="4">
        <v>1.0036347816898772</v>
      </c>
      <c r="I73" s="1">
        <v>1</v>
      </c>
      <c r="J73" s="1">
        <v>0</v>
      </c>
      <c r="K73" s="1">
        <v>0</v>
      </c>
      <c r="L73" s="6">
        <v>1.083</v>
      </c>
    </row>
    <row r="74" spans="1:12" x14ac:dyDescent="0.25">
      <c r="A74" s="1" t="s">
        <v>81</v>
      </c>
      <c r="B74" s="2">
        <v>427484537.723849</v>
      </c>
      <c r="C74" s="1">
        <v>118.02</v>
      </c>
      <c r="D74">
        <v>-5088.95</v>
      </c>
      <c r="E74">
        <v>1096.9000000000001</v>
      </c>
      <c r="F74" s="3">
        <v>1.1114979112790928</v>
      </c>
      <c r="G74" s="1">
        <v>1.0255000000000001</v>
      </c>
      <c r="H74" s="4">
        <v>1.0036267740400886</v>
      </c>
      <c r="I74" s="1">
        <v>1</v>
      </c>
      <c r="J74" s="1">
        <v>0</v>
      </c>
      <c r="K74" s="1">
        <v>0</v>
      </c>
      <c r="L74" s="6">
        <v>1.075</v>
      </c>
    </row>
    <row r="75" spans="1:12" x14ac:dyDescent="0.25">
      <c r="A75" s="1" t="s">
        <v>82</v>
      </c>
      <c r="B75" s="2">
        <v>465648775.63806701</v>
      </c>
      <c r="C75" s="1">
        <v>120.37</v>
      </c>
      <c r="D75">
        <v>-2027.29</v>
      </c>
      <c r="E75">
        <v>-2226</v>
      </c>
      <c r="F75" s="3">
        <v>1.0949348193850137</v>
      </c>
      <c r="G75" s="1">
        <v>1.0265</v>
      </c>
      <c r="H75" s="4">
        <v>1.0034985559667249</v>
      </c>
      <c r="I75" s="1">
        <v>1</v>
      </c>
      <c r="J75" s="1">
        <v>0</v>
      </c>
      <c r="K75" s="1">
        <v>0</v>
      </c>
      <c r="L75" s="6">
        <v>1.08</v>
      </c>
    </row>
    <row r="76" spans="1:12" x14ac:dyDescent="0.25">
      <c r="A76" s="1" t="s">
        <v>83</v>
      </c>
      <c r="B76" s="2">
        <v>411102408.01507503</v>
      </c>
      <c r="C76" s="1">
        <v>129.44</v>
      </c>
      <c r="D76">
        <v>-2635.91</v>
      </c>
      <c r="E76">
        <v>-5196.2</v>
      </c>
      <c r="F76" s="3">
        <v>1.1003184713375795</v>
      </c>
      <c r="G76" s="1">
        <v>1.0284</v>
      </c>
      <c r="H76" s="4">
        <v>1.0035626875279844</v>
      </c>
      <c r="I76" s="1">
        <v>1</v>
      </c>
      <c r="J76" s="1">
        <v>0</v>
      </c>
      <c r="K76" s="1">
        <v>0</v>
      </c>
      <c r="L76" s="6">
        <v>1.087</v>
      </c>
    </row>
    <row r="77" spans="1:12" x14ac:dyDescent="0.25">
      <c r="A77" s="1" t="s">
        <v>84</v>
      </c>
      <c r="B77" s="2">
        <v>406361078.81507897</v>
      </c>
      <c r="C77" s="1">
        <v>124.59</v>
      </c>
      <c r="D77">
        <v>-2787.22</v>
      </c>
      <c r="E77">
        <v>-4690.2</v>
      </c>
      <c r="F77" s="3">
        <v>1.107409249129786</v>
      </c>
      <c r="G77" s="1">
        <v>1.0218</v>
      </c>
      <c r="H77" s="4">
        <v>1.0037228194856664</v>
      </c>
      <c r="I77" s="1">
        <v>1</v>
      </c>
      <c r="J77" s="1">
        <v>0</v>
      </c>
      <c r="K77" s="1">
        <v>0</v>
      </c>
      <c r="L77" s="6">
        <v>1.0860000000000001</v>
      </c>
    </row>
    <row r="78" spans="1:12" x14ac:dyDescent="0.25">
      <c r="A78" s="1" t="s">
        <v>85</v>
      </c>
      <c r="B78" s="2">
        <v>385533766.33441299</v>
      </c>
      <c r="C78" s="1">
        <v>128.96</v>
      </c>
      <c r="D78">
        <v>-2753.49</v>
      </c>
      <c r="E78">
        <v>-2668</v>
      </c>
      <c r="F78" s="3">
        <v>1.1021926778450244</v>
      </c>
      <c r="G78" s="1">
        <v>1.0181</v>
      </c>
      <c r="H78" s="4">
        <v>1.0041378522703344</v>
      </c>
      <c r="I78" s="1">
        <v>1</v>
      </c>
      <c r="J78" s="1">
        <v>0</v>
      </c>
      <c r="K78" s="1">
        <v>0</v>
      </c>
      <c r="L78" s="6">
        <v>1.085</v>
      </c>
    </row>
    <row r="79" spans="1:12" x14ac:dyDescent="0.25">
      <c r="A79" s="1" t="s">
        <v>86</v>
      </c>
      <c r="B79" s="2">
        <v>410562620.01448101</v>
      </c>
      <c r="C79" s="1">
        <v>131.77000000000001</v>
      </c>
      <c r="D79">
        <v>-2863.31</v>
      </c>
      <c r="E79">
        <v>-402.3</v>
      </c>
      <c r="F79" s="3">
        <v>1.1132618622195749</v>
      </c>
      <c r="G79" s="1">
        <v>1.0227999999999999</v>
      </c>
      <c r="H79" s="4">
        <v>1.004551006624874</v>
      </c>
      <c r="I79" s="1">
        <v>1</v>
      </c>
      <c r="J79" s="1">
        <v>0</v>
      </c>
      <c r="K79" s="1">
        <v>0</v>
      </c>
      <c r="L79" s="6">
        <v>1.079</v>
      </c>
    </row>
    <row r="80" spans="1:12" x14ac:dyDescent="0.25">
      <c r="A80" s="1" t="s">
        <v>87</v>
      </c>
      <c r="B80" s="2">
        <v>380591153.52765799</v>
      </c>
      <c r="C80" s="1">
        <v>138</v>
      </c>
      <c r="D80">
        <v>-2177.31</v>
      </c>
      <c r="E80">
        <v>-5447.5</v>
      </c>
      <c r="F80" s="3">
        <v>1.1302098875957425</v>
      </c>
      <c r="G80" s="1">
        <v>1.0226</v>
      </c>
      <c r="H80" s="4">
        <v>1.0044637643566974</v>
      </c>
      <c r="I80" s="1">
        <v>1</v>
      </c>
      <c r="J80" s="1">
        <v>0</v>
      </c>
      <c r="K80" s="1">
        <v>0</v>
      </c>
      <c r="L80" s="6">
        <v>1.079</v>
      </c>
    </row>
    <row r="81" spans="1:12" x14ac:dyDescent="0.25">
      <c r="A81" s="1" t="s">
        <v>88</v>
      </c>
      <c r="B81" s="2">
        <v>383082695.58205998</v>
      </c>
      <c r="C81" s="1">
        <v>142.22999999999999</v>
      </c>
      <c r="D81">
        <v>-4060.3</v>
      </c>
      <c r="E81">
        <v>-1066.5</v>
      </c>
      <c r="F81" s="3">
        <v>1.1263462305544476</v>
      </c>
      <c r="G81" s="1">
        <v>1.024</v>
      </c>
      <c r="H81" s="4">
        <v>1.0042015362976311</v>
      </c>
      <c r="I81" s="1">
        <v>1</v>
      </c>
      <c r="J81" s="1">
        <v>0</v>
      </c>
      <c r="K81" s="1">
        <v>0</v>
      </c>
      <c r="L81" s="6">
        <v>1.081</v>
      </c>
    </row>
    <row r="82" spans="1:12" x14ac:dyDescent="0.25">
      <c r="A82" s="1" t="s">
        <v>89</v>
      </c>
      <c r="B82" s="2">
        <v>420297205.04395503</v>
      </c>
      <c r="C82" s="1">
        <v>127.02</v>
      </c>
      <c r="D82">
        <v>-7416.5</v>
      </c>
      <c r="E82">
        <v>1808.6</v>
      </c>
      <c r="F82" s="3">
        <v>1.1373429084380611</v>
      </c>
      <c r="G82" s="1">
        <v>1.0330999999999999</v>
      </c>
      <c r="H82" s="4">
        <v>1.0040820922780753</v>
      </c>
      <c r="I82" s="1">
        <v>1</v>
      </c>
      <c r="J82" s="1">
        <v>0</v>
      </c>
      <c r="K82" s="1">
        <v>0</v>
      </c>
      <c r="L82" s="6">
        <v>1.0760000000000001</v>
      </c>
    </row>
    <row r="83" spans="1:12" x14ac:dyDescent="0.25">
      <c r="A83" s="1" t="s">
        <v>90</v>
      </c>
      <c r="B83" s="2">
        <v>402633372.319116</v>
      </c>
      <c r="C83" s="1">
        <v>108.24</v>
      </c>
      <c r="D83">
        <v>-1909.18</v>
      </c>
      <c r="E83">
        <v>7484.8</v>
      </c>
      <c r="F83" s="3">
        <v>1.1460428073668492</v>
      </c>
      <c r="G83" s="1">
        <v>1.0448999999999999</v>
      </c>
      <c r="H83" s="4">
        <v>1.0043923222705009</v>
      </c>
      <c r="I83" s="1">
        <v>1</v>
      </c>
      <c r="J83" s="1">
        <v>0</v>
      </c>
      <c r="K83" s="1">
        <v>0</v>
      </c>
      <c r="L83" s="6">
        <v>1.077</v>
      </c>
    </row>
    <row r="84" spans="1:12" x14ac:dyDescent="0.25">
      <c r="A84" s="1" t="s">
        <v>91</v>
      </c>
      <c r="B84" s="2">
        <v>414459179.39085603</v>
      </c>
      <c r="C84" s="1">
        <v>106.97</v>
      </c>
      <c r="D84">
        <v>-4224.7299999999996</v>
      </c>
      <c r="E84">
        <v>4094.4</v>
      </c>
      <c r="F84" s="3">
        <v>1.12544838581108</v>
      </c>
      <c r="G84" s="1">
        <v>1.0488999999999999</v>
      </c>
      <c r="H84" s="4">
        <v>1.0044320192189413</v>
      </c>
      <c r="I84" s="1">
        <v>1</v>
      </c>
      <c r="J84" s="1">
        <v>0</v>
      </c>
      <c r="K84" s="1">
        <v>0</v>
      </c>
      <c r="L84" s="6">
        <v>1.075</v>
      </c>
    </row>
    <row r="85" spans="1:12" x14ac:dyDescent="0.25">
      <c r="A85" s="1" t="s">
        <v>92</v>
      </c>
      <c r="B85" s="2">
        <v>474867070.15021801</v>
      </c>
      <c r="C85" s="1">
        <v>103.69</v>
      </c>
      <c r="D85">
        <v>1737.46</v>
      </c>
      <c r="E85">
        <v>4258.8999999999996</v>
      </c>
      <c r="F85" s="3">
        <v>1.1398085360989232</v>
      </c>
      <c r="G85" s="1">
        <v>1.0427999999999999</v>
      </c>
      <c r="H85" s="4">
        <v>1.0040183248361512</v>
      </c>
      <c r="I85" s="1">
        <v>1</v>
      </c>
      <c r="J85" s="1">
        <v>0</v>
      </c>
      <c r="K85" s="1">
        <v>0</v>
      </c>
      <c r="L85" s="6">
        <v>1.0760000000000001</v>
      </c>
    </row>
    <row r="86" spans="1:12" x14ac:dyDescent="0.25">
      <c r="A86" s="1" t="s">
        <v>93</v>
      </c>
      <c r="B86" s="2">
        <v>385254546.18211401</v>
      </c>
      <c r="C86" s="1">
        <v>114.79</v>
      </c>
      <c r="D86">
        <v>-6337.73</v>
      </c>
      <c r="E86">
        <v>1819.3</v>
      </c>
      <c r="F86" s="3">
        <v>1.1280851910828027</v>
      </c>
      <c r="G86" s="1">
        <v>1.0408999999999999</v>
      </c>
      <c r="H86" s="4">
        <v>1.0038347448817659</v>
      </c>
      <c r="I86" s="1">
        <v>1</v>
      </c>
      <c r="J86" s="1">
        <v>0</v>
      </c>
      <c r="K86" s="1">
        <v>0</v>
      </c>
      <c r="L86" s="6">
        <v>1.0680000000000001</v>
      </c>
    </row>
    <row r="87" spans="1:12" x14ac:dyDescent="0.25">
      <c r="A87" s="1" t="s">
        <v>94</v>
      </c>
      <c r="B87" s="2">
        <v>420921079.72690499</v>
      </c>
      <c r="C87" s="1">
        <v>117.06</v>
      </c>
      <c r="D87">
        <v>-2587.2199999999998</v>
      </c>
      <c r="E87">
        <v>1983.1</v>
      </c>
      <c r="F87" s="3">
        <v>1.1021382396817503</v>
      </c>
      <c r="G87" s="1">
        <v>1.0421</v>
      </c>
      <c r="H87" s="4">
        <v>1.0037308187111869</v>
      </c>
      <c r="I87" s="1">
        <v>1</v>
      </c>
      <c r="J87" s="1">
        <v>0</v>
      </c>
      <c r="K87" s="1">
        <v>0</v>
      </c>
      <c r="L87" s="6">
        <v>1.0820000000000001</v>
      </c>
    </row>
    <row r="88" spans="1:12" x14ac:dyDescent="0.25">
      <c r="A88" s="1" t="s">
        <v>95</v>
      </c>
      <c r="B88" s="2">
        <v>545358934.74647105</v>
      </c>
      <c r="C88" s="1">
        <v>108.82</v>
      </c>
      <c r="D88">
        <v>-3130.65</v>
      </c>
      <c r="E88">
        <v>-1570.6</v>
      </c>
      <c r="F88" s="3">
        <v>1.120558882235529</v>
      </c>
      <c r="G88" s="1">
        <v>1.0425</v>
      </c>
      <c r="H88" s="4">
        <v>1.0033862171355992</v>
      </c>
      <c r="I88" s="1">
        <v>1</v>
      </c>
      <c r="J88" s="1">
        <v>0</v>
      </c>
      <c r="K88" s="1">
        <v>0</v>
      </c>
      <c r="L88" s="6">
        <v>1.085</v>
      </c>
    </row>
    <row r="89" spans="1:12" x14ac:dyDescent="0.25">
      <c r="A89" s="1" t="s">
        <v>96</v>
      </c>
      <c r="B89" s="2">
        <v>265579068.255144</v>
      </c>
      <c r="C89" s="1">
        <v>115.13</v>
      </c>
      <c r="D89">
        <v>-3099.36</v>
      </c>
      <c r="E89">
        <v>73.8</v>
      </c>
      <c r="F89" s="3">
        <v>1.1003184713375795</v>
      </c>
      <c r="G89" s="1">
        <v>1.0355000000000001</v>
      </c>
      <c r="H89" s="4">
        <v>1.0034424038441496</v>
      </c>
      <c r="I89" s="1">
        <v>1</v>
      </c>
      <c r="J89" s="1">
        <v>0</v>
      </c>
      <c r="K89" s="1">
        <v>0</v>
      </c>
      <c r="L89" s="6">
        <v>1.0900000000000001</v>
      </c>
    </row>
    <row r="90" spans="1:12" x14ac:dyDescent="0.25">
      <c r="A90" s="1" t="s">
        <v>97</v>
      </c>
      <c r="B90" s="2">
        <v>409210256.12930602</v>
      </c>
      <c r="C90" s="1">
        <v>122.01</v>
      </c>
      <c r="D90">
        <v>-2739.74</v>
      </c>
      <c r="E90">
        <v>-2437.1</v>
      </c>
      <c r="F90" s="3">
        <v>1.0912710261769685</v>
      </c>
      <c r="G90" s="1">
        <v>1.0294000000000001</v>
      </c>
      <c r="H90" s="4">
        <v>1.0033862171355992</v>
      </c>
      <c r="I90" s="1">
        <v>1</v>
      </c>
      <c r="J90" s="1">
        <v>0</v>
      </c>
      <c r="K90" s="1">
        <v>0</v>
      </c>
      <c r="L90" s="6">
        <v>1.089</v>
      </c>
    </row>
    <row r="91" spans="1:12" x14ac:dyDescent="0.25">
      <c r="A91" s="1" t="s">
        <v>98</v>
      </c>
      <c r="B91" s="2">
        <v>434013863.18261701</v>
      </c>
      <c r="C91" s="1">
        <v>125.48</v>
      </c>
      <c r="D91">
        <v>-3381.44</v>
      </c>
      <c r="E91">
        <v>-2054</v>
      </c>
      <c r="F91" s="3">
        <v>1.0911717815862894</v>
      </c>
      <c r="G91" s="1">
        <v>1.0284</v>
      </c>
      <c r="H91" s="4">
        <v>1.0033219613470448</v>
      </c>
      <c r="I91" s="1">
        <v>1</v>
      </c>
      <c r="J91" s="1">
        <v>0</v>
      </c>
      <c r="K91" s="1">
        <v>0</v>
      </c>
      <c r="L91" s="6">
        <v>1.0880000000000001</v>
      </c>
    </row>
    <row r="92" spans="1:12" x14ac:dyDescent="0.25">
      <c r="A92" s="1" t="s">
        <v>99</v>
      </c>
      <c r="B92" s="2">
        <v>445614757.12179202</v>
      </c>
      <c r="C92" s="1">
        <v>127.13</v>
      </c>
      <c r="D92">
        <v>-3093.49</v>
      </c>
      <c r="E92">
        <v>-8814.7999999999993</v>
      </c>
      <c r="F92" s="3">
        <v>1.0963687150837989</v>
      </c>
      <c r="G92" s="1">
        <v>1.0265</v>
      </c>
      <c r="H92" s="4">
        <v>1.0033460625725759</v>
      </c>
      <c r="I92" s="1">
        <v>1</v>
      </c>
      <c r="J92" s="1">
        <v>0</v>
      </c>
      <c r="K92" s="1">
        <v>0</v>
      </c>
      <c r="L92" s="6">
        <v>1.081</v>
      </c>
    </row>
    <row r="93" spans="1:12" x14ac:dyDescent="0.25">
      <c r="A93" s="1" t="s">
        <v>100</v>
      </c>
      <c r="B93" s="2">
        <v>480737428.07208502</v>
      </c>
      <c r="C93" s="1">
        <v>130.97999999999999</v>
      </c>
      <c r="D93">
        <v>-5191.54</v>
      </c>
      <c r="E93">
        <v>-5771.5</v>
      </c>
      <c r="F93" s="3">
        <v>1.0843734398402396</v>
      </c>
      <c r="G93" s="1">
        <v>1.0270999999999999</v>
      </c>
      <c r="H93" s="4">
        <v>1.0032496194358385</v>
      </c>
      <c r="I93" s="1">
        <v>1</v>
      </c>
      <c r="J93" s="1">
        <v>0</v>
      </c>
      <c r="K93" s="1">
        <v>0</v>
      </c>
      <c r="L93" s="6">
        <v>1.08</v>
      </c>
    </row>
    <row r="94" spans="1:12" x14ac:dyDescent="0.25">
      <c r="A94" s="1" t="s">
        <v>101</v>
      </c>
      <c r="B94" s="2">
        <v>441768832.37252498</v>
      </c>
      <c r="C94" s="1">
        <v>135.08000000000001</v>
      </c>
      <c r="D94">
        <v>-9172.7999999999993</v>
      </c>
      <c r="E94">
        <v>-6486.8</v>
      </c>
      <c r="F94" s="3">
        <v>1.0833998403830807</v>
      </c>
      <c r="G94" s="1">
        <v>1.0234000000000001</v>
      </c>
      <c r="H94" s="4">
        <v>1.0034263540299782</v>
      </c>
      <c r="I94" s="1">
        <v>1</v>
      </c>
      <c r="J94" s="1">
        <v>0</v>
      </c>
      <c r="K94" s="1">
        <v>0</v>
      </c>
      <c r="L94" s="6">
        <v>1.081</v>
      </c>
    </row>
    <row r="95" spans="1:12" x14ac:dyDescent="0.25">
      <c r="A95" s="1" t="s">
        <v>102</v>
      </c>
      <c r="B95" s="2">
        <v>453463510.41854203</v>
      </c>
      <c r="C95" s="1">
        <v>139.44999999999999</v>
      </c>
      <c r="D95">
        <v>-2774.23</v>
      </c>
      <c r="E95">
        <v>-17368</v>
      </c>
      <c r="F95" s="3">
        <v>1.0829676904666934</v>
      </c>
      <c r="G95" s="1">
        <v>1.024</v>
      </c>
      <c r="H95" s="4">
        <v>1.003530627382637</v>
      </c>
      <c r="I95" s="1">
        <v>1</v>
      </c>
      <c r="J95" s="1">
        <v>0</v>
      </c>
      <c r="K95" s="1">
        <v>0</v>
      </c>
      <c r="L95" s="6">
        <v>1.077</v>
      </c>
    </row>
    <row r="96" spans="1:12" x14ac:dyDescent="0.25">
      <c r="A96" s="1" t="s">
        <v>103</v>
      </c>
      <c r="B96" s="2">
        <v>440357932.20190698</v>
      </c>
      <c r="C96" s="1">
        <v>136.24</v>
      </c>
      <c r="D96">
        <v>-3116.27</v>
      </c>
      <c r="E96">
        <v>-3771</v>
      </c>
      <c r="F96" s="3">
        <v>1.0776815058261131</v>
      </c>
      <c r="G96" s="1">
        <v>1.0230999999999999</v>
      </c>
      <c r="H96" s="4">
        <v>1.00355467354781</v>
      </c>
      <c r="I96" s="1">
        <v>1</v>
      </c>
      <c r="J96" s="1">
        <v>0</v>
      </c>
      <c r="K96" s="1">
        <v>0</v>
      </c>
      <c r="L96" s="6">
        <v>1.075</v>
      </c>
    </row>
    <row r="97" spans="1:12" x14ac:dyDescent="0.25">
      <c r="A97" s="1" t="s">
        <v>104</v>
      </c>
      <c r="B97" s="2">
        <v>448063039.63849801</v>
      </c>
      <c r="C97" s="1">
        <v>119.01</v>
      </c>
      <c r="D97">
        <v>1756.54</v>
      </c>
      <c r="E97">
        <v>-7742</v>
      </c>
      <c r="F97" s="3">
        <v>1.0871774434592008</v>
      </c>
      <c r="G97" s="1">
        <v>1.0192000000000001</v>
      </c>
      <c r="H97" s="4">
        <v>1.0035947364110451</v>
      </c>
      <c r="I97" s="1">
        <v>1</v>
      </c>
      <c r="J97" s="1">
        <v>0</v>
      </c>
      <c r="K97" s="1">
        <v>0</v>
      </c>
      <c r="L97" s="6">
        <v>1.0740000000000001</v>
      </c>
    </row>
    <row r="98" spans="1:12" x14ac:dyDescent="0.25">
      <c r="A98" s="1" t="s">
        <v>105</v>
      </c>
      <c r="B98" s="2">
        <v>450539924.319314</v>
      </c>
      <c r="C98" s="1">
        <v>137.09</v>
      </c>
      <c r="D98">
        <v>-3708.41</v>
      </c>
      <c r="E98">
        <v>-4441.7</v>
      </c>
      <c r="F98" s="3">
        <v>1.0740446650124069</v>
      </c>
      <c r="G98" s="1">
        <v>1.0234000000000001</v>
      </c>
      <c r="H98" s="4">
        <v>1.0038187639418887</v>
      </c>
      <c r="I98" s="1">
        <v>1</v>
      </c>
      <c r="J98" s="1">
        <v>0</v>
      </c>
      <c r="K98" s="1">
        <v>0</v>
      </c>
      <c r="L98" s="6">
        <v>1.0680000000000001</v>
      </c>
    </row>
    <row r="99" spans="1:12" x14ac:dyDescent="0.25">
      <c r="A99" s="1" t="s">
        <v>106</v>
      </c>
      <c r="B99" s="2">
        <v>444307125.75614202</v>
      </c>
      <c r="C99" s="1">
        <v>134.26</v>
      </c>
      <c r="D99">
        <v>-3781.06</v>
      </c>
      <c r="E99">
        <v>-1990.8</v>
      </c>
      <c r="F99" s="3">
        <v>1.0647946021035919</v>
      </c>
      <c r="G99" s="1">
        <v>1.0215000000000001</v>
      </c>
      <c r="H99" s="4">
        <v>1.0038027802029137</v>
      </c>
      <c r="I99" s="1">
        <v>1</v>
      </c>
      <c r="J99" s="1">
        <v>0</v>
      </c>
      <c r="K99" s="1">
        <v>0</v>
      </c>
      <c r="L99" s="6">
        <v>1.0720000000000001</v>
      </c>
    </row>
    <row r="100" spans="1:12" x14ac:dyDescent="0.25">
      <c r="A100" s="1" t="s">
        <v>107</v>
      </c>
      <c r="B100" s="2">
        <v>489496486.336968</v>
      </c>
      <c r="C100" s="1">
        <v>131.63</v>
      </c>
      <c r="D100">
        <v>-6726.41</v>
      </c>
      <c r="E100">
        <v>-3082.9</v>
      </c>
      <c r="F100" s="3">
        <v>1.089434938320732</v>
      </c>
      <c r="G100" s="1">
        <v>1.0185</v>
      </c>
      <c r="H100" s="4">
        <v>1.0038347448817659</v>
      </c>
      <c r="I100" s="1">
        <v>1</v>
      </c>
      <c r="J100" s="1">
        <v>0</v>
      </c>
      <c r="K100" s="1">
        <v>0</v>
      </c>
      <c r="L100" s="6">
        <v>1.0740000000000001</v>
      </c>
    </row>
    <row r="101" spans="1:12" x14ac:dyDescent="0.25">
      <c r="A101" s="1" t="s">
        <v>108</v>
      </c>
      <c r="B101" s="2">
        <v>492029057.39525503</v>
      </c>
      <c r="C101" s="1">
        <v>137.25</v>
      </c>
      <c r="D101">
        <v>-3011.81</v>
      </c>
      <c r="E101">
        <v>-7097.8</v>
      </c>
      <c r="F101" s="3">
        <v>1.0772596201650591</v>
      </c>
      <c r="G101" s="1">
        <v>1.0196000000000001</v>
      </c>
      <c r="H101" s="4">
        <v>1.0039624917561103</v>
      </c>
      <c r="I101" s="1">
        <v>1</v>
      </c>
      <c r="J101" s="1">
        <v>0</v>
      </c>
      <c r="K101" s="1">
        <v>0</v>
      </c>
      <c r="L101" s="6">
        <v>1.0760000000000001</v>
      </c>
    </row>
    <row r="102" spans="1:12" x14ac:dyDescent="0.25">
      <c r="A102" s="1" t="s">
        <v>109</v>
      </c>
      <c r="B102" s="2">
        <v>506794189.23258799</v>
      </c>
      <c r="C102" s="1">
        <v>132.04</v>
      </c>
      <c r="D102">
        <v>-2589.52</v>
      </c>
      <c r="E102">
        <v>-4706.8</v>
      </c>
      <c r="F102" s="3">
        <v>1.0891167977695908</v>
      </c>
      <c r="G102" s="1">
        <v>1.0235000000000001</v>
      </c>
      <c r="H102" s="4">
        <v>1.0039784475501516</v>
      </c>
      <c r="I102" s="1">
        <v>1</v>
      </c>
      <c r="J102" s="1">
        <v>0</v>
      </c>
      <c r="K102" s="1">
        <v>0</v>
      </c>
      <c r="L102" s="6">
        <v>1.073</v>
      </c>
    </row>
    <row r="103" spans="1:12" x14ac:dyDescent="0.25">
      <c r="A103" s="1" t="s">
        <v>110</v>
      </c>
      <c r="B103" s="2">
        <v>477740969.16642898</v>
      </c>
      <c r="C103" s="1">
        <v>138.35</v>
      </c>
      <c r="D103">
        <v>-2778.32</v>
      </c>
      <c r="E103">
        <v>-2977.1</v>
      </c>
      <c r="F103" s="3">
        <v>1.099</v>
      </c>
      <c r="G103" s="1">
        <v>1.0247999999999999</v>
      </c>
      <c r="H103" s="4">
        <v>1.0038666983683251</v>
      </c>
      <c r="I103" s="1">
        <v>1</v>
      </c>
      <c r="J103" s="1">
        <v>0</v>
      </c>
      <c r="K103" s="1">
        <v>0</v>
      </c>
      <c r="L103" s="6">
        <v>1.075</v>
      </c>
    </row>
    <row r="104" spans="1:12" x14ac:dyDescent="0.25">
      <c r="A104" s="1" t="s">
        <v>111</v>
      </c>
      <c r="B104" s="2">
        <v>511264979.00503701</v>
      </c>
      <c r="C104" s="1">
        <v>147.03</v>
      </c>
      <c r="D104">
        <v>-2565.64</v>
      </c>
      <c r="E104">
        <v>-7146.3</v>
      </c>
      <c r="F104" s="3">
        <v>1.1080891910808921</v>
      </c>
      <c r="G104" s="1">
        <v>1.0214000000000001</v>
      </c>
      <c r="H104" s="4">
        <v>1.0039305717973199</v>
      </c>
      <c r="I104" s="1">
        <v>1</v>
      </c>
      <c r="J104" s="1">
        <v>0</v>
      </c>
      <c r="K104" s="1">
        <v>0</v>
      </c>
      <c r="L104" s="6">
        <v>1.07</v>
      </c>
    </row>
    <row r="105" spans="1:12" x14ac:dyDescent="0.25">
      <c r="A105" s="1" t="s">
        <v>112</v>
      </c>
      <c r="B105" s="2">
        <v>570562506.75460505</v>
      </c>
      <c r="C105" s="1">
        <v>143.15</v>
      </c>
      <c r="D105">
        <v>-5415.59</v>
      </c>
      <c r="E105">
        <v>-5938.4</v>
      </c>
      <c r="F105" s="3">
        <v>1.1117552978808478</v>
      </c>
      <c r="G105" s="1">
        <v>1.0233000000000001</v>
      </c>
      <c r="H105" s="4">
        <v>1.0040581847075893</v>
      </c>
      <c r="I105" s="1">
        <v>1</v>
      </c>
      <c r="J105" s="1">
        <v>0</v>
      </c>
      <c r="K105" s="1">
        <v>0</v>
      </c>
      <c r="L105" s="6">
        <v>1.069</v>
      </c>
    </row>
    <row r="106" spans="1:12" x14ac:dyDescent="0.25">
      <c r="A106" s="1" t="s">
        <v>113</v>
      </c>
      <c r="B106" s="2">
        <v>510438654.05770302</v>
      </c>
      <c r="C106" s="1">
        <v>153.47</v>
      </c>
      <c r="D106">
        <v>-9191.14</v>
      </c>
      <c r="E106">
        <v>-8351.7999999999993</v>
      </c>
      <c r="F106" s="3">
        <v>1.1019412643106024</v>
      </c>
      <c r="G106" s="1">
        <v>1.0206</v>
      </c>
      <c r="H106" s="4">
        <v>1.0043208242423642</v>
      </c>
      <c r="I106" s="1">
        <v>1</v>
      </c>
      <c r="J106" s="1">
        <v>0</v>
      </c>
      <c r="K106" s="1">
        <v>0</v>
      </c>
      <c r="L106" s="6">
        <v>1.0669999999999999</v>
      </c>
    </row>
    <row r="107" spans="1:12" x14ac:dyDescent="0.25">
      <c r="A107" s="1" t="s">
        <v>114</v>
      </c>
      <c r="B107" s="2">
        <v>505985611.97261202</v>
      </c>
      <c r="C107" s="1">
        <v>162.66</v>
      </c>
      <c r="D107">
        <v>-2172.62</v>
      </c>
      <c r="E107">
        <v>-18466.400000000001</v>
      </c>
      <c r="F107" s="3">
        <v>1.0933995037220843</v>
      </c>
      <c r="G107" s="1">
        <v>1.0175000000000001</v>
      </c>
      <c r="H107" s="4">
        <v>1.0044082031209212</v>
      </c>
      <c r="I107" s="1">
        <v>1</v>
      </c>
      <c r="J107" s="1">
        <v>0</v>
      </c>
      <c r="K107" s="1">
        <v>0</v>
      </c>
      <c r="L107" s="6">
        <v>1.0620000000000001</v>
      </c>
    </row>
    <row r="108" spans="1:12" x14ac:dyDescent="0.25">
      <c r="A108" s="1" t="s">
        <v>115</v>
      </c>
      <c r="B108" s="2">
        <v>535789194.32340801</v>
      </c>
      <c r="C108" s="1">
        <v>147.69999999999999</v>
      </c>
      <c r="D108">
        <v>-4424.4399999999996</v>
      </c>
      <c r="E108">
        <v>-3458.5</v>
      </c>
      <c r="F108" s="3">
        <v>1.092531984528414</v>
      </c>
      <c r="G108" s="1">
        <v>1.0198</v>
      </c>
      <c r="H108" s="4">
        <v>1.0045589336088461</v>
      </c>
      <c r="I108" s="1">
        <v>1</v>
      </c>
      <c r="J108" s="1">
        <v>0</v>
      </c>
      <c r="K108" s="1">
        <v>0</v>
      </c>
      <c r="L108" s="6">
        <v>1.0609999999999999</v>
      </c>
    </row>
    <row r="109" spans="1:12" x14ac:dyDescent="0.25">
      <c r="A109" s="1" t="s">
        <v>116</v>
      </c>
      <c r="B109" s="2">
        <v>540325450.22553003</v>
      </c>
      <c r="C109" s="1">
        <v>134.99</v>
      </c>
      <c r="D109">
        <v>3474.79</v>
      </c>
      <c r="E109">
        <v>745.5</v>
      </c>
      <c r="F109" s="3">
        <v>1.1105038258968498</v>
      </c>
      <c r="G109" s="1">
        <v>1.0188999999999999</v>
      </c>
      <c r="H109" s="4">
        <v>1.0044875659696988</v>
      </c>
      <c r="I109" s="1">
        <v>1</v>
      </c>
      <c r="J109" s="1">
        <v>0</v>
      </c>
      <c r="K109" s="1">
        <v>0</v>
      </c>
      <c r="L109" s="6">
        <v>1.0569999999999999</v>
      </c>
    </row>
    <row r="110" spans="1:12" x14ac:dyDescent="0.25">
      <c r="A110" s="1" t="s">
        <v>117</v>
      </c>
      <c r="B110" s="2">
        <v>569282885.75144005</v>
      </c>
      <c r="C110" s="1">
        <v>161.84</v>
      </c>
      <c r="D110">
        <v>-3021.87</v>
      </c>
      <c r="E110">
        <v>-6263.3</v>
      </c>
      <c r="F110" s="3">
        <v>1.0990776554596846</v>
      </c>
      <c r="G110" s="1">
        <v>1.0179</v>
      </c>
      <c r="H110" s="4">
        <v>1.004606481068812</v>
      </c>
      <c r="I110" s="1">
        <v>1</v>
      </c>
      <c r="J110" s="1">
        <v>0</v>
      </c>
      <c r="K110" s="1">
        <v>0</v>
      </c>
      <c r="L110" s="6">
        <v>1.0529999999999999</v>
      </c>
    </row>
    <row r="111" spans="1:12" x14ac:dyDescent="0.25">
      <c r="A111" s="1" t="s">
        <v>118</v>
      </c>
      <c r="B111" s="2">
        <v>607720021.17624998</v>
      </c>
      <c r="C111" s="1">
        <v>156.44999999999999</v>
      </c>
      <c r="D111">
        <v>-3315.6</v>
      </c>
      <c r="E111">
        <v>325.89999999999998</v>
      </c>
      <c r="F111" s="3">
        <v>1.0968253968253967</v>
      </c>
      <c r="G111" s="1">
        <v>1.0177</v>
      </c>
      <c r="H111" s="4">
        <v>1.0045589336088461</v>
      </c>
      <c r="I111" s="1">
        <v>1</v>
      </c>
      <c r="J111" s="1">
        <v>0</v>
      </c>
      <c r="K111" s="1">
        <v>0</v>
      </c>
      <c r="L111" s="6">
        <v>1.0609999999999999</v>
      </c>
    </row>
    <row r="112" spans="1:12" x14ac:dyDescent="0.25">
      <c r="A112" s="1" t="s">
        <v>119</v>
      </c>
      <c r="B112" s="2">
        <v>533718382.80987197</v>
      </c>
      <c r="C112" s="1">
        <v>160.31</v>
      </c>
      <c r="D112">
        <v>-3135.5</v>
      </c>
      <c r="E112">
        <v>-9913.1</v>
      </c>
      <c r="F112" s="3">
        <v>1.1074511360253994</v>
      </c>
      <c r="G112" s="1">
        <v>1.0173000000000001</v>
      </c>
      <c r="H112" s="4">
        <v>1.0045589336088461</v>
      </c>
      <c r="I112" s="1">
        <v>1</v>
      </c>
      <c r="J112" s="1">
        <v>0</v>
      </c>
      <c r="K112" s="1">
        <v>0</v>
      </c>
      <c r="L112" s="6">
        <v>1.0640000000000001</v>
      </c>
    </row>
    <row r="113" spans="1:12" x14ac:dyDescent="0.25">
      <c r="A113" s="1" t="s">
        <v>120</v>
      </c>
      <c r="B113" s="2">
        <v>597477014.18215895</v>
      </c>
      <c r="C113" s="1">
        <v>172.79</v>
      </c>
      <c r="D113">
        <v>-5729.47</v>
      </c>
      <c r="E113">
        <v>-4207.8</v>
      </c>
      <c r="F113" s="3">
        <v>1.0971519301379378</v>
      </c>
      <c r="G113" s="1">
        <v>1.0168999999999999</v>
      </c>
      <c r="H113" s="4">
        <v>1.0039624917561103</v>
      </c>
      <c r="I113" s="1">
        <v>1</v>
      </c>
      <c r="J113" s="1">
        <v>0</v>
      </c>
      <c r="K113" s="1">
        <v>0</v>
      </c>
      <c r="L113" s="6">
        <v>1.0649999999999999</v>
      </c>
    </row>
    <row r="114" spans="1:12" x14ac:dyDescent="0.25">
      <c r="A114" s="1" t="s">
        <v>121</v>
      </c>
      <c r="B114" s="2">
        <v>581149807.20980299</v>
      </c>
      <c r="C114" s="1">
        <v>161.78</v>
      </c>
      <c r="D114">
        <v>-2419.81</v>
      </c>
      <c r="E114">
        <v>-5000.1000000000004</v>
      </c>
      <c r="F114" s="3">
        <v>1.1202348959888524</v>
      </c>
      <c r="G114" s="1">
        <v>1.0175000000000001</v>
      </c>
      <c r="H114" s="4">
        <v>1.0039784475501516</v>
      </c>
      <c r="I114" s="1">
        <v>1</v>
      </c>
      <c r="J114" s="1">
        <v>0</v>
      </c>
      <c r="K114" s="1">
        <v>0</v>
      </c>
      <c r="L114" s="6">
        <v>1.0640000000000001</v>
      </c>
    </row>
    <row r="115" spans="1:12" x14ac:dyDescent="0.25">
      <c r="A115" s="1" t="s">
        <v>122</v>
      </c>
      <c r="B115" s="2">
        <v>595479593.24022496</v>
      </c>
      <c r="C115" s="1">
        <v>173.07</v>
      </c>
      <c r="D115">
        <v>-1903.81</v>
      </c>
      <c r="E115">
        <v>-2984.7</v>
      </c>
      <c r="F115" s="3">
        <v>1.1198202695956065</v>
      </c>
      <c r="G115" s="1">
        <v>1.0147999999999999</v>
      </c>
      <c r="H115" s="4">
        <v>1.0038666983683251</v>
      </c>
      <c r="I115" s="1">
        <v>1</v>
      </c>
      <c r="J115" s="1">
        <v>0</v>
      </c>
      <c r="K115" s="1">
        <v>0</v>
      </c>
      <c r="L115" s="6">
        <v>1.0640000000000001</v>
      </c>
    </row>
    <row r="116" spans="1:12" x14ac:dyDescent="0.25">
      <c r="A116" s="1" t="s">
        <v>123</v>
      </c>
      <c r="B116" s="2">
        <v>559542962.38130295</v>
      </c>
      <c r="C116" s="1">
        <v>181.87</v>
      </c>
      <c r="D116">
        <v>-2084.8200000000002</v>
      </c>
      <c r="E116">
        <v>-8177.9</v>
      </c>
      <c r="F116" s="3">
        <v>1.1210063897763578</v>
      </c>
      <c r="G116" s="1">
        <v>1.0157</v>
      </c>
      <c r="H116" s="4">
        <v>1.0043526080560337</v>
      </c>
      <c r="I116" s="1">
        <v>1</v>
      </c>
      <c r="J116" s="1">
        <v>0</v>
      </c>
      <c r="K116" s="1">
        <v>0</v>
      </c>
      <c r="L116" s="6">
        <v>1.0620000000000001</v>
      </c>
    </row>
    <row r="117" spans="1:12" x14ac:dyDescent="0.25">
      <c r="A117" s="1" t="s">
        <v>124</v>
      </c>
      <c r="B117" s="2">
        <v>574356765.02445102</v>
      </c>
      <c r="C117" s="1">
        <v>176.72</v>
      </c>
      <c r="D117">
        <v>-3926.02</v>
      </c>
      <c r="E117">
        <v>-603</v>
      </c>
      <c r="F117" s="3">
        <v>1.1320115572382186</v>
      </c>
      <c r="G117" s="1">
        <v>1.0194000000000001</v>
      </c>
      <c r="H117" s="4">
        <v>1.0044478931673448</v>
      </c>
      <c r="I117" s="1">
        <v>1</v>
      </c>
      <c r="J117" s="1">
        <v>0</v>
      </c>
      <c r="K117" s="1">
        <v>0</v>
      </c>
      <c r="L117" s="6">
        <v>1.06</v>
      </c>
    </row>
    <row r="118" spans="1:12" x14ac:dyDescent="0.25">
      <c r="A118" s="1" t="s">
        <v>125</v>
      </c>
      <c r="B118" s="2">
        <v>562550736.33233595</v>
      </c>
      <c r="C118" s="1">
        <v>170.17</v>
      </c>
      <c r="D118">
        <v>-9350.43</v>
      </c>
      <c r="E118">
        <v>383.8</v>
      </c>
      <c r="F118" s="3">
        <v>1.1129016214065452</v>
      </c>
      <c r="G118" s="1">
        <v>1.0275000000000001</v>
      </c>
      <c r="H118" s="4">
        <v>1.0047094157243421</v>
      </c>
      <c r="I118" s="1">
        <v>1</v>
      </c>
      <c r="J118" s="1">
        <v>0</v>
      </c>
      <c r="K118" s="1">
        <v>0</v>
      </c>
      <c r="L118" s="6">
        <v>1.06</v>
      </c>
    </row>
    <row r="119" spans="1:12" x14ac:dyDescent="0.25">
      <c r="A119" s="1" t="s">
        <v>126</v>
      </c>
      <c r="B119" s="2">
        <v>571719198.23003101</v>
      </c>
      <c r="C119" s="1">
        <v>169.27</v>
      </c>
      <c r="D119">
        <v>-1328.14</v>
      </c>
      <c r="E119">
        <v>355.3</v>
      </c>
      <c r="F119" s="3">
        <v>1.1061435825948422</v>
      </c>
      <c r="G119" s="1">
        <v>1.0222</v>
      </c>
      <c r="H119" s="4">
        <v>1.0045192918063746</v>
      </c>
      <c r="I119" s="1">
        <v>1</v>
      </c>
      <c r="J119" s="1">
        <v>0</v>
      </c>
      <c r="K119" s="1">
        <v>0</v>
      </c>
      <c r="L119" s="6">
        <v>1.06</v>
      </c>
    </row>
    <row r="120" spans="1:12" x14ac:dyDescent="0.25">
      <c r="A120" s="1" t="s">
        <v>127</v>
      </c>
      <c r="B120" s="2">
        <v>603114794.73156905</v>
      </c>
      <c r="C120" s="1">
        <v>158.85</v>
      </c>
      <c r="D120">
        <v>-4216.7</v>
      </c>
      <c r="E120">
        <v>-3852.5</v>
      </c>
      <c r="F120" s="3">
        <v>1.1024671707122959</v>
      </c>
      <c r="G120" s="1">
        <v>1.0227999999999999</v>
      </c>
      <c r="H120" s="4">
        <v>1.0044954984622596</v>
      </c>
      <c r="I120" s="1">
        <v>1</v>
      </c>
      <c r="J120" s="1">
        <v>0</v>
      </c>
      <c r="K120" s="1">
        <v>0</v>
      </c>
      <c r="L120" s="6">
        <v>1.0580000000000001</v>
      </c>
    </row>
    <row r="121" spans="1:12" x14ac:dyDescent="0.25">
      <c r="A121" s="1" t="s">
        <v>128</v>
      </c>
      <c r="B121" s="2">
        <v>619560743.65531301</v>
      </c>
      <c r="C121" s="1">
        <v>138.41999999999999</v>
      </c>
      <c r="D121">
        <v>4885.88</v>
      </c>
      <c r="E121">
        <v>-1310.3</v>
      </c>
      <c r="F121" s="3">
        <v>1.1092537313432838</v>
      </c>
      <c r="G121" s="1">
        <v>1.0223</v>
      </c>
      <c r="H121" s="4">
        <v>1.0043526080560337</v>
      </c>
      <c r="I121" s="1">
        <v>1</v>
      </c>
      <c r="J121" s="1">
        <v>0</v>
      </c>
      <c r="K121" s="1">
        <v>0</v>
      </c>
      <c r="L121" s="6">
        <v>1.052</v>
      </c>
    </row>
    <row r="122" spans="1:12" x14ac:dyDescent="0.25">
      <c r="A122" s="1" t="s">
        <v>129</v>
      </c>
      <c r="B122" s="2">
        <v>629779724.67703295</v>
      </c>
      <c r="C122" s="1">
        <v>176.02</v>
      </c>
      <c r="D122">
        <v>-3005.39</v>
      </c>
      <c r="E122">
        <v>-6988.7</v>
      </c>
      <c r="F122" s="3">
        <v>1.1060063643595863</v>
      </c>
      <c r="G122" s="1">
        <v>1.0224</v>
      </c>
      <c r="H122" s="4">
        <v>1.0043128765598297</v>
      </c>
      <c r="I122" s="1">
        <v>1</v>
      </c>
      <c r="J122" s="1">
        <v>0</v>
      </c>
      <c r="K122" s="1">
        <v>0</v>
      </c>
      <c r="L122" s="6">
        <v>1.0469999999999999</v>
      </c>
    </row>
    <row r="123" spans="1:12" x14ac:dyDescent="0.25">
      <c r="A123" s="1" t="s">
        <v>130</v>
      </c>
      <c r="B123" s="2">
        <v>597124538.56156504</v>
      </c>
      <c r="C123" s="1">
        <v>179.9</v>
      </c>
      <c r="D123">
        <v>-5143.42</v>
      </c>
      <c r="E123">
        <v>1599.3</v>
      </c>
      <c r="F123" s="3">
        <v>1.0888999502239922</v>
      </c>
      <c r="G123" s="1">
        <v>1.0196000000000001</v>
      </c>
      <c r="H123" s="4">
        <v>1.0042810789094456</v>
      </c>
      <c r="I123" s="1">
        <v>1</v>
      </c>
      <c r="J123" s="1">
        <v>0</v>
      </c>
      <c r="K123" s="1">
        <v>0</v>
      </c>
      <c r="L123" s="6">
        <v>1.0549999999999999</v>
      </c>
    </row>
    <row r="124" spans="1:12" x14ac:dyDescent="0.25">
      <c r="A124" s="1" t="s">
        <v>131</v>
      </c>
      <c r="B124" s="2">
        <v>577789661.68332195</v>
      </c>
      <c r="C124" s="1">
        <v>169.91</v>
      </c>
      <c r="D124">
        <v>-1764.51</v>
      </c>
      <c r="E124">
        <v>845.9</v>
      </c>
      <c r="F124" s="3">
        <v>1.1006885540365232</v>
      </c>
      <c r="G124" s="1">
        <v>1.0177</v>
      </c>
      <c r="H124" s="4">
        <v>1.0044161425104838</v>
      </c>
      <c r="I124" s="1">
        <v>1</v>
      </c>
      <c r="J124" s="1">
        <v>0</v>
      </c>
      <c r="K124" s="1">
        <v>0</v>
      </c>
      <c r="L124" s="6">
        <v>1.0569999999999999</v>
      </c>
    </row>
    <row r="125" spans="1:12" x14ac:dyDescent="0.25">
      <c r="A125" s="1" t="s">
        <v>132</v>
      </c>
      <c r="B125" s="2">
        <v>627001487.39247799</v>
      </c>
      <c r="C125" s="1">
        <v>170.34</v>
      </c>
      <c r="D125">
        <v>-5315.67</v>
      </c>
      <c r="E125">
        <v>-1772.6</v>
      </c>
      <c r="F125" s="3">
        <v>1.0816772655007949</v>
      </c>
      <c r="G125" s="1">
        <v>1.0187999999999999</v>
      </c>
      <c r="H125" s="4">
        <v>1.0045272215436409</v>
      </c>
      <c r="I125" s="1">
        <v>1</v>
      </c>
      <c r="J125" s="1">
        <v>0</v>
      </c>
      <c r="K125" s="1">
        <v>0</v>
      </c>
      <c r="L125" s="6">
        <v>1.0620000000000001</v>
      </c>
    </row>
    <row r="126" spans="1:12" x14ac:dyDescent="0.25">
      <c r="A126" s="1" t="s">
        <v>133</v>
      </c>
      <c r="B126" s="2">
        <v>628691005.42674804</v>
      </c>
      <c r="C126" s="1">
        <v>146.69</v>
      </c>
      <c r="D126">
        <v>-2573.09</v>
      </c>
      <c r="E126">
        <v>2055.5</v>
      </c>
      <c r="F126" s="3">
        <v>1.0885811080111598</v>
      </c>
      <c r="G126" s="1">
        <v>1.0244</v>
      </c>
      <c r="H126" s="4">
        <v>1.0044875659696988</v>
      </c>
      <c r="I126" s="1">
        <v>1</v>
      </c>
      <c r="J126" s="1">
        <v>0</v>
      </c>
      <c r="K126" s="1">
        <v>0</v>
      </c>
      <c r="L126" s="6">
        <v>1.06</v>
      </c>
    </row>
    <row r="127" spans="1:12" x14ac:dyDescent="0.25">
      <c r="A127" s="1" t="s">
        <v>134</v>
      </c>
      <c r="B127" s="2">
        <v>644688551.06709003</v>
      </c>
      <c r="C127" s="1">
        <v>153.16999999999999</v>
      </c>
      <c r="D127">
        <v>-2757.27</v>
      </c>
      <c r="E127">
        <v>-1234.5999999999999</v>
      </c>
      <c r="F127" s="3">
        <v>1.0787370103916869</v>
      </c>
      <c r="G127" s="1">
        <v>1.0207999999999999</v>
      </c>
      <c r="H127" s="4">
        <v>1.0043764386575165</v>
      </c>
      <c r="I127" s="1">
        <v>1</v>
      </c>
      <c r="J127" s="1">
        <v>0</v>
      </c>
      <c r="K127" s="1">
        <v>0</v>
      </c>
      <c r="L127" s="6">
        <v>1.0580000000000001</v>
      </c>
    </row>
    <row r="128" spans="1:12" x14ac:dyDescent="0.25">
      <c r="A128" s="1" t="s">
        <v>135</v>
      </c>
      <c r="B128" s="2">
        <v>667603627.809587</v>
      </c>
      <c r="C128" s="1">
        <v>153.38999999999999</v>
      </c>
      <c r="D128">
        <v>-2580.98</v>
      </c>
      <c r="E128">
        <v>-3618.8</v>
      </c>
      <c r="F128" s="3">
        <v>1.0800557602310068</v>
      </c>
      <c r="G128" s="1">
        <v>1.0183</v>
      </c>
      <c r="H128" s="4">
        <v>1.0045351505923963</v>
      </c>
      <c r="I128" s="1">
        <v>1</v>
      </c>
      <c r="J128" s="1">
        <v>0</v>
      </c>
      <c r="K128" s="1">
        <v>0</v>
      </c>
      <c r="L128" s="6">
        <v>1.0580000000000001</v>
      </c>
    </row>
    <row r="129" spans="1:12" x14ac:dyDescent="0.25">
      <c r="A129" s="1" t="s">
        <v>136</v>
      </c>
      <c r="B129" s="2">
        <v>613631775.48922503</v>
      </c>
      <c r="C129" s="1">
        <v>147.72999999999999</v>
      </c>
      <c r="D129">
        <v>-4936.16</v>
      </c>
      <c r="E129">
        <v>-1897.1</v>
      </c>
      <c r="F129" s="3">
        <v>1.0815655811174187</v>
      </c>
      <c r="G129" s="1">
        <v>1.0181</v>
      </c>
      <c r="H129" s="4">
        <v>1.004614403239326</v>
      </c>
      <c r="I129" s="1">
        <v>1</v>
      </c>
      <c r="J129" s="1">
        <v>0</v>
      </c>
      <c r="K129" s="1">
        <v>0</v>
      </c>
      <c r="L129" s="6">
        <v>1.0529999999999999</v>
      </c>
    </row>
    <row r="130" spans="1:12" x14ac:dyDescent="0.25">
      <c r="A130" s="1" t="s">
        <v>137</v>
      </c>
      <c r="B130" s="2">
        <v>602099744.50436902</v>
      </c>
      <c r="C130" s="1">
        <v>158.29</v>
      </c>
      <c r="D130">
        <v>-11120.97</v>
      </c>
      <c r="E130">
        <v>-584.79999999999995</v>
      </c>
      <c r="F130" s="3">
        <v>1.0607537038878392</v>
      </c>
      <c r="G130" s="1">
        <v>1.0165999999999999</v>
      </c>
      <c r="H130" s="4">
        <v>1.0045827104331948</v>
      </c>
      <c r="I130" s="1">
        <v>1</v>
      </c>
      <c r="J130" s="1">
        <v>0</v>
      </c>
      <c r="K130" s="1">
        <v>0</v>
      </c>
      <c r="L130" s="6">
        <v>1.054</v>
      </c>
    </row>
    <row r="131" spans="1:12" x14ac:dyDescent="0.25">
      <c r="A131" s="1" t="s">
        <v>138</v>
      </c>
      <c r="B131" s="2">
        <v>657863671.08659101</v>
      </c>
      <c r="C131" s="1">
        <v>152.94</v>
      </c>
      <c r="D131">
        <v>-2818.71</v>
      </c>
      <c r="E131">
        <v>-996.3</v>
      </c>
      <c r="F131" s="3">
        <v>1.069390595486629</v>
      </c>
      <c r="G131" s="1">
        <v>1.0158</v>
      </c>
      <c r="H131" s="4">
        <v>1.0044478931673448</v>
      </c>
      <c r="I131" s="1">
        <v>1</v>
      </c>
      <c r="J131" s="1">
        <v>0</v>
      </c>
      <c r="K131" s="1">
        <v>0</v>
      </c>
      <c r="L131" s="6">
        <v>1.0529999999999999</v>
      </c>
    </row>
    <row r="132" spans="1:12" x14ac:dyDescent="0.25">
      <c r="A132" s="1" t="s">
        <v>139</v>
      </c>
      <c r="B132" s="2">
        <v>630743083.10386395</v>
      </c>
      <c r="C132" s="1">
        <v>159.32</v>
      </c>
      <c r="D132">
        <v>-5381.41</v>
      </c>
      <c r="E132">
        <v>-2065.8000000000002</v>
      </c>
      <c r="F132" s="3">
        <v>1.0616302186878728</v>
      </c>
      <c r="G132" s="1">
        <v>1.0153000000000001</v>
      </c>
      <c r="H132" s="4">
        <v>1.0043605522809629</v>
      </c>
      <c r="I132" s="1">
        <v>1</v>
      </c>
      <c r="J132" s="1">
        <v>0</v>
      </c>
      <c r="K132" s="1">
        <v>0</v>
      </c>
      <c r="L132" s="6">
        <v>1.0489999999999999</v>
      </c>
    </row>
    <row r="133" spans="1:12" x14ac:dyDescent="0.25">
      <c r="A133" s="1" t="s">
        <v>140</v>
      </c>
      <c r="B133" s="2">
        <v>634093561.49158299</v>
      </c>
      <c r="C133" s="1">
        <v>145.66999999999999</v>
      </c>
      <c r="D133">
        <v>6572.77</v>
      </c>
      <c r="E133">
        <v>-1167.7</v>
      </c>
      <c r="F133" s="3">
        <v>1.0596289314416114</v>
      </c>
      <c r="G133" s="1">
        <v>1.0142</v>
      </c>
      <c r="H133" s="4">
        <v>1.0045747855128817</v>
      </c>
      <c r="I133" s="1">
        <v>1</v>
      </c>
      <c r="J133" s="1">
        <v>0</v>
      </c>
      <c r="K133" s="1">
        <v>0</v>
      </c>
      <c r="L133" s="6">
        <v>1.046</v>
      </c>
    </row>
    <row r="134" spans="1:12" x14ac:dyDescent="0.25">
      <c r="A134" s="1" t="s">
        <v>141</v>
      </c>
      <c r="B134" s="2">
        <v>645703601.79428697</v>
      </c>
      <c r="C134" s="1">
        <v>155.1</v>
      </c>
      <c r="D134">
        <v>-6175.82</v>
      </c>
      <c r="E134">
        <v>-4939</v>
      </c>
      <c r="F134" s="3">
        <v>1.0652389450723776</v>
      </c>
      <c r="G134" s="1">
        <v>1.0155000000000001</v>
      </c>
      <c r="H134" s="4">
        <v>1.0046302455190648</v>
      </c>
      <c r="I134" s="1">
        <v>1</v>
      </c>
      <c r="J134" s="1">
        <v>0</v>
      </c>
      <c r="K134" s="1">
        <v>0</v>
      </c>
      <c r="L134" s="6">
        <v>1.054</v>
      </c>
    </row>
    <row r="135" spans="1:12" x14ac:dyDescent="0.25">
      <c r="A135" s="1" t="s">
        <v>142</v>
      </c>
      <c r="B135" s="2">
        <v>624483611.796628</v>
      </c>
      <c r="C135" s="1">
        <v>174.1</v>
      </c>
      <c r="D135">
        <v>-3461.11</v>
      </c>
      <c r="E135">
        <v>-1942.5</v>
      </c>
      <c r="F135" s="3">
        <v>1.0540755467196818</v>
      </c>
      <c r="G135" s="1">
        <v>1.0178</v>
      </c>
      <c r="H135" s="4">
        <v>1.004471698917043</v>
      </c>
      <c r="I135" s="1">
        <v>1</v>
      </c>
      <c r="J135" s="1">
        <v>0</v>
      </c>
      <c r="K135" s="1">
        <v>0</v>
      </c>
      <c r="L135" s="6">
        <v>1.056</v>
      </c>
    </row>
    <row r="136" spans="1:12" x14ac:dyDescent="0.25">
      <c r="A136" s="1" t="s">
        <v>143</v>
      </c>
      <c r="B136" s="2">
        <v>615172652.02856505</v>
      </c>
      <c r="C136" s="1">
        <v>170.64</v>
      </c>
      <c r="D136">
        <v>-5030.3</v>
      </c>
      <c r="E136">
        <v>-3126.8</v>
      </c>
      <c r="F136" s="3">
        <v>1.0630038817557481</v>
      </c>
      <c r="G136" s="1">
        <v>1.0188999999999999</v>
      </c>
      <c r="H136" s="4">
        <v>1.0044954984622596</v>
      </c>
      <c r="I136" s="1">
        <v>1</v>
      </c>
      <c r="J136" s="1">
        <v>0</v>
      </c>
      <c r="K136" s="1">
        <v>0</v>
      </c>
      <c r="L136" s="6">
        <v>1.0569999999999999</v>
      </c>
    </row>
    <row r="137" spans="1:12" x14ac:dyDescent="0.25">
      <c r="A137" s="1" t="s">
        <v>144</v>
      </c>
      <c r="B137" s="2">
        <v>650854432.56084502</v>
      </c>
      <c r="C137" s="1">
        <v>156.41</v>
      </c>
      <c r="D137">
        <v>-6181.4</v>
      </c>
      <c r="E137">
        <v>-326.89999999999998</v>
      </c>
      <c r="F137" s="3">
        <v>1.0698160119343612</v>
      </c>
      <c r="G137" s="1">
        <v>1.0170999999999999</v>
      </c>
      <c r="H137" s="4">
        <v>1.0045192918063746</v>
      </c>
      <c r="I137" s="1">
        <v>1</v>
      </c>
      <c r="J137" s="1">
        <v>0</v>
      </c>
      <c r="K137" s="1">
        <v>0</v>
      </c>
      <c r="L137" s="6">
        <v>1.0580000000000001</v>
      </c>
    </row>
    <row r="138" spans="1:12" x14ac:dyDescent="0.25">
      <c r="A138" s="1" t="s">
        <v>145</v>
      </c>
      <c r="B138" s="2">
        <v>654793428.64519095</v>
      </c>
      <c r="C138" s="1">
        <v>156.83000000000001</v>
      </c>
      <c r="D138">
        <v>-3001.67</v>
      </c>
      <c r="E138">
        <v>-3725.3</v>
      </c>
      <c r="F138" s="3">
        <v>1.0704393743150344</v>
      </c>
      <c r="G138" s="1">
        <v>1.0206</v>
      </c>
      <c r="H138" s="4">
        <v>1.0045668599048072</v>
      </c>
      <c r="I138" s="1">
        <v>1</v>
      </c>
      <c r="J138" s="1">
        <v>0</v>
      </c>
      <c r="K138" s="1">
        <v>0</v>
      </c>
      <c r="L138" s="6">
        <v>1.0580000000000001</v>
      </c>
    </row>
    <row r="139" spans="1:12" x14ac:dyDescent="0.25">
      <c r="A139" s="1" t="s">
        <v>146</v>
      </c>
      <c r="B139" s="2">
        <v>647262202.37344503</v>
      </c>
      <c r="C139" s="1">
        <v>152.11000000000001</v>
      </c>
      <c r="D139">
        <v>-3179.56</v>
      </c>
      <c r="E139">
        <v>-1089</v>
      </c>
      <c r="F139" s="3">
        <v>1.0729104328745265</v>
      </c>
      <c r="G139" s="1">
        <v>1.0237000000000001</v>
      </c>
      <c r="H139" s="4">
        <v>1.0046619218368722</v>
      </c>
      <c r="I139" s="1">
        <v>1</v>
      </c>
      <c r="J139" s="1">
        <v>0</v>
      </c>
      <c r="K139" s="1">
        <v>0</v>
      </c>
      <c r="L139" s="6">
        <v>1.06</v>
      </c>
    </row>
    <row r="140" spans="1:12" x14ac:dyDescent="0.25">
      <c r="A140" s="1" t="s">
        <v>147</v>
      </c>
      <c r="B140" s="2">
        <v>629666663.76562798</v>
      </c>
      <c r="C140" s="1">
        <v>146.85</v>
      </c>
      <c r="D140">
        <v>-3086.78</v>
      </c>
      <c r="E140">
        <v>-5990.6</v>
      </c>
      <c r="F140" s="3">
        <v>1.0895731280615817</v>
      </c>
      <c r="G140" s="1">
        <v>1.0235000000000001</v>
      </c>
      <c r="H140" s="4">
        <v>1.0045985582110351</v>
      </c>
      <c r="I140" s="1">
        <v>1</v>
      </c>
      <c r="J140" s="1">
        <v>0</v>
      </c>
      <c r="K140" s="1">
        <v>0</v>
      </c>
      <c r="L140" s="6">
        <v>1.056</v>
      </c>
    </row>
    <row r="141" spans="1:12" x14ac:dyDescent="0.25">
      <c r="A141" s="1" t="s">
        <v>148</v>
      </c>
      <c r="B141" s="2">
        <v>622067141.15995502</v>
      </c>
      <c r="C141" s="1">
        <v>135.02000000000001</v>
      </c>
      <c r="D141">
        <v>-5733.25</v>
      </c>
      <c r="E141">
        <v>-6481</v>
      </c>
      <c r="F141" s="3">
        <v>1.0859936153232244</v>
      </c>
      <c r="G141" s="1">
        <v>1.0250999999999999</v>
      </c>
      <c r="H141" s="4">
        <v>1.0049149376855333</v>
      </c>
      <c r="I141" s="1">
        <v>1</v>
      </c>
      <c r="J141" s="1">
        <v>0</v>
      </c>
      <c r="K141" s="1">
        <v>0</v>
      </c>
      <c r="L141" s="6">
        <v>1.0529999999999999</v>
      </c>
    </row>
    <row r="142" spans="1:12" x14ac:dyDescent="0.25">
      <c r="A142" s="1" t="s">
        <v>149</v>
      </c>
      <c r="B142" s="2">
        <v>651243440.05341101</v>
      </c>
      <c r="C142" s="1">
        <v>147.72999999999999</v>
      </c>
      <c r="D142">
        <v>-11763.35</v>
      </c>
      <c r="E142">
        <v>-6918.8</v>
      </c>
      <c r="F142" s="3">
        <v>1.0848031888390632</v>
      </c>
      <c r="G142" s="1">
        <v>1.0236000000000001</v>
      </c>
      <c r="H142" s="4">
        <v>1.0049938616381551</v>
      </c>
      <c r="I142" s="1">
        <v>1</v>
      </c>
      <c r="J142" s="1">
        <v>0</v>
      </c>
      <c r="K142" s="1">
        <v>0</v>
      </c>
      <c r="L142" s="6">
        <v>1.054</v>
      </c>
    </row>
    <row r="143" spans="1:12" x14ac:dyDescent="0.25">
      <c r="A143" s="1" t="s">
        <v>150</v>
      </c>
      <c r="B143" s="2">
        <v>720123191.02186704</v>
      </c>
      <c r="C143" s="1">
        <v>150.97</v>
      </c>
      <c r="D143">
        <v>-2712.55</v>
      </c>
      <c r="E143">
        <v>1838.3</v>
      </c>
      <c r="F143" s="3">
        <v>1.0953564681316494</v>
      </c>
      <c r="G143" s="1">
        <v>1.022</v>
      </c>
      <c r="H143" s="4">
        <v>1.0050648349497708</v>
      </c>
      <c r="I143" s="1">
        <v>1</v>
      </c>
      <c r="J143" s="1">
        <v>0</v>
      </c>
      <c r="K143" s="1">
        <v>0</v>
      </c>
      <c r="L143" s="6">
        <v>1.052</v>
      </c>
    </row>
    <row r="144" spans="1:12" x14ac:dyDescent="0.25">
      <c r="A144" s="1" t="s">
        <v>151</v>
      </c>
      <c r="B144" s="2">
        <v>684340544.03182399</v>
      </c>
      <c r="C144" s="1">
        <v>144.34</v>
      </c>
      <c r="D144">
        <v>-4983.7700000000004</v>
      </c>
      <c r="E144">
        <v>-419.4</v>
      </c>
      <c r="F144" s="3">
        <v>1.0840461507857568</v>
      </c>
      <c r="G144" s="1">
        <v>1.0246999999999999</v>
      </c>
      <c r="H144" s="4">
        <v>1.0049780823011334</v>
      </c>
      <c r="I144" s="1">
        <v>1</v>
      </c>
      <c r="J144" s="1">
        <v>0</v>
      </c>
      <c r="K144" s="1">
        <v>0</v>
      </c>
      <c r="L144" s="6">
        <v>1.046</v>
      </c>
    </row>
    <row r="145" spans="1:12" x14ac:dyDescent="0.25">
      <c r="A145" s="1" t="s">
        <v>152</v>
      </c>
      <c r="B145" s="2">
        <v>685351802.31468296</v>
      </c>
      <c r="C145" s="1">
        <v>136.79</v>
      </c>
      <c r="D145">
        <v>5453.42</v>
      </c>
      <c r="E145">
        <v>839.2</v>
      </c>
      <c r="F145" s="3">
        <v>1.0889813713832737</v>
      </c>
      <c r="G145" s="1">
        <v>1.0224</v>
      </c>
      <c r="H145" s="4">
        <v>1.004954408184481</v>
      </c>
      <c r="I145" s="1">
        <v>1</v>
      </c>
      <c r="J145" s="1">
        <v>0</v>
      </c>
      <c r="K145" s="1">
        <v>0</v>
      </c>
      <c r="L145" s="6">
        <v>1.0429999999999999</v>
      </c>
    </row>
    <row r="146" spans="1:12" x14ac:dyDescent="0.25">
      <c r="A146" s="1" t="s">
        <v>153</v>
      </c>
      <c r="B146" s="2">
        <v>631662211.55190396</v>
      </c>
      <c r="C146" s="1">
        <v>148.02000000000001</v>
      </c>
      <c r="D146">
        <v>-4595.25</v>
      </c>
      <c r="E146">
        <v>-6809.6</v>
      </c>
      <c r="F146" s="3">
        <v>1.1008453505718547</v>
      </c>
      <c r="G146" s="1">
        <v>1.0272000000000001</v>
      </c>
      <c r="H146" s="4">
        <v>1.0048833490034266</v>
      </c>
      <c r="I146" s="1">
        <v>1</v>
      </c>
      <c r="J146" s="1">
        <v>0</v>
      </c>
      <c r="K146" s="1">
        <v>0</v>
      </c>
      <c r="L146" s="6">
        <v>1.048</v>
      </c>
    </row>
    <row r="147" spans="1:12" x14ac:dyDescent="0.25">
      <c r="A147" s="1" t="s">
        <v>154</v>
      </c>
      <c r="B147" s="2">
        <v>678119617.31027496</v>
      </c>
      <c r="C147" s="1">
        <v>148.69999999999999</v>
      </c>
      <c r="D147">
        <v>-2580.25</v>
      </c>
      <c r="E147">
        <v>-1272.9000000000001</v>
      </c>
      <c r="F147" s="3">
        <v>1.0914688648326547</v>
      </c>
      <c r="G147" s="1">
        <v>1.0245</v>
      </c>
      <c r="H147" s="4">
        <v>1.0050017502848112</v>
      </c>
      <c r="I147" s="1">
        <v>1</v>
      </c>
      <c r="J147" s="1">
        <v>0</v>
      </c>
      <c r="K147" s="1">
        <v>0</v>
      </c>
      <c r="L147" s="6">
        <v>1.0509999999999999</v>
      </c>
    </row>
    <row r="148" spans="1:12" x14ac:dyDescent="0.25">
      <c r="A148" s="1" t="s">
        <v>155</v>
      </c>
      <c r="B148" s="2">
        <v>641053665.03801703</v>
      </c>
      <c r="C148" s="1">
        <v>156.18</v>
      </c>
      <c r="D148">
        <v>-4529.59</v>
      </c>
      <c r="E148">
        <v>-5932.8</v>
      </c>
      <c r="F148" s="3">
        <v>1.0864050733254063</v>
      </c>
      <c r="G148" s="1">
        <v>1.0227999999999999</v>
      </c>
      <c r="H148" s="4">
        <v>1.0051987454217646</v>
      </c>
      <c r="I148" s="1">
        <v>1</v>
      </c>
      <c r="J148" s="1">
        <v>0</v>
      </c>
      <c r="K148" s="1">
        <v>0</v>
      </c>
      <c r="L148" s="6">
        <v>1.05</v>
      </c>
    </row>
    <row r="149" spans="1:12" x14ac:dyDescent="0.25">
      <c r="A149" s="1" t="s">
        <v>156</v>
      </c>
      <c r="B149" s="2">
        <v>672167283.03302002</v>
      </c>
      <c r="C149" s="1">
        <v>159.26</v>
      </c>
      <c r="D149">
        <v>-3071.2</v>
      </c>
      <c r="E149">
        <v>-3791.7</v>
      </c>
      <c r="F149" s="3">
        <v>1.095659084136287</v>
      </c>
      <c r="G149" s="1">
        <v>1.0210999999999999</v>
      </c>
      <c r="H149" s="4">
        <v>1.0050411833044619</v>
      </c>
      <c r="I149" s="1">
        <v>1</v>
      </c>
      <c r="J149" s="1">
        <v>0</v>
      </c>
      <c r="K149" s="1">
        <v>0</v>
      </c>
      <c r="L149" s="6">
        <v>1.0489999999999999</v>
      </c>
    </row>
    <row r="150" spans="1:12" x14ac:dyDescent="0.25">
      <c r="A150" s="1" t="s">
        <v>157</v>
      </c>
      <c r="B150" s="2">
        <v>667830051.20770001</v>
      </c>
      <c r="C150" s="1">
        <v>160.12</v>
      </c>
      <c r="D150">
        <v>-3879.92</v>
      </c>
      <c r="E150">
        <v>-5871.8</v>
      </c>
      <c r="F150" s="3">
        <v>1.1044196695202071</v>
      </c>
      <c r="G150" s="1">
        <v>1.0207999999999999</v>
      </c>
      <c r="H150" s="4">
        <v>1.0048912471980258</v>
      </c>
      <c r="I150" s="1">
        <v>1</v>
      </c>
      <c r="J150" s="1">
        <v>0</v>
      </c>
      <c r="K150" s="1">
        <v>0</v>
      </c>
      <c r="L150" s="6">
        <v>1.05</v>
      </c>
    </row>
    <row r="151" spans="1:12" x14ac:dyDescent="0.25">
      <c r="A151" s="1" t="s">
        <v>158</v>
      </c>
      <c r="B151" s="2">
        <v>669835809.00073898</v>
      </c>
      <c r="C151" s="1">
        <v>168.55</v>
      </c>
      <c r="D151">
        <v>-4508.43</v>
      </c>
      <c r="E151">
        <v>-8436.7000000000007</v>
      </c>
      <c r="F151" s="3">
        <v>1.0986055776892429</v>
      </c>
      <c r="G151" s="1">
        <v>1.0207999999999999</v>
      </c>
      <c r="H151" s="4">
        <v>1.004875450125907</v>
      </c>
      <c r="I151" s="1">
        <v>1</v>
      </c>
      <c r="J151" s="1">
        <v>0</v>
      </c>
      <c r="K151" s="1">
        <v>0</v>
      </c>
      <c r="L151" s="6">
        <v>1.0489999999999999</v>
      </c>
    </row>
    <row r="152" spans="1:12" x14ac:dyDescent="0.25">
      <c r="A152" s="1" t="s">
        <v>159</v>
      </c>
      <c r="B152" s="2">
        <v>777834027.72403002</v>
      </c>
      <c r="C152" s="1">
        <v>158.44</v>
      </c>
      <c r="D152">
        <v>-4995.47</v>
      </c>
      <c r="E152">
        <v>-754.4</v>
      </c>
      <c r="F152" s="3">
        <v>1.1199880011998802</v>
      </c>
      <c r="G152" s="1">
        <v>1.0212000000000001</v>
      </c>
      <c r="H152" s="4">
        <v>1.0048280425125378</v>
      </c>
      <c r="I152" s="1">
        <v>1</v>
      </c>
      <c r="J152" s="1">
        <v>0</v>
      </c>
      <c r="K152" s="1">
        <v>0</v>
      </c>
      <c r="L152" s="6">
        <v>1.0469999999999999</v>
      </c>
    </row>
    <row r="153" spans="1:12" x14ac:dyDescent="0.25">
      <c r="A153" s="1" t="s">
        <v>160</v>
      </c>
      <c r="B153" s="2">
        <v>694023800.68991101</v>
      </c>
      <c r="C153" s="1">
        <v>154.11000000000001</v>
      </c>
      <c r="D153">
        <v>-5861.24</v>
      </c>
      <c r="E153">
        <v>-4998.3</v>
      </c>
      <c r="F153" s="3">
        <v>1.1067331670822942</v>
      </c>
      <c r="G153" s="1">
        <v>1.0205</v>
      </c>
      <c r="H153" s="4">
        <v>1.0049859723103034</v>
      </c>
      <c r="I153" s="1">
        <v>1</v>
      </c>
      <c r="J153" s="1">
        <v>0</v>
      </c>
      <c r="K153" s="1">
        <v>0</v>
      </c>
      <c r="L153" s="6">
        <v>1.048</v>
      </c>
    </row>
    <row r="154" spans="1:12" x14ac:dyDescent="0.25">
      <c r="A154" s="1" t="s">
        <v>161</v>
      </c>
      <c r="B154" s="2">
        <v>703333663.76972306</v>
      </c>
      <c r="C154" s="1">
        <v>150.71</v>
      </c>
      <c r="D154">
        <v>-13642.32</v>
      </c>
      <c r="E154">
        <v>-5744.7</v>
      </c>
      <c r="F154" s="3">
        <v>1.1084816545689569</v>
      </c>
      <c r="G154" s="1">
        <v>1.0239</v>
      </c>
      <c r="H154" s="4">
        <v>1.0051278760889586</v>
      </c>
      <c r="I154" s="1">
        <v>1</v>
      </c>
      <c r="J154" s="1">
        <v>0</v>
      </c>
      <c r="K154" s="1">
        <v>0</v>
      </c>
      <c r="L154" s="6">
        <v>1.0429999999999999</v>
      </c>
    </row>
    <row r="155" spans="1:12" x14ac:dyDescent="0.25">
      <c r="A155" s="1" t="s">
        <v>162</v>
      </c>
      <c r="B155" s="2">
        <v>746531664.22315204</v>
      </c>
      <c r="C155" s="1">
        <v>144.80000000000001</v>
      </c>
      <c r="D155">
        <v>-2892.11</v>
      </c>
      <c r="E155">
        <v>-4876.3</v>
      </c>
      <c r="F155" s="3">
        <v>1.1154152559251147</v>
      </c>
      <c r="G155" s="1">
        <v>1.0233000000000001</v>
      </c>
      <c r="H155" s="4">
        <v>1.005190873765119</v>
      </c>
      <c r="I155" s="1">
        <v>1</v>
      </c>
      <c r="J155" s="1">
        <v>0</v>
      </c>
      <c r="K155" s="1">
        <v>0</v>
      </c>
      <c r="L155" s="6">
        <v>1.0529999999999999</v>
      </c>
    </row>
    <row r="156" spans="1:12" x14ac:dyDescent="0.25">
      <c r="A156" s="1" t="s">
        <v>163</v>
      </c>
      <c r="B156" s="2">
        <v>708078411.672364</v>
      </c>
      <c r="C156" s="1">
        <v>139.47999999999999</v>
      </c>
      <c r="D156">
        <v>-7911.49</v>
      </c>
      <c r="E156">
        <v>-1684</v>
      </c>
      <c r="F156" s="3">
        <v>1.0999900507412195</v>
      </c>
      <c r="G156" s="1">
        <v>1.0238</v>
      </c>
      <c r="H156" s="4">
        <v>1.0053088774793386</v>
      </c>
      <c r="I156" s="1">
        <v>1</v>
      </c>
      <c r="J156" s="1">
        <v>0</v>
      </c>
      <c r="K156" s="1">
        <v>0</v>
      </c>
      <c r="L156" s="6">
        <v>1.0589999999999999</v>
      </c>
    </row>
    <row r="157" spans="1:12" x14ac:dyDescent="0.25">
      <c r="A157" s="1" t="s">
        <v>164</v>
      </c>
      <c r="B157" s="2">
        <v>697781802.81487596</v>
      </c>
      <c r="C157" s="1">
        <v>127.93</v>
      </c>
      <c r="D157">
        <v>1769.15</v>
      </c>
      <c r="E157">
        <v>8757.2999999999993</v>
      </c>
      <c r="F157" s="3">
        <v>1.1128200039690415</v>
      </c>
      <c r="G157" s="1">
        <v>1.0259</v>
      </c>
      <c r="H157" s="4">
        <v>1.0054424310895791</v>
      </c>
      <c r="I157" s="1">
        <v>1</v>
      </c>
      <c r="J157" s="1">
        <v>0</v>
      </c>
      <c r="K157" s="1">
        <v>0</v>
      </c>
      <c r="L157" s="6">
        <v>1.0620000000000001</v>
      </c>
    </row>
    <row r="158" spans="1:12" x14ac:dyDescent="0.25">
      <c r="A158" s="1" t="s">
        <v>165</v>
      </c>
      <c r="B158" s="2">
        <v>691072351.88645697</v>
      </c>
      <c r="C158" s="1">
        <v>144.03</v>
      </c>
      <c r="D158">
        <v>-5651.6</v>
      </c>
      <c r="E158">
        <v>-11608.8</v>
      </c>
      <c r="F158" s="3">
        <v>1.1050967996839194</v>
      </c>
      <c r="G158" s="1">
        <v>1.0324</v>
      </c>
      <c r="H158" s="4">
        <v>1.0056306457752604</v>
      </c>
      <c r="I158" s="1">
        <v>1</v>
      </c>
      <c r="J158" s="1">
        <v>0</v>
      </c>
      <c r="K158" s="1">
        <v>0</v>
      </c>
      <c r="L158" s="6">
        <v>1.0640000000000001</v>
      </c>
    </row>
    <row r="159" spans="1:12" x14ac:dyDescent="0.25">
      <c r="A159" s="1" t="s">
        <v>166</v>
      </c>
      <c r="B159" s="2">
        <v>715820209.94555497</v>
      </c>
      <c r="C159" s="1">
        <v>140.52000000000001</v>
      </c>
      <c r="D159">
        <v>-5875.4</v>
      </c>
      <c r="E159">
        <v>-3817.9</v>
      </c>
      <c r="F159" s="3">
        <v>1.0897055917802805</v>
      </c>
      <c r="G159" s="1">
        <v>1.0322</v>
      </c>
      <c r="H159" s="4">
        <v>1.0055601106732837</v>
      </c>
      <c r="I159" s="1">
        <v>1</v>
      </c>
      <c r="J159" s="1">
        <v>0</v>
      </c>
      <c r="K159" s="1">
        <v>0</v>
      </c>
      <c r="L159" s="6">
        <v>1.0669999999999999</v>
      </c>
    </row>
    <row r="160" spans="1:12" x14ac:dyDescent="0.25">
      <c r="A160" s="1" t="s">
        <v>167</v>
      </c>
      <c r="B160" s="2">
        <v>731854499.86765206</v>
      </c>
      <c r="C160" s="1">
        <v>123.61</v>
      </c>
      <c r="D160">
        <v>-6522.92</v>
      </c>
      <c r="E160">
        <v>-3476</v>
      </c>
      <c r="F160" s="3">
        <v>1.1174496644295302</v>
      </c>
      <c r="G160" s="1">
        <v>1.0322</v>
      </c>
      <c r="H160" s="4">
        <v>1.005661977249328</v>
      </c>
      <c r="I160" s="1">
        <v>1</v>
      </c>
      <c r="J160" s="1">
        <v>0</v>
      </c>
      <c r="K160" s="1">
        <v>0</v>
      </c>
      <c r="L160" s="6">
        <v>1.069</v>
      </c>
    </row>
    <row r="161" spans="1:12" x14ac:dyDescent="0.25">
      <c r="A161" s="1" t="s">
        <v>168</v>
      </c>
      <c r="B161" s="2">
        <v>734164965.78957999</v>
      </c>
      <c r="C161" s="1">
        <v>129.19999999999999</v>
      </c>
      <c r="D161">
        <v>-3111.89</v>
      </c>
      <c r="E161">
        <v>-6108.9</v>
      </c>
      <c r="F161" s="3">
        <v>1.1122033561711846</v>
      </c>
      <c r="G161" s="1">
        <v>1.0295000000000001</v>
      </c>
      <c r="H161" s="4">
        <v>1.0050017502848112</v>
      </c>
      <c r="I161" s="1">
        <v>1</v>
      </c>
      <c r="J161" s="1">
        <v>0</v>
      </c>
      <c r="K161" s="1">
        <v>0</v>
      </c>
      <c r="L161" s="6">
        <v>1.075</v>
      </c>
    </row>
    <row r="162" spans="1:12" x14ac:dyDescent="0.25">
      <c r="A162" s="1" t="s">
        <v>169</v>
      </c>
      <c r="B162" s="2">
        <v>781257579.99301398</v>
      </c>
      <c r="C162" s="1">
        <v>124.25</v>
      </c>
      <c r="D162">
        <v>-6311.13</v>
      </c>
      <c r="E162">
        <v>-3641.8</v>
      </c>
      <c r="F162" s="3">
        <v>1.1172324796505855</v>
      </c>
      <c r="G162" s="1">
        <v>1.0294000000000001</v>
      </c>
      <c r="H162" s="4">
        <v>1.004954408184481</v>
      </c>
      <c r="I162" s="1">
        <v>1</v>
      </c>
      <c r="J162" s="1">
        <v>0</v>
      </c>
      <c r="K162" s="1">
        <v>0</v>
      </c>
      <c r="L162" s="6">
        <v>1.0760000000000001</v>
      </c>
    </row>
    <row r="163" spans="1:12" x14ac:dyDescent="0.25">
      <c r="A163" s="1" t="s">
        <v>170</v>
      </c>
      <c r="B163" s="2">
        <v>764588911.57633102</v>
      </c>
      <c r="C163" s="1">
        <v>125.61</v>
      </c>
      <c r="D163">
        <v>-6266.49</v>
      </c>
      <c r="E163">
        <v>227.1</v>
      </c>
      <c r="F163" s="3">
        <v>1.1272943744419091</v>
      </c>
      <c r="G163" s="1">
        <v>1.0304</v>
      </c>
      <c r="H163" s="4">
        <v>1.0051672547259052</v>
      </c>
      <c r="I163" s="1">
        <v>1</v>
      </c>
      <c r="J163" s="1">
        <v>0</v>
      </c>
      <c r="K163" s="1">
        <v>0</v>
      </c>
      <c r="L163" s="6">
        <v>1.0760000000000001</v>
      </c>
    </row>
    <row r="164" spans="1:12" x14ac:dyDescent="0.25">
      <c r="A164" s="1" t="s">
        <v>171</v>
      </c>
      <c r="B164" s="2">
        <v>725364430.96706498</v>
      </c>
      <c r="C164" s="1">
        <v>121.74</v>
      </c>
      <c r="D164">
        <v>-5671.59</v>
      </c>
      <c r="E164">
        <v>3508.8</v>
      </c>
      <c r="F164" s="3">
        <v>1.1441065394553767</v>
      </c>
      <c r="G164" s="1">
        <v>1.0315000000000001</v>
      </c>
      <c r="H164" s="4">
        <v>1.0048517493945888</v>
      </c>
      <c r="I164" s="1">
        <v>1</v>
      </c>
      <c r="J164" s="1">
        <v>0</v>
      </c>
      <c r="K164" s="1">
        <v>0</v>
      </c>
      <c r="L164" s="6">
        <v>1.079</v>
      </c>
    </row>
    <row r="165" spans="1:12" x14ac:dyDescent="0.25">
      <c r="A165" s="1" t="s">
        <v>172</v>
      </c>
      <c r="B165" s="2">
        <v>741457156.10135496</v>
      </c>
      <c r="C165" s="1">
        <v>108.75</v>
      </c>
      <c r="D165">
        <v>-5153.53</v>
      </c>
      <c r="E165">
        <v>1435.5</v>
      </c>
      <c r="F165" s="3">
        <v>1.1390939932149271</v>
      </c>
      <c r="G165" s="1">
        <v>1.034</v>
      </c>
      <c r="H165" s="4">
        <v>1.0045985582110351</v>
      </c>
      <c r="I165" s="1">
        <v>1</v>
      </c>
      <c r="J165" s="1">
        <v>0</v>
      </c>
      <c r="K165" s="1">
        <v>0</v>
      </c>
      <c r="L165" s="6">
        <v>1.075</v>
      </c>
    </row>
    <row r="166" spans="1:12" x14ac:dyDescent="0.25">
      <c r="A166" s="1" t="s">
        <v>173</v>
      </c>
      <c r="B166" s="2">
        <v>840708176.44009304</v>
      </c>
      <c r="C166" s="1">
        <v>100.43</v>
      </c>
      <c r="D166">
        <v>-9690.2800000000007</v>
      </c>
      <c r="E166">
        <v>3853.8</v>
      </c>
      <c r="F166" s="3">
        <v>1.1354684702605926</v>
      </c>
      <c r="G166" s="1">
        <v>1.0442</v>
      </c>
      <c r="H166" s="4">
        <v>1.0049859723103034</v>
      </c>
      <c r="I166" s="1">
        <v>1</v>
      </c>
      <c r="J166" s="1">
        <v>0</v>
      </c>
      <c r="K166" s="1">
        <v>0</v>
      </c>
      <c r="L166" s="6">
        <v>1.069</v>
      </c>
    </row>
    <row r="167" spans="1:12" x14ac:dyDescent="0.25">
      <c r="A167" s="1" t="s">
        <v>174</v>
      </c>
      <c r="B167" s="2">
        <v>677424994.54913402</v>
      </c>
      <c r="C167" s="1">
        <v>101.54</v>
      </c>
      <c r="D167">
        <v>-19807.38</v>
      </c>
      <c r="E167">
        <v>3543.8</v>
      </c>
      <c r="F167" s="3">
        <v>1.1323150168617337</v>
      </c>
      <c r="G167" s="1">
        <v>1.0409999999999999</v>
      </c>
      <c r="H167" s="4">
        <v>1.0054345803945961</v>
      </c>
      <c r="I167" s="1">
        <v>1</v>
      </c>
      <c r="J167" s="1">
        <v>0</v>
      </c>
      <c r="K167" s="1">
        <v>0</v>
      </c>
      <c r="L167" s="6">
        <v>1.0760000000000001</v>
      </c>
    </row>
    <row r="168" spans="1:12" x14ac:dyDescent="0.25">
      <c r="A168" s="1" t="s">
        <v>175</v>
      </c>
      <c r="B168" s="2">
        <v>751398293.66914904</v>
      </c>
      <c r="C168" s="1">
        <v>106.04</v>
      </c>
      <c r="D168">
        <v>-14797.71</v>
      </c>
      <c r="E168">
        <v>-4026.4</v>
      </c>
      <c r="F168" s="3">
        <v>1.1235521235521235</v>
      </c>
      <c r="G168" s="1">
        <v>1.0431999999999999</v>
      </c>
      <c r="H168" s="4">
        <v>1.0057793747418922</v>
      </c>
      <c r="I168" s="1">
        <v>1</v>
      </c>
      <c r="J168" s="1">
        <v>1</v>
      </c>
      <c r="K168" s="1">
        <v>0</v>
      </c>
      <c r="L168" s="6">
        <v>1.0820000000000001</v>
      </c>
    </row>
    <row r="169" spans="1:12" x14ac:dyDescent="0.25">
      <c r="A169" s="1" t="s">
        <v>176</v>
      </c>
      <c r="B169" s="2">
        <v>743408999.97891104</v>
      </c>
      <c r="C169" s="1">
        <v>97.09</v>
      </c>
      <c r="D169">
        <v>3041.82</v>
      </c>
      <c r="E169">
        <v>2272.3000000000002</v>
      </c>
      <c r="F169" s="3">
        <v>1.1374801901743266</v>
      </c>
      <c r="G169" s="1">
        <v>1.0523</v>
      </c>
      <c r="H169" s="4">
        <v>1.0058028361627454</v>
      </c>
      <c r="I169" s="1">
        <v>1</v>
      </c>
      <c r="J169" s="1">
        <v>1</v>
      </c>
      <c r="K169" s="1">
        <v>0</v>
      </c>
      <c r="L169" s="6">
        <v>1.109</v>
      </c>
    </row>
    <row r="170" spans="1:12" x14ac:dyDescent="0.25">
      <c r="A170" s="1" t="s">
        <v>177</v>
      </c>
      <c r="B170" s="2">
        <v>684870484.81165004</v>
      </c>
      <c r="C170" s="1">
        <v>106.95</v>
      </c>
      <c r="D170">
        <v>-8460.7999999999993</v>
      </c>
      <c r="E170">
        <v>1927.6</v>
      </c>
      <c r="F170" s="3">
        <v>1.1206675224646985</v>
      </c>
      <c r="G170" s="1">
        <v>1.0511999999999999</v>
      </c>
      <c r="H170" s="4">
        <v>1.0058809974512248</v>
      </c>
      <c r="I170" s="1">
        <v>1</v>
      </c>
      <c r="J170" s="1">
        <v>1</v>
      </c>
      <c r="K170" s="1">
        <v>0</v>
      </c>
      <c r="L170" s="6">
        <v>1.1120000000000001</v>
      </c>
    </row>
    <row r="171" spans="1:12" x14ac:dyDescent="0.25">
      <c r="A171" s="1" t="s">
        <v>178</v>
      </c>
      <c r="B171" s="2">
        <v>745048802.17336202</v>
      </c>
      <c r="C171" s="1">
        <v>107.56</v>
      </c>
      <c r="D171">
        <v>-10262.91</v>
      </c>
      <c r="E171">
        <v>5704.2</v>
      </c>
      <c r="F171" s="3">
        <v>1.1167492566897921</v>
      </c>
      <c r="G171" s="1">
        <v>1.0502</v>
      </c>
      <c r="H171" s="4">
        <v>1.005661977249328</v>
      </c>
      <c r="I171" s="1">
        <v>1</v>
      </c>
      <c r="J171" s="1">
        <v>1</v>
      </c>
      <c r="K171" s="1">
        <v>0</v>
      </c>
      <c r="L171" s="6">
        <v>1.1120000000000001</v>
      </c>
    </row>
    <row r="172" spans="1:12" x14ac:dyDescent="0.25">
      <c r="A172" s="1" t="s">
        <v>179</v>
      </c>
      <c r="B172" s="2">
        <v>681914614.49831104</v>
      </c>
      <c r="C172" s="1">
        <v>119.27</v>
      </c>
      <c r="D172">
        <v>-10256.11</v>
      </c>
      <c r="E172">
        <v>13.5</v>
      </c>
      <c r="F172" s="3">
        <v>1.1434830230010955</v>
      </c>
      <c r="G172" s="1">
        <v>1.0408999999999999</v>
      </c>
      <c r="H172" s="4">
        <v>1.005277424717846</v>
      </c>
      <c r="I172" s="1">
        <v>1</v>
      </c>
      <c r="J172" s="1">
        <v>1</v>
      </c>
      <c r="K172" s="1">
        <v>0</v>
      </c>
      <c r="L172" s="6">
        <v>1.113</v>
      </c>
    </row>
    <row r="173" spans="1:12" x14ac:dyDescent="0.25">
      <c r="A173" s="1" t="s">
        <v>180</v>
      </c>
      <c r="B173" s="2">
        <v>731300095.733549</v>
      </c>
      <c r="C173" s="1">
        <v>120.66</v>
      </c>
      <c r="D173">
        <v>-8513.06</v>
      </c>
      <c r="E173">
        <v>-989.8</v>
      </c>
      <c r="F173" s="3">
        <v>1.1280190835901005</v>
      </c>
      <c r="G173" s="1">
        <v>1.0385</v>
      </c>
      <c r="H173" s="4">
        <v>1.0050332980619396</v>
      </c>
      <c r="I173" s="1">
        <v>1</v>
      </c>
      <c r="J173" s="1">
        <v>1</v>
      </c>
      <c r="K173" s="1">
        <v>0</v>
      </c>
      <c r="L173" s="6">
        <v>1.1160000000000001</v>
      </c>
    </row>
    <row r="174" spans="1:12" x14ac:dyDescent="0.25">
      <c r="A174" s="1" t="s">
        <v>181</v>
      </c>
      <c r="B174" s="2">
        <v>752030962.72666895</v>
      </c>
      <c r="C174" s="1">
        <v>118.95</v>
      </c>
      <c r="D174">
        <v>-12239.29</v>
      </c>
      <c r="E174">
        <v>5693.4</v>
      </c>
      <c r="F174" s="3">
        <v>1.1327644373883705</v>
      </c>
      <c r="G174" s="1">
        <v>1.0404</v>
      </c>
      <c r="H174" s="4">
        <v>1.0050017502848112</v>
      </c>
      <c r="I174" s="1">
        <v>1</v>
      </c>
      <c r="J174" s="1">
        <v>1</v>
      </c>
      <c r="K174" s="1">
        <v>0</v>
      </c>
      <c r="L174" s="6">
        <v>1.1179999999999999</v>
      </c>
    </row>
    <row r="175" spans="1:12" x14ac:dyDescent="0.25">
      <c r="A175" s="1" t="s">
        <v>182</v>
      </c>
      <c r="B175" s="2">
        <v>743152956.96145797</v>
      </c>
      <c r="C175" s="1">
        <v>119.74</v>
      </c>
      <c r="D175">
        <v>-10709.72</v>
      </c>
      <c r="E175">
        <v>-3222.8</v>
      </c>
      <c r="F175" s="3">
        <v>1.1443946188340808</v>
      </c>
      <c r="G175" s="1">
        <v>1.0349999999999999</v>
      </c>
      <c r="H175" s="4">
        <v>1.004875450125907</v>
      </c>
      <c r="I175" s="1">
        <v>1</v>
      </c>
      <c r="J175" s="1">
        <v>1</v>
      </c>
      <c r="K175" s="1">
        <v>0</v>
      </c>
      <c r="L175" s="6">
        <v>1.1179999999999999</v>
      </c>
    </row>
    <row r="176" spans="1:12" x14ac:dyDescent="0.25">
      <c r="A176" s="1" t="s">
        <v>183</v>
      </c>
      <c r="B176" s="2">
        <v>718723865.25459802</v>
      </c>
      <c r="C176" s="1">
        <v>129.18</v>
      </c>
      <c r="D176">
        <v>-11818.2</v>
      </c>
      <c r="E176">
        <v>-2864.7</v>
      </c>
      <c r="F176" s="3">
        <v>1.1356943891762832</v>
      </c>
      <c r="G176" s="1">
        <v>1.0339</v>
      </c>
      <c r="H176" s="4">
        <v>1.0046302455190648</v>
      </c>
      <c r="I176" s="1">
        <v>1</v>
      </c>
      <c r="J176" s="1">
        <v>1</v>
      </c>
      <c r="K176" s="1">
        <v>0</v>
      </c>
      <c r="L176" s="6">
        <v>1.1179999999999999</v>
      </c>
    </row>
    <row r="177" spans="1:12" x14ac:dyDescent="0.25">
      <c r="A177" s="1" t="s">
        <v>184</v>
      </c>
      <c r="B177" s="2">
        <v>744456220.85515797</v>
      </c>
      <c r="C177" s="1">
        <v>127.62</v>
      </c>
      <c r="D177">
        <v>-15314.23</v>
      </c>
      <c r="E177">
        <v>5662.8</v>
      </c>
      <c r="F177" s="3">
        <v>1.1515332536837914</v>
      </c>
      <c r="G177" s="1">
        <v>1.0308999999999999</v>
      </c>
      <c r="H177" s="4">
        <v>1.004424081209782</v>
      </c>
      <c r="I177" s="1">
        <v>1</v>
      </c>
      <c r="J177" s="1">
        <v>1</v>
      </c>
      <c r="K177" s="1">
        <v>0</v>
      </c>
      <c r="L177" s="6">
        <v>1.119</v>
      </c>
    </row>
    <row r="178" spans="1:12" x14ac:dyDescent="0.25">
      <c r="A178" s="1" t="s">
        <v>185</v>
      </c>
      <c r="B178" s="2">
        <v>727157336.327384</v>
      </c>
      <c r="C178" s="1">
        <v>135.07</v>
      </c>
      <c r="D178">
        <v>-25076.1</v>
      </c>
      <c r="E178">
        <v>4861.8999999999996</v>
      </c>
      <c r="F178" s="3">
        <v>1.140687450039968</v>
      </c>
      <c r="G178" s="1">
        <v>1.0319</v>
      </c>
      <c r="H178" s="4">
        <v>1.0041298886422021</v>
      </c>
      <c r="I178" s="1">
        <v>1</v>
      </c>
      <c r="J178" s="1">
        <v>1</v>
      </c>
      <c r="K178" s="1">
        <v>0</v>
      </c>
      <c r="L178" s="6">
        <v>1.1200000000000001</v>
      </c>
    </row>
    <row r="179" spans="1:12" x14ac:dyDescent="0.25">
      <c r="A179" s="1" t="s">
        <v>186</v>
      </c>
      <c r="B179" s="2">
        <v>749400714.66804397</v>
      </c>
      <c r="C179" s="1">
        <v>140.49</v>
      </c>
      <c r="D179">
        <v>-11245.23</v>
      </c>
      <c r="E179">
        <v>2148.1</v>
      </c>
      <c r="F179" s="3">
        <v>1.130560542589268</v>
      </c>
      <c r="G179" s="1">
        <v>1.0313000000000001</v>
      </c>
      <c r="H179" s="4">
        <v>1.0039704700018042</v>
      </c>
      <c r="I179" s="1">
        <v>1</v>
      </c>
      <c r="J179" s="1">
        <v>1</v>
      </c>
      <c r="K179" s="1">
        <v>0</v>
      </c>
      <c r="L179" s="6">
        <v>1.1259999999999999</v>
      </c>
    </row>
    <row r="180" spans="1:12" x14ac:dyDescent="0.25">
      <c r="A180" s="1" t="s">
        <v>187</v>
      </c>
      <c r="B180" s="2">
        <v>770695263.99092102</v>
      </c>
      <c r="C180" s="1">
        <v>123.3</v>
      </c>
      <c r="D180">
        <v>-18966.36</v>
      </c>
      <c r="E180">
        <v>-23.5</v>
      </c>
      <c r="F180" s="3">
        <v>1.1301657017368736</v>
      </c>
      <c r="G180" s="1">
        <v>1.0337000000000001</v>
      </c>
      <c r="H180" s="4">
        <v>1.0039146076305303</v>
      </c>
      <c r="I180" s="1">
        <v>1</v>
      </c>
      <c r="J180" s="1">
        <v>1</v>
      </c>
      <c r="K180" s="1">
        <v>0</v>
      </c>
      <c r="L180" s="6">
        <v>1.1320000000000001</v>
      </c>
    </row>
    <row r="181" spans="1:12" x14ac:dyDescent="0.25">
      <c r="A181" s="1" t="s">
        <v>188</v>
      </c>
      <c r="B181" s="2">
        <v>755273033.68039</v>
      </c>
      <c r="C181" s="1">
        <v>109.93</v>
      </c>
      <c r="D181">
        <v>-6871.95</v>
      </c>
      <c r="E181">
        <v>1122.7</v>
      </c>
      <c r="F181" s="3">
        <v>1.1395812562313061</v>
      </c>
      <c r="G181" s="1">
        <v>1.0327999999999999</v>
      </c>
      <c r="H181" s="4">
        <v>1.0038267547616504</v>
      </c>
      <c r="I181" s="1">
        <v>1</v>
      </c>
      <c r="J181" s="1">
        <v>1</v>
      </c>
      <c r="K181" s="1">
        <v>0</v>
      </c>
      <c r="L181" s="6">
        <v>1.137</v>
      </c>
    </row>
    <row r="182" spans="1:12" x14ac:dyDescent="0.25">
      <c r="A182" s="1" t="s">
        <v>189</v>
      </c>
      <c r="B182" s="2">
        <v>785148926.47767496</v>
      </c>
      <c r="C182" s="1">
        <v>130.69</v>
      </c>
      <c r="D182">
        <v>-13372.13</v>
      </c>
      <c r="E182">
        <v>2074.6999999999998</v>
      </c>
      <c r="F182" s="3">
        <v>1.1345885634588564</v>
      </c>
      <c r="G182" s="1">
        <v>1.0288999999999999</v>
      </c>
      <c r="H182" s="4">
        <v>1.003842734302363</v>
      </c>
      <c r="I182" s="1">
        <v>1</v>
      </c>
      <c r="J182" s="1">
        <v>1</v>
      </c>
      <c r="K182" s="1">
        <v>0</v>
      </c>
      <c r="L182" s="6">
        <v>1.1360000000000001</v>
      </c>
    </row>
    <row r="183" spans="1:12" x14ac:dyDescent="0.25">
      <c r="A183" s="1" t="s">
        <v>190</v>
      </c>
      <c r="B183" s="2">
        <v>771225729.58383298</v>
      </c>
      <c r="C183" s="1">
        <v>135.34</v>
      </c>
      <c r="D183">
        <v>-13548.04</v>
      </c>
      <c r="E183">
        <v>1994.9</v>
      </c>
      <c r="F183" s="3">
        <v>1.1058506927140435</v>
      </c>
      <c r="G183" s="1">
        <v>1.0286</v>
      </c>
      <c r="H183" s="4">
        <v>1.0036988176007033</v>
      </c>
      <c r="I183" s="1">
        <v>1</v>
      </c>
      <c r="J183" s="1">
        <v>1</v>
      </c>
      <c r="K183" s="1">
        <v>0</v>
      </c>
      <c r="L183" s="6">
        <v>1.133</v>
      </c>
    </row>
    <row r="184" spans="1:12" x14ac:dyDescent="0.25">
      <c r="A184" s="1" t="s">
        <v>191</v>
      </c>
      <c r="B184" s="2">
        <v>859733390.929322</v>
      </c>
      <c r="C184" s="1">
        <v>139.49</v>
      </c>
      <c r="D184">
        <v>-13089.25</v>
      </c>
      <c r="E184">
        <v>3224.4</v>
      </c>
      <c r="F184" s="3">
        <v>1.1306733167082295</v>
      </c>
      <c r="G184" s="1">
        <v>1.0269999999999999</v>
      </c>
      <c r="H184" s="4">
        <v>1.0036347816898772</v>
      </c>
      <c r="I184" s="1">
        <v>1</v>
      </c>
      <c r="J184" s="1">
        <v>1</v>
      </c>
      <c r="K184" s="1">
        <v>0</v>
      </c>
      <c r="L184" s="6">
        <v>1.1299999999999999</v>
      </c>
    </row>
    <row r="185" spans="1:12" x14ac:dyDescent="0.25">
      <c r="A185" s="1" t="s">
        <v>192</v>
      </c>
      <c r="B185" s="2">
        <v>836614176.12083399</v>
      </c>
      <c r="C185" s="1">
        <v>144.33000000000001</v>
      </c>
      <c r="D185">
        <v>-11992.89</v>
      </c>
      <c r="E185">
        <v>-3488.8</v>
      </c>
      <c r="F185" s="3">
        <v>1.09746355102856</v>
      </c>
      <c r="G185" s="1">
        <v>1.0263</v>
      </c>
      <c r="H185" s="4">
        <v>1.0036347816898772</v>
      </c>
      <c r="I185" s="1">
        <v>1</v>
      </c>
      <c r="J185" s="1">
        <v>1</v>
      </c>
      <c r="K185" s="1">
        <v>0</v>
      </c>
      <c r="L185" s="6">
        <v>1.1280000000000001</v>
      </c>
    </row>
    <row r="186" spans="1:12" x14ac:dyDescent="0.25">
      <c r="A186" s="1" t="s">
        <v>193</v>
      </c>
      <c r="B186" s="2">
        <v>846475361.71515</v>
      </c>
      <c r="C186" s="1">
        <v>127.94</v>
      </c>
      <c r="D186">
        <v>-18024.97</v>
      </c>
      <c r="E186">
        <v>1483.4</v>
      </c>
      <c r="F186" s="3">
        <v>1.1140464559864418</v>
      </c>
      <c r="G186" s="1">
        <v>1.0284</v>
      </c>
      <c r="H186" s="4">
        <v>1.0037867936638156</v>
      </c>
      <c r="I186" s="1">
        <v>1</v>
      </c>
      <c r="J186" s="1">
        <v>1</v>
      </c>
      <c r="K186" s="1">
        <v>0</v>
      </c>
      <c r="L186" s="6">
        <v>1.1259999999999999</v>
      </c>
    </row>
    <row r="187" spans="1:12" x14ac:dyDescent="0.25">
      <c r="A187" s="1" t="s">
        <v>194</v>
      </c>
      <c r="B187" s="2">
        <v>790355778.63903999</v>
      </c>
      <c r="C187" s="1">
        <v>127.79</v>
      </c>
      <c r="D187">
        <v>-12839.83</v>
      </c>
      <c r="E187">
        <v>3757.3</v>
      </c>
      <c r="F187" s="3">
        <v>1.1041395208980653</v>
      </c>
      <c r="G187" s="1">
        <v>1.0288999999999999</v>
      </c>
      <c r="H187" s="4">
        <v>1.0033701574315379</v>
      </c>
      <c r="I187" s="1">
        <v>1</v>
      </c>
      <c r="J187" s="1">
        <v>1</v>
      </c>
      <c r="K187" s="1">
        <v>0</v>
      </c>
      <c r="L187" s="6">
        <v>1.1240000000000001</v>
      </c>
    </row>
    <row r="188" spans="1:12" x14ac:dyDescent="0.25">
      <c r="A188" s="1" t="s">
        <v>195</v>
      </c>
      <c r="B188" s="2">
        <v>817574635.533867</v>
      </c>
      <c r="C188" s="1">
        <v>131.30000000000001</v>
      </c>
      <c r="D188">
        <v>-13516.9</v>
      </c>
      <c r="E188">
        <v>-1956.1</v>
      </c>
      <c r="F188" s="3">
        <v>1.0976656025538709</v>
      </c>
      <c r="G188" s="1">
        <v>1.0267999999999999</v>
      </c>
      <c r="H188" s="4">
        <v>1.0036507948813913</v>
      </c>
      <c r="I188" s="1">
        <v>1</v>
      </c>
      <c r="J188" s="1">
        <v>1</v>
      </c>
      <c r="K188" s="1">
        <v>0</v>
      </c>
      <c r="L188" s="6">
        <v>1.1219999999999999</v>
      </c>
    </row>
    <row r="189" spans="1:12" x14ac:dyDescent="0.25">
      <c r="A189" s="1" t="s">
        <v>196</v>
      </c>
      <c r="B189" s="2">
        <v>811931519.65484202</v>
      </c>
      <c r="C189" s="1">
        <v>129.83000000000001</v>
      </c>
      <c r="D189">
        <v>-16888.59</v>
      </c>
      <c r="E189">
        <v>1377.7</v>
      </c>
      <c r="F189" s="3">
        <v>1.0982133945503543</v>
      </c>
      <c r="G189" s="1">
        <v>1.0272000000000001</v>
      </c>
      <c r="H189" s="4">
        <v>1.0035707008042658</v>
      </c>
      <c r="I189" s="1">
        <v>1</v>
      </c>
      <c r="J189" s="1">
        <v>1</v>
      </c>
      <c r="K189" s="1">
        <v>0</v>
      </c>
      <c r="L189" s="6">
        <v>1.1200000000000001</v>
      </c>
    </row>
    <row r="190" spans="1:12" x14ac:dyDescent="0.25">
      <c r="A190" s="1" t="s">
        <v>197</v>
      </c>
      <c r="B190" s="2">
        <v>782218770.21831405</v>
      </c>
      <c r="C190" s="1">
        <v>134.83000000000001</v>
      </c>
      <c r="D190">
        <v>-28145.34</v>
      </c>
      <c r="E190">
        <v>4863.7</v>
      </c>
      <c r="F190" s="3">
        <v>1.0778753993610224</v>
      </c>
      <c r="G190" s="1">
        <v>1.0246999999999999</v>
      </c>
      <c r="H190" s="4">
        <v>1.0031852673082804</v>
      </c>
      <c r="I190" s="1">
        <v>1</v>
      </c>
      <c r="J190" s="1">
        <v>1</v>
      </c>
      <c r="K190" s="1">
        <v>0</v>
      </c>
      <c r="L190" s="6">
        <v>1.1179999999999999</v>
      </c>
    </row>
    <row r="191" spans="1:12" x14ac:dyDescent="0.25">
      <c r="A191" s="1" t="s">
        <v>198</v>
      </c>
      <c r="B191" s="2">
        <v>837477011.16487098</v>
      </c>
      <c r="C191" s="1">
        <v>135.19999999999999</v>
      </c>
      <c r="D191">
        <v>-13802.59</v>
      </c>
      <c r="E191">
        <v>-642.20000000000005</v>
      </c>
      <c r="F191" s="3">
        <v>1.075084644493129</v>
      </c>
      <c r="G191" s="1">
        <v>1.0243</v>
      </c>
      <c r="H191" s="4">
        <v>1.0033862171355992</v>
      </c>
      <c r="I191" s="1">
        <v>1</v>
      </c>
      <c r="J191" s="1">
        <v>1</v>
      </c>
      <c r="K191" s="1">
        <v>0</v>
      </c>
      <c r="L191" s="6">
        <v>1.1219999999999999</v>
      </c>
    </row>
    <row r="192" spans="1:12" x14ac:dyDescent="0.25">
      <c r="A192" s="1" t="s">
        <v>199</v>
      </c>
      <c r="B192" s="2">
        <v>1218770452.8681901</v>
      </c>
      <c r="C192" s="1">
        <v>122.29</v>
      </c>
      <c r="D192">
        <v>-17545.87</v>
      </c>
      <c r="E192">
        <v>3229.6</v>
      </c>
      <c r="F192" s="3">
        <v>1.0676106900678102</v>
      </c>
      <c r="G192" s="1">
        <v>1.0241</v>
      </c>
      <c r="H192" s="4">
        <v>1.0032657003754899</v>
      </c>
      <c r="I192" s="1">
        <v>1</v>
      </c>
      <c r="J192" s="1">
        <v>1</v>
      </c>
      <c r="K192" s="1">
        <v>0</v>
      </c>
      <c r="L192" s="6">
        <v>1.1259999999999999</v>
      </c>
    </row>
    <row r="193" spans="1:12" x14ac:dyDescent="0.25">
      <c r="A193" s="1" t="s">
        <v>200</v>
      </c>
      <c r="B193" s="2">
        <v>793814693.35770702</v>
      </c>
      <c r="C193" s="1">
        <v>107.92</v>
      </c>
      <c r="D193">
        <v>-9683.59</v>
      </c>
      <c r="E193">
        <v>1805.1</v>
      </c>
      <c r="F193" s="3">
        <v>1.0621266427718041</v>
      </c>
      <c r="G193" s="1">
        <v>1.024</v>
      </c>
      <c r="H193" s="4">
        <v>1.0031128168457331</v>
      </c>
      <c r="I193" s="1">
        <v>1</v>
      </c>
      <c r="J193" s="1">
        <v>1</v>
      </c>
      <c r="K193" s="1">
        <v>0</v>
      </c>
      <c r="L193" s="6">
        <v>1.131</v>
      </c>
    </row>
    <row r="194" spans="1:12" x14ac:dyDescent="0.25">
      <c r="A194" s="1" t="s">
        <v>201</v>
      </c>
      <c r="B194" s="2">
        <v>808639729.99817598</v>
      </c>
      <c r="C194" s="1">
        <v>125.07</v>
      </c>
      <c r="D194">
        <v>-14699.77</v>
      </c>
      <c r="E194">
        <v>-10037</v>
      </c>
      <c r="F194" s="3">
        <v>1.0688004786120253</v>
      </c>
      <c r="G194" s="1">
        <v>1.0226999999999999</v>
      </c>
      <c r="H194" s="4">
        <v>1.0032576602600798</v>
      </c>
      <c r="I194" s="1">
        <v>1</v>
      </c>
      <c r="J194" s="1">
        <v>1</v>
      </c>
      <c r="K194" s="1">
        <v>0</v>
      </c>
      <c r="L194" s="6">
        <v>1.129</v>
      </c>
    </row>
    <row r="195" spans="1:12" x14ac:dyDescent="0.25">
      <c r="A195" s="1" t="s">
        <v>202</v>
      </c>
      <c r="B195" s="2">
        <v>775534717.37161195</v>
      </c>
      <c r="C195" s="1">
        <v>131.47999999999999</v>
      </c>
      <c r="D195">
        <v>-14486.35</v>
      </c>
      <c r="E195">
        <v>753.7</v>
      </c>
      <c r="F195" s="3">
        <v>1.0545255183413078</v>
      </c>
      <c r="G195" s="1">
        <v>1.0236000000000001</v>
      </c>
      <c r="H195" s="4">
        <v>1.0032094046775821</v>
      </c>
      <c r="I195" s="1">
        <v>1</v>
      </c>
      <c r="J195" s="1">
        <v>1</v>
      </c>
      <c r="K195" s="1">
        <v>0</v>
      </c>
      <c r="L195" s="6">
        <v>1.127</v>
      </c>
    </row>
    <row r="196" spans="1:12" x14ac:dyDescent="0.25">
      <c r="A196" s="1" t="s">
        <v>203</v>
      </c>
      <c r="B196" s="2">
        <v>818850292.12396705</v>
      </c>
      <c r="C196" s="1">
        <v>134.65</v>
      </c>
      <c r="D196">
        <v>-20126.68</v>
      </c>
      <c r="E196">
        <v>10586.8</v>
      </c>
      <c r="F196" s="3">
        <v>1.0645419122789492</v>
      </c>
      <c r="G196" s="1">
        <v>1.0247999999999999</v>
      </c>
      <c r="H196" s="4">
        <v>1.0031611235488977</v>
      </c>
      <c r="I196" s="1">
        <v>1</v>
      </c>
      <c r="J196" s="1">
        <v>1</v>
      </c>
      <c r="K196" s="1">
        <v>0</v>
      </c>
      <c r="L196" s="6">
        <v>1.1240000000000001</v>
      </c>
    </row>
    <row r="197" spans="1:12" x14ac:dyDescent="0.25">
      <c r="A197" s="1" t="s">
        <v>204</v>
      </c>
      <c r="B197" s="2">
        <v>861416647.212906</v>
      </c>
      <c r="C197" s="1">
        <v>123.95</v>
      </c>
      <c r="D197">
        <v>-12159.57</v>
      </c>
      <c r="E197">
        <v>-5722.4</v>
      </c>
      <c r="F197" s="3">
        <v>1.0618638994212732</v>
      </c>
      <c r="G197" s="1">
        <v>1.0249999999999999</v>
      </c>
      <c r="H197" s="4">
        <v>1.0033299957965021</v>
      </c>
      <c r="I197" s="1">
        <v>1</v>
      </c>
      <c r="J197" s="1">
        <v>1</v>
      </c>
      <c r="K197" s="1">
        <v>0</v>
      </c>
      <c r="L197" s="6">
        <v>1.123</v>
      </c>
    </row>
    <row r="198" spans="1:12" x14ac:dyDescent="0.25">
      <c r="A198" s="1" t="s">
        <v>205</v>
      </c>
      <c r="B198" s="2">
        <v>747854778.78560495</v>
      </c>
      <c r="C198" s="1">
        <v>120.04</v>
      </c>
      <c r="D198">
        <v>-15095.09</v>
      </c>
      <c r="E198">
        <v>2664.6</v>
      </c>
      <c r="F198" s="3">
        <v>1.0599601593625498</v>
      </c>
      <c r="G198" s="1">
        <v>1.0306999999999999</v>
      </c>
      <c r="H198" s="4">
        <v>1.00355467354781</v>
      </c>
      <c r="I198" s="1">
        <v>1</v>
      </c>
      <c r="J198" s="1">
        <v>1</v>
      </c>
      <c r="K198" s="1">
        <v>0</v>
      </c>
      <c r="L198" s="6">
        <v>1.121</v>
      </c>
    </row>
    <row r="199" spans="1:12" x14ac:dyDescent="0.25">
      <c r="A199" s="1" t="s">
        <v>206</v>
      </c>
      <c r="B199" s="2">
        <v>818801532.06660199</v>
      </c>
      <c r="C199" s="1">
        <v>107.39</v>
      </c>
      <c r="D199">
        <v>-14514.04</v>
      </c>
      <c r="E199">
        <v>2114</v>
      </c>
      <c r="F199" s="3">
        <v>1.0509579300809797</v>
      </c>
      <c r="G199" s="1">
        <v>1.0331999999999999</v>
      </c>
      <c r="H199" s="4">
        <v>1.0038906561432301</v>
      </c>
      <c r="I199" s="1">
        <v>1</v>
      </c>
      <c r="J199" s="1">
        <v>1</v>
      </c>
      <c r="K199" s="1">
        <v>0</v>
      </c>
      <c r="L199" s="6">
        <v>1.119</v>
      </c>
    </row>
    <row r="200" spans="1:12" x14ac:dyDescent="0.25">
      <c r="A200" s="1" t="s">
        <v>207</v>
      </c>
      <c r="B200" s="2">
        <v>793677869.77959704</v>
      </c>
      <c r="C200" s="1">
        <v>106.5</v>
      </c>
      <c r="D200">
        <v>-14542.07</v>
      </c>
      <c r="E200">
        <v>-11172.1</v>
      </c>
      <c r="F200" s="3">
        <v>1.0632911392405062</v>
      </c>
      <c r="G200" s="1">
        <v>1.0266999999999999</v>
      </c>
      <c r="H200" s="4">
        <v>1.0030644845397465</v>
      </c>
      <c r="I200" s="1">
        <v>1</v>
      </c>
      <c r="J200" s="1">
        <v>1</v>
      </c>
      <c r="K200" s="1">
        <v>0</v>
      </c>
      <c r="L200" s="6">
        <v>1.117</v>
      </c>
    </row>
    <row r="201" spans="1:12" x14ac:dyDescent="0.25">
      <c r="A201" s="1" t="s">
        <v>208</v>
      </c>
      <c r="B201" s="2">
        <v>775816512.40371096</v>
      </c>
      <c r="C201" s="1">
        <v>101.53</v>
      </c>
      <c r="D201">
        <v>-18019.669999999998</v>
      </c>
      <c r="E201">
        <v>6168.5</v>
      </c>
      <c r="F201" s="3">
        <v>1.0715644079671705</v>
      </c>
      <c r="G201" s="1">
        <v>1.0345</v>
      </c>
      <c r="H201" s="4">
        <v>1.0029919380133612</v>
      </c>
      <c r="I201" s="1">
        <v>1</v>
      </c>
      <c r="J201" s="1">
        <v>1</v>
      </c>
      <c r="K201" s="1">
        <v>0</v>
      </c>
      <c r="L201" s="6">
        <v>1.1160000000000001</v>
      </c>
    </row>
    <row r="202" spans="1:12" x14ac:dyDescent="0.25">
      <c r="A202" s="1" t="s">
        <v>209</v>
      </c>
      <c r="B202" s="2">
        <v>816818847.290537</v>
      </c>
      <c r="C202" s="1">
        <v>106.53</v>
      </c>
      <c r="D202">
        <v>-31471.77</v>
      </c>
      <c r="E202">
        <v>3766.5</v>
      </c>
      <c r="F202" s="3">
        <v>1.052846337579618</v>
      </c>
      <c r="G202" s="1">
        <v>1.0293000000000001</v>
      </c>
      <c r="H202" s="4">
        <v>1.0033862171355992</v>
      </c>
      <c r="I202" s="1">
        <v>1</v>
      </c>
      <c r="J202" s="1">
        <v>1</v>
      </c>
      <c r="K202" s="1">
        <v>0</v>
      </c>
      <c r="L202" s="6">
        <v>1.1160000000000001</v>
      </c>
    </row>
    <row r="203" spans="1:12" x14ac:dyDescent="0.25">
      <c r="A203" s="1" t="s">
        <v>210</v>
      </c>
      <c r="B203" s="2">
        <v>831179367.58280694</v>
      </c>
      <c r="C203" s="1">
        <v>115.17</v>
      </c>
      <c r="D203">
        <v>-13220.81</v>
      </c>
      <c r="E203">
        <v>345.3</v>
      </c>
      <c r="F203" s="3">
        <v>1.062020905923345</v>
      </c>
      <c r="G203" s="1">
        <v>1.026</v>
      </c>
      <c r="H203" s="4">
        <v>1.0032898164700366</v>
      </c>
      <c r="I203" s="1">
        <v>1</v>
      </c>
      <c r="J203" s="1">
        <v>1</v>
      </c>
      <c r="K203" s="1">
        <v>0</v>
      </c>
      <c r="L203" s="6">
        <v>1.1200000000000001</v>
      </c>
    </row>
    <row r="204" spans="1:12" x14ac:dyDescent="0.25">
      <c r="A204" s="1" t="s">
        <v>211</v>
      </c>
      <c r="B204" s="2">
        <v>850661003.10100102</v>
      </c>
      <c r="C204" s="1">
        <v>107.22</v>
      </c>
      <c r="D204">
        <v>-17968.099999999999</v>
      </c>
      <c r="E204">
        <v>5689.4</v>
      </c>
      <c r="F204" s="3">
        <v>1.0626315262050305</v>
      </c>
      <c r="G204" s="1">
        <v>1.0269999999999999</v>
      </c>
      <c r="H204" s="4">
        <v>1.0027901164905322</v>
      </c>
      <c r="I204" s="1">
        <v>1</v>
      </c>
      <c r="J204" s="1">
        <v>1</v>
      </c>
      <c r="K204" s="1">
        <v>0</v>
      </c>
      <c r="L204" s="6">
        <v>1.1240000000000001</v>
      </c>
    </row>
    <row r="205" spans="1:12" x14ac:dyDescent="0.25">
      <c r="A205" s="1" t="s">
        <v>212</v>
      </c>
      <c r="B205" s="2">
        <v>800914929.67149794</v>
      </c>
      <c r="C205" s="1">
        <v>100.72</v>
      </c>
      <c r="D205">
        <v>-8893.0400000000009</v>
      </c>
      <c r="E205">
        <v>1703.5</v>
      </c>
      <c r="F205" s="3">
        <v>1.0588117823265102</v>
      </c>
      <c r="G205" s="1">
        <v>1.0276000000000001</v>
      </c>
      <c r="H205" s="4">
        <v>1.0030161266025488</v>
      </c>
      <c r="I205" s="1">
        <v>1</v>
      </c>
      <c r="J205" s="1">
        <v>1</v>
      </c>
      <c r="K205" s="1">
        <v>0</v>
      </c>
      <c r="L205" s="6">
        <v>1.127</v>
      </c>
    </row>
    <row r="206" spans="1:12" x14ac:dyDescent="0.25">
      <c r="A206" s="1" t="s">
        <v>213</v>
      </c>
      <c r="B206" s="2">
        <v>830294613.88020802</v>
      </c>
      <c r="C206" s="1">
        <v>112.08</v>
      </c>
      <c r="D206">
        <v>-13792.44</v>
      </c>
      <c r="E206">
        <v>-3777.2</v>
      </c>
      <c r="F206" s="3">
        <v>1.0633971291866027</v>
      </c>
      <c r="G206" s="1">
        <v>1.0238</v>
      </c>
      <c r="H206" s="4">
        <v>1.0032576602600798</v>
      </c>
      <c r="I206" s="1">
        <v>1</v>
      </c>
      <c r="J206" s="1">
        <v>1</v>
      </c>
      <c r="K206" s="1">
        <v>0</v>
      </c>
      <c r="L206" s="6">
        <v>1.125</v>
      </c>
    </row>
    <row r="207" spans="1:12" x14ac:dyDescent="0.25">
      <c r="A207" s="1" t="s">
        <v>214</v>
      </c>
      <c r="B207" s="2">
        <v>872778729.81289101</v>
      </c>
      <c r="C207" s="1">
        <v>112.81</v>
      </c>
      <c r="D207">
        <v>-15092.11</v>
      </c>
      <c r="E207">
        <v>-1518.9</v>
      </c>
      <c r="F207" s="3">
        <v>1.0558598028477546</v>
      </c>
      <c r="G207" s="1">
        <v>1.0235000000000001</v>
      </c>
      <c r="H207" s="4">
        <v>1.0032254927088173</v>
      </c>
      <c r="I207" s="1">
        <v>1</v>
      </c>
      <c r="J207" s="1">
        <v>1</v>
      </c>
      <c r="K207" s="1">
        <v>0</v>
      </c>
      <c r="L207" s="6">
        <v>1.123</v>
      </c>
    </row>
    <row r="208" spans="1:12" x14ac:dyDescent="0.25">
      <c r="A208" s="1" t="s">
        <v>215</v>
      </c>
      <c r="B208" s="2">
        <v>878913829.71828306</v>
      </c>
      <c r="C208" s="1">
        <v>123.83</v>
      </c>
      <c r="D208">
        <v>-22597.13</v>
      </c>
      <c r="E208">
        <v>-1129.8</v>
      </c>
      <c r="F208" s="3">
        <v>1.0500248138957817</v>
      </c>
      <c r="G208" s="1">
        <v>1.0253000000000001</v>
      </c>
      <c r="H208" s="4">
        <v>1.0032576602600798</v>
      </c>
      <c r="I208" s="1">
        <v>1</v>
      </c>
      <c r="J208" s="1">
        <v>1</v>
      </c>
      <c r="K208" s="1">
        <v>0</v>
      </c>
      <c r="L208" s="6">
        <v>1.1200000000000001</v>
      </c>
    </row>
    <row r="209" spans="1:12" x14ac:dyDescent="0.25">
      <c r="A209" s="1" t="s">
        <v>216</v>
      </c>
      <c r="B209" s="2">
        <v>828239366.21119905</v>
      </c>
      <c r="C209" s="1">
        <v>115.23</v>
      </c>
      <c r="D209">
        <v>-13616.22</v>
      </c>
      <c r="E209">
        <v>2174.3000000000002</v>
      </c>
      <c r="F209" s="3">
        <v>1.0581684398926121</v>
      </c>
      <c r="G209" s="1">
        <v>1.0251999999999999</v>
      </c>
      <c r="H209" s="4">
        <v>1.0030483680766629</v>
      </c>
      <c r="I209" s="1">
        <v>1</v>
      </c>
      <c r="J209" s="1">
        <v>1</v>
      </c>
      <c r="K209" s="1">
        <v>0</v>
      </c>
      <c r="L209" s="6">
        <v>1.1179999999999999</v>
      </c>
    </row>
    <row r="210" spans="1:12" x14ac:dyDescent="0.25">
      <c r="A210" s="1" t="s">
        <v>217</v>
      </c>
      <c r="B210" s="2">
        <v>842147705.21016002</v>
      </c>
      <c r="C210" s="1">
        <v>105.6</v>
      </c>
      <c r="D210">
        <v>-14917.99</v>
      </c>
      <c r="E210">
        <v>3091.8</v>
      </c>
      <c r="F210" s="3">
        <v>1.0654149605512833</v>
      </c>
      <c r="G210" s="1">
        <v>1.0274000000000001</v>
      </c>
      <c r="H210" s="4">
        <v>1.0029031915789923</v>
      </c>
      <c r="I210" s="1">
        <v>1</v>
      </c>
      <c r="J210" s="1">
        <v>1</v>
      </c>
      <c r="K210" s="1">
        <v>0</v>
      </c>
      <c r="L210" s="6">
        <v>1.1179999999999999</v>
      </c>
    </row>
    <row r="211" spans="1:12" x14ac:dyDescent="0.25">
      <c r="A211" s="1" t="s">
        <v>218</v>
      </c>
      <c r="B211" s="2">
        <v>868724135.21027899</v>
      </c>
      <c r="C211" s="1">
        <v>114.07</v>
      </c>
      <c r="D211">
        <v>-14985.93</v>
      </c>
      <c r="E211">
        <v>2283.8000000000002</v>
      </c>
      <c r="F211" s="3">
        <v>1.0577942205779423</v>
      </c>
      <c r="G211" s="1">
        <v>1.0239</v>
      </c>
      <c r="H211" s="4">
        <v>1.0028628237165644</v>
      </c>
      <c r="I211" s="1">
        <v>1</v>
      </c>
      <c r="J211" s="1">
        <v>1</v>
      </c>
      <c r="K211" s="1">
        <v>0</v>
      </c>
      <c r="L211" s="6">
        <v>1.1179999999999999</v>
      </c>
    </row>
    <row r="212" spans="1:12" x14ac:dyDescent="0.25">
      <c r="A212" s="1" t="s">
        <v>219</v>
      </c>
      <c r="B212" s="2">
        <v>869599048.94810498</v>
      </c>
      <c r="C212" s="1">
        <v>113.17</v>
      </c>
      <c r="D212">
        <v>-16106</v>
      </c>
      <c r="E212">
        <v>-1752</v>
      </c>
      <c r="F212" s="3">
        <v>1.0685697175366804</v>
      </c>
      <c r="G212" s="1">
        <v>1.0212000000000001</v>
      </c>
      <c r="H212" s="4">
        <v>1.0029919380133612</v>
      </c>
      <c r="I212" s="1">
        <v>1</v>
      </c>
      <c r="J212" s="1">
        <v>1</v>
      </c>
      <c r="K212" s="1">
        <v>0</v>
      </c>
      <c r="L212" s="6">
        <v>1.1160000000000001</v>
      </c>
    </row>
    <row r="213" spans="1:12" x14ac:dyDescent="0.25">
      <c r="A213" s="1" t="s">
        <v>220</v>
      </c>
      <c r="B213" s="2">
        <v>806264314.03276896</v>
      </c>
      <c r="C213" s="1">
        <v>103.33</v>
      </c>
      <c r="D213">
        <v>-20626.95</v>
      </c>
      <c r="E213">
        <v>7389</v>
      </c>
      <c r="F213" s="3">
        <v>1.06053341324543</v>
      </c>
      <c r="G213" s="1">
        <v>1.0247999999999999</v>
      </c>
      <c r="H213" s="4">
        <v>1.0028628237165644</v>
      </c>
      <c r="I213" s="1">
        <v>1</v>
      </c>
      <c r="J213" s="1">
        <v>1</v>
      </c>
      <c r="K213" s="1">
        <v>0</v>
      </c>
      <c r="L213" s="6">
        <v>1.1120000000000001</v>
      </c>
    </row>
    <row r="214" spans="1:12" x14ac:dyDescent="0.25">
      <c r="A214" s="1" t="s">
        <v>221</v>
      </c>
      <c r="B214" s="2">
        <v>824905921.233706</v>
      </c>
      <c r="C214" s="1">
        <v>107.21</v>
      </c>
      <c r="D214">
        <v>-33519035</v>
      </c>
      <c r="E214">
        <v>4608.2</v>
      </c>
      <c r="F214" s="3">
        <v>1.0570228091236493</v>
      </c>
      <c r="G214" s="1">
        <v>1.0246999999999999</v>
      </c>
      <c r="H214" s="4">
        <v>1.0027416127712427</v>
      </c>
      <c r="I214" s="1">
        <v>1</v>
      </c>
      <c r="J214" s="1">
        <v>1</v>
      </c>
      <c r="K214" s="1">
        <v>0</v>
      </c>
      <c r="L214" s="6">
        <v>1.1100000000000001</v>
      </c>
    </row>
    <row r="215" spans="1:12" x14ac:dyDescent="0.25">
      <c r="A215" s="1" t="s">
        <v>222</v>
      </c>
      <c r="B215" s="2">
        <v>875168989.23589599</v>
      </c>
      <c r="C215" s="1">
        <v>105.89</v>
      </c>
      <c r="D215">
        <v>-14637276</v>
      </c>
      <c r="E215">
        <v>5708.6</v>
      </c>
      <c r="F215" s="3">
        <v>1.058041958041958</v>
      </c>
      <c r="G215" s="1">
        <v>1.024</v>
      </c>
      <c r="H215" s="4">
        <v>1.0027658678568048</v>
      </c>
      <c r="I215" s="1">
        <v>1</v>
      </c>
      <c r="J215" s="1">
        <v>1</v>
      </c>
      <c r="K215" s="1">
        <v>0</v>
      </c>
      <c r="L215" s="6">
        <v>1.1120000000000001</v>
      </c>
    </row>
    <row r="216" spans="1:12" x14ac:dyDescent="0.25">
      <c r="A216" s="1" t="s">
        <v>223</v>
      </c>
      <c r="B216" s="2">
        <v>855318421.98458004</v>
      </c>
      <c r="C216" s="1">
        <v>102.03</v>
      </c>
      <c r="D216">
        <v>-21166150</v>
      </c>
      <c r="E216">
        <v>-94.8</v>
      </c>
      <c r="F216" s="3">
        <v>1.0412894239379165</v>
      </c>
      <c r="G216" s="1">
        <v>1.0239</v>
      </c>
      <c r="H216" s="4">
        <v>1.0031208697401348</v>
      </c>
      <c r="I216" s="1">
        <v>1</v>
      </c>
      <c r="J216" s="1">
        <v>1</v>
      </c>
      <c r="K216" s="1">
        <v>1</v>
      </c>
      <c r="L216" s="6">
        <v>1.1160000000000001</v>
      </c>
    </row>
    <row r="217" spans="1:12" x14ac:dyDescent="0.25">
      <c r="A217" s="1" t="s">
        <v>224</v>
      </c>
      <c r="B217" s="2">
        <v>966036502.082026</v>
      </c>
      <c r="C217" s="1">
        <v>95.64</v>
      </c>
      <c r="D217">
        <v>-12117293</v>
      </c>
      <c r="E217">
        <v>2233.4</v>
      </c>
      <c r="F217" s="3">
        <v>1.0334157192288678</v>
      </c>
      <c r="G217" s="1">
        <v>1.0214000000000001</v>
      </c>
      <c r="H217" s="4">
        <v>1.0033540948994528</v>
      </c>
      <c r="I217" s="1">
        <v>1</v>
      </c>
      <c r="J217" s="1">
        <v>1</v>
      </c>
      <c r="K217" s="1">
        <v>1</v>
      </c>
      <c r="L217" s="6">
        <v>1.1219999999999999</v>
      </c>
    </row>
    <row r="218" spans="1:12" x14ac:dyDescent="0.25">
      <c r="A218" s="1" t="s">
        <v>225</v>
      </c>
      <c r="B218" s="2">
        <v>930816546.51296198</v>
      </c>
      <c r="C218" s="1">
        <v>104.27</v>
      </c>
      <c r="D218">
        <v>-15395926</v>
      </c>
      <c r="E218">
        <v>-2770.8</v>
      </c>
      <c r="F218" s="3">
        <v>1.0444067458337492</v>
      </c>
      <c r="G218" s="1">
        <v>1.0225</v>
      </c>
      <c r="H218" s="4">
        <v>1.0028224379721813</v>
      </c>
      <c r="I218" s="1">
        <v>1</v>
      </c>
      <c r="J218" s="1">
        <v>1</v>
      </c>
      <c r="K218" s="1">
        <v>1</v>
      </c>
      <c r="L218" s="6">
        <v>1.1259999999999999</v>
      </c>
    </row>
    <row r="219" spans="1:12" x14ac:dyDescent="0.25">
      <c r="A219" s="1" t="s">
        <v>226</v>
      </c>
      <c r="B219" s="2">
        <v>876808329.43436205</v>
      </c>
      <c r="C219" s="1">
        <v>98.94</v>
      </c>
      <c r="D219">
        <v>-18271182</v>
      </c>
      <c r="E219">
        <v>4425.6000000000004</v>
      </c>
      <c r="F219" s="3">
        <v>1.0328179551122196</v>
      </c>
      <c r="G219" s="1">
        <v>1.0251999999999999</v>
      </c>
      <c r="H219" s="4">
        <v>1.0028385944168292</v>
      </c>
      <c r="I219" s="1">
        <v>1</v>
      </c>
      <c r="J219" s="1">
        <v>1</v>
      </c>
      <c r="K219" s="1">
        <v>1</v>
      </c>
      <c r="L219" s="6">
        <v>1.129</v>
      </c>
    </row>
    <row r="220" spans="1:12" x14ac:dyDescent="0.25">
      <c r="A220" s="1" t="s">
        <v>227</v>
      </c>
      <c r="B220" s="2">
        <v>882527333.63232803</v>
      </c>
      <c r="C220" s="1">
        <v>106.87</v>
      </c>
      <c r="D220">
        <v>-18921288</v>
      </c>
      <c r="E220">
        <v>22625.1</v>
      </c>
      <c r="F220" s="3">
        <v>1.0408713900269813</v>
      </c>
      <c r="G220" s="1">
        <v>1.0388999999999999</v>
      </c>
      <c r="H220" s="4">
        <v>1.0025716462189622</v>
      </c>
      <c r="I220" s="1">
        <v>1</v>
      </c>
      <c r="J220" s="1">
        <v>1</v>
      </c>
      <c r="K220" s="1">
        <v>1</v>
      </c>
      <c r="L220" s="6">
        <v>1.133</v>
      </c>
    </row>
    <row r="221" spans="1:12" x14ac:dyDescent="0.25">
      <c r="A221" s="1" t="s">
        <v>228</v>
      </c>
      <c r="B221" s="2">
        <v>777907337.906142</v>
      </c>
      <c r="C221" s="1">
        <v>110.13</v>
      </c>
      <c r="D221">
        <v>-33380950</v>
      </c>
      <c r="E221">
        <v>9593.5</v>
      </c>
      <c r="F221" s="3">
        <v>1.0373156786036715</v>
      </c>
      <c r="G221" s="1">
        <v>1.0422</v>
      </c>
      <c r="H221" s="4">
        <v>1.0020598362698427</v>
      </c>
      <c r="I221" s="1">
        <v>1</v>
      </c>
      <c r="J221" s="1">
        <v>1</v>
      </c>
      <c r="K221" s="1">
        <v>1</v>
      </c>
      <c r="L221" s="6">
        <v>1.133</v>
      </c>
    </row>
    <row r="222" spans="1:12" x14ac:dyDescent="0.25">
      <c r="A222" s="1" t="s">
        <v>229</v>
      </c>
      <c r="B222" s="2">
        <v>815994839.83550501</v>
      </c>
      <c r="C222" s="1">
        <v>81.319999999999993</v>
      </c>
      <c r="D222">
        <v>-54322538</v>
      </c>
      <c r="E222">
        <v>1945.9</v>
      </c>
      <c r="F222" s="3">
        <v>1.0331258783376831</v>
      </c>
      <c r="G222" s="1">
        <v>1.0391999999999999</v>
      </c>
      <c r="H222" s="4">
        <v>1.0021982271766594</v>
      </c>
      <c r="I222" s="1">
        <v>1</v>
      </c>
      <c r="J222" s="1">
        <v>1</v>
      </c>
      <c r="K222" s="1">
        <v>1</v>
      </c>
      <c r="L222" s="6">
        <v>1.1379999999999999</v>
      </c>
    </row>
    <row r="223" spans="1:12" x14ac:dyDescent="0.25">
      <c r="A223" s="1" t="s">
        <v>230</v>
      </c>
      <c r="B223" s="2">
        <v>878160156.58473599</v>
      </c>
      <c r="C223" s="1">
        <v>87.19</v>
      </c>
      <c r="D223">
        <v>-55151825</v>
      </c>
      <c r="E223">
        <v>-4479</v>
      </c>
      <c r="F223" s="3">
        <v>1.0228406144025535</v>
      </c>
      <c r="G223" s="1">
        <v>1.038</v>
      </c>
      <c r="H223" s="4">
        <v>1.0026445278387948</v>
      </c>
      <c r="I223" s="1">
        <v>1</v>
      </c>
      <c r="J223" s="1">
        <v>1</v>
      </c>
      <c r="K223" s="1">
        <v>1</v>
      </c>
      <c r="L223" s="6">
        <v>1.1439999999999999</v>
      </c>
    </row>
    <row r="224" spans="1:12" x14ac:dyDescent="0.25">
      <c r="A224" s="1" t="s">
        <v>231</v>
      </c>
      <c r="B224" s="2">
        <v>869644624.25253499</v>
      </c>
      <c r="C224" s="1">
        <v>76.17</v>
      </c>
      <c r="D224">
        <v>-19875212</v>
      </c>
      <c r="E224">
        <v>2783.6</v>
      </c>
      <c r="F224" s="3">
        <v>1.0193304105221201</v>
      </c>
      <c r="G224" s="1">
        <v>1.0334000000000001</v>
      </c>
      <c r="H224" s="4">
        <v>1.0026283369587845</v>
      </c>
      <c r="I224" s="1">
        <v>1</v>
      </c>
      <c r="J224" s="1">
        <v>1</v>
      </c>
      <c r="K224" s="1">
        <v>1</v>
      </c>
      <c r="L224" s="6">
        <v>1.1459999999999999</v>
      </c>
    </row>
    <row r="225" spans="1:12" x14ac:dyDescent="0.25">
      <c r="A225" s="1" t="s">
        <v>232</v>
      </c>
      <c r="B225" s="2">
        <v>972793081.09697497</v>
      </c>
      <c r="C225" s="1">
        <v>76.53</v>
      </c>
      <c r="D225">
        <v>-10194397</v>
      </c>
      <c r="E225">
        <v>-1399.6</v>
      </c>
      <c r="F225" s="3">
        <v>1.0169592976855548</v>
      </c>
      <c r="G225" s="1">
        <v>1.0319</v>
      </c>
      <c r="H225" s="4">
        <v>1.002579747055224</v>
      </c>
      <c r="I225" s="1">
        <v>1</v>
      </c>
      <c r="J225" s="1">
        <v>1</v>
      </c>
      <c r="K225" s="1">
        <v>1</v>
      </c>
      <c r="L225" s="6">
        <v>1.143</v>
      </c>
    </row>
    <row r="226" spans="1:12" x14ac:dyDescent="0.25">
      <c r="A226" s="1" t="s">
        <v>233</v>
      </c>
      <c r="B226" s="2">
        <v>951206086.61746204</v>
      </c>
      <c r="C226" s="1">
        <v>78.650000000000006</v>
      </c>
      <c r="D226">
        <v>-17226413</v>
      </c>
      <c r="E226">
        <v>627.70000000000005</v>
      </c>
      <c r="F226" s="3">
        <v>1.0129173290937998</v>
      </c>
      <c r="G226" s="1">
        <v>1.0343</v>
      </c>
      <c r="H226" s="4">
        <v>1.0027658678568048</v>
      </c>
      <c r="I226" s="1">
        <v>1</v>
      </c>
      <c r="J226" s="1">
        <v>1</v>
      </c>
      <c r="K226" s="1">
        <v>1</v>
      </c>
      <c r="L226" s="6">
        <v>1.141</v>
      </c>
    </row>
    <row r="227" spans="1:12" x14ac:dyDescent="0.25">
      <c r="A227" s="1" t="s">
        <v>234</v>
      </c>
      <c r="B227" s="2">
        <v>845819433.85039103</v>
      </c>
      <c r="C227" s="1">
        <v>77.55</v>
      </c>
      <c r="D227">
        <v>-9637543</v>
      </c>
      <c r="E227">
        <v>-5116.8</v>
      </c>
      <c r="F227" s="3">
        <v>1.0107079119571685</v>
      </c>
      <c r="G227" s="1">
        <v>1.0318000000000001</v>
      </c>
      <c r="H227" s="4">
        <v>1.0032094046775821</v>
      </c>
      <c r="I227" s="1">
        <v>1</v>
      </c>
      <c r="J227" s="1">
        <v>1</v>
      </c>
      <c r="K227" s="1">
        <v>1</v>
      </c>
      <c r="L227" s="6">
        <v>1.139</v>
      </c>
    </row>
    <row r="228" spans="1:12" x14ac:dyDescent="0.25">
      <c r="A228" s="1" t="s">
        <v>235</v>
      </c>
      <c r="B228" s="2">
        <v>881300627.93727899</v>
      </c>
      <c r="C228" s="1">
        <v>77.17</v>
      </c>
      <c r="D228">
        <v>-11338979</v>
      </c>
      <c r="E228">
        <v>-6065.9</v>
      </c>
      <c r="F228" s="3">
        <v>1.0091188423034989</v>
      </c>
      <c r="G228" s="1">
        <v>1.0275000000000001</v>
      </c>
      <c r="H228" s="4">
        <v>1.0033621265190633</v>
      </c>
      <c r="I228" s="1">
        <v>1</v>
      </c>
      <c r="J228" s="1">
        <v>1</v>
      </c>
      <c r="K228" s="1">
        <v>1</v>
      </c>
      <c r="L228" s="6">
        <v>1.1419999999999999</v>
      </c>
    </row>
    <row r="229" spans="1:12" x14ac:dyDescent="0.25">
      <c r="A229" s="1" t="s">
        <v>236</v>
      </c>
      <c r="B229" s="2">
        <v>947975369.465114</v>
      </c>
      <c r="C229" s="1">
        <v>71.33</v>
      </c>
      <c r="D229">
        <v>4584374</v>
      </c>
      <c r="E229">
        <v>-8666.5</v>
      </c>
      <c r="F229" s="3">
        <v>1.0058214109521459</v>
      </c>
      <c r="G229" s="1">
        <v>1.026</v>
      </c>
      <c r="H229" s="4">
        <v>1.0033540948994528</v>
      </c>
      <c r="I229" s="1">
        <v>1</v>
      </c>
      <c r="J229" s="1">
        <v>1</v>
      </c>
      <c r="K229" s="1">
        <v>1</v>
      </c>
      <c r="L229" s="6">
        <v>1.1439999999999999</v>
      </c>
    </row>
    <row r="231" spans="1:12" x14ac:dyDescent="0.25">
      <c r="D231" s="1"/>
      <c r="E231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97C-6E83-4FFA-A7C7-9625B78CF35A}">
  <dimension ref="B1:C2"/>
  <sheetViews>
    <sheetView workbookViewId="0">
      <selection activeCell="F37" sqref="F37"/>
    </sheetView>
  </sheetViews>
  <sheetFormatPr defaultRowHeight="15" x14ac:dyDescent="0.25"/>
  <sheetData>
    <row r="1" spans="2:3" x14ac:dyDescent="0.25">
      <c r="B1" s="1" t="s">
        <v>239</v>
      </c>
      <c r="C1" s="1" t="s">
        <v>239</v>
      </c>
    </row>
    <row r="2" spans="2:3" x14ac:dyDescent="0.25">
      <c r="B2">
        <v>-55151825</v>
      </c>
      <c r="C2">
        <v>-18466.400000000001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F5D95-163B-43A1-9390-DCF20CA1BCE6}">
  <dimension ref="A1:M231"/>
  <sheetViews>
    <sheetView workbookViewId="0">
      <selection sqref="A1:XFD1048576"/>
    </sheetView>
  </sheetViews>
  <sheetFormatPr defaultRowHeight="15" x14ac:dyDescent="0.25"/>
  <cols>
    <col min="2" max="2" width="19.5703125" bestFit="1" customWidth="1"/>
    <col min="3" max="3" width="20.85546875" bestFit="1" customWidth="1"/>
    <col min="4" max="4" width="10.85546875" bestFit="1" customWidth="1"/>
    <col min="5" max="5" width="8.7109375" bestFit="1" customWidth="1"/>
    <col min="8" max="8" width="18.85546875" bestFit="1" customWidth="1"/>
    <col min="9" max="11" width="13.7109375" bestFit="1" customWidth="1"/>
    <col min="12" max="12" width="19.5703125" bestFit="1" customWidth="1"/>
  </cols>
  <sheetData>
    <row r="1" spans="1:13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237</v>
      </c>
      <c r="K1" s="1" t="s">
        <v>238</v>
      </c>
      <c r="L1" s="1" t="s">
        <v>240</v>
      </c>
    </row>
    <row r="2" spans="1:13" x14ac:dyDescent="0.25">
      <c r="A2" s="1" t="s">
        <v>9</v>
      </c>
      <c r="B2" s="2" t="e">
        <f>Planilha1!#REF!</f>
        <v>#REF!</v>
      </c>
      <c r="C2" s="1">
        <v>63.75</v>
      </c>
      <c r="D2">
        <v>55150799.32</v>
      </c>
      <c r="E2">
        <v>16968.2</v>
      </c>
      <c r="F2" s="3">
        <v>1.193692797453243</v>
      </c>
      <c r="G2" s="1">
        <v>1.0965</v>
      </c>
      <c r="H2" s="4">
        <v>1.003882670917055</v>
      </c>
      <c r="I2" s="1">
        <v>1</v>
      </c>
      <c r="J2" s="1">
        <v>1</v>
      </c>
      <c r="K2" s="1">
        <v>1</v>
      </c>
      <c r="L2" s="6">
        <v>1.1060000000000001</v>
      </c>
      <c r="M2" t="e">
        <f t="shared" ref="M2:M65" si="0">(B2*$M$229)/$B$229</f>
        <v>#REF!</v>
      </c>
    </row>
    <row r="3" spans="1:13" x14ac:dyDescent="0.25">
      <c r="A3" s="1" t="s">
        <v>10</v>
      </c>
      <c r="B3" s="2" t="e">
        <f>Planilha1!#REF!</f>
        <v>#REF!</v>
      </c>
      <c r="C3" s="1">
        <v>61.51</v>
      </c>
      <c r="D3">
        <v>55150755.130000003</v>
      </c>
      <c r="E3">
        <v>19215.900000000001</v>
      </c>
      <c r="F3" s="3">
        <v>1.1566361100039857</v>
      </c>
      <c r="G3" s="1">
        <v>1.0786</v>
      </c>
      <c r="H3" s="4">
        <v>1.0038347448817659</v>
      </c>
      <c r="I3" s="1">
        <v>1</v>
      </c>
      <c r="J3" s="1">
        <v>1</v>
      </c>
      <c r="K3" s="1">
        <v>1</v>
      </c>
      <c r="L3" s="6">
        <v>1.111</v>
      </c>
      <c r="M3" t="e">
        <f t="shared" si="0"/>
        <v>#REF!</v>
      </c>
    </row>
    <row r="4" spans="1:13" x14ac:dyDescent="0.25">
      <c r="A4" s="1" t="s">
        <v>11</v>
      </c>
      <c r="B4" s="2" t="e">
        <f>Planilha1!#REF!</f>
        <v>#REF!</v>
      </c>
      <c r="C4" s="1">
        <v>64.31</v>
      </c>
      <c r="D4">
        <v>55150689.560000002</v>
      </c>
      <c r="E4">
        <v>16770.800000000003</v>
      </c>
      <c r="F4" s="3">
        <v>1.1703777335984096</v>
      </c>
      <c r="G4" s="1">
        <v>1.0717000000000001</v>
      </c>
      <c r="H4" s="4">
        <v>1.0040262982030947</v>
      </c>
      <c r="I4" s="1">
        <v>1</v>
      </c>
      <c r="J4" s="1">
        <v>1</v>
      </c>
      <c r="K4" s="1">
        <v>1</v>
      </c>
      <c r="L4" s="6">
        <v>1.125</v>
      </c>
      <c r="M4" t="e">
        <f t="shared" si="0"/>
        <v>#REF!</v>
      </c>
    </row>
    <row r="5" spans="1:13" x14ac:dyDescent="0.25">
      <c r="A5" s="1" t="s">
        <v>12</v>
      </c>
      <c r="B5" s="2" t="e">
        <f>Planilha1!#REF!</f>
        <v>#REF!</v>
      </c>
      <c r="C5" s="1">
        <v>62.95</v>
      </c>
      <c r="D5">
        <v>55150783.520000003</v>
      </c>
      <c r="E5">
        <v>17266</v>
      </c>
      <c r="F5" s="3">
        <v>1.1833333333333333</v>
      </c>
      <c r="G5" s="1">
        <v>1.0857000000000001</v>
      </c>
      <c r="H5" s="4">
        <v>1.003994400555317</v>
      </c>
      <c r="I5" s="1">
        <v>1</v>
      </c>
      <c r="J5" s="1">
        <v>1</v>
      </c>
      <c r="K5" s="1">
        <v>1</v>
      </c>
      <c r="L5" s="6">
        <v>1.129</v>
      </c>
      <c r="M5" t="e">
        <f t="shared" si="0"/>
        <v>#REF!</v>
      </c>
    </row>
    <row r="6" spans="1:13" x14ac:dyDescent="0.25">
      <c r="A6" s="1" t="s">
        <v>13</v>
      </c>
      <c r="B6" s="2" t="e">
        <f>Planilha1!#REF!</f>
        <v>#REF!</v>
      </c>
      <c r="C6" s="1">
        <v>60.12</v>
      </c>
      <c r="D6">
        <v>55150754.020000003</v>
      </c>
      <c r="E6">
        <v>19578.800000000003</v>
      </c>
      <c r="F6" s="3">
        <v>1.180520906097196</v>
      </c>
      <c r="G6" s="1">
        <v>1.0975999999999999</v>
      </c>
      <c r="H6" s="4">
        <v>1.0035707008042658</v>
      </c>
      <c r="I6" s="1">
        <v>1</v>
      </c>
      <c r="J6" s="1">
        <v>1</v>
      </c>
      <c r="K6" s="1">
        <v>1</v>
      </c>
      <c r="L6" s="6">
        <v>1.125</v>
      </c>
      <c r="M6" t="e">
        <f t="shared" si="0"/>
        <v>#REF!</v>
      </c>
    </row>
    <row r="7" spans="1:13" x14ac:dyDescent="0.25">
      <c r="A7" s="1" t="s">
        <v>14</v>
      </c>
      <c r="B7" s="2" t="e">
        <f>Planilha1!#REF!</f>
        <v>#REF!</v>
      </c>
      <c r="C7" s="1">
        <v>57.15</v>
      </c>
      <c r="D7">
        <v>55150381.329999998</v>
      </c>
      <c r="E7">
        <v>20100.2</v>
      </c>
      <c r="F7" s="3">
        <v>1.1668990240987851</v>
      </c>
      <c r="G7" s="1">
        <v>1.1527000000000001</v>
      </c>
      <c r="H7" s="4">
        <v>1.0037308187111869</v>
      </c>
      <c r="I7" s="1">
        <v>1</v>
      </c>
      <c r="J7" s="1">
        <v>1</v>
      </c>
      <c r="K7" s="1">
        <v>1</v>
      </c>
      <c r="L7" s="6">
        <v>1.119</v>
      </c>
      <c r="M7" t="e">
        <f t="shared" si="0"/>
        <v>#REF!</v>
      </c>
    </row>
    <row r="8" spans="1:13" x14ac:dyDescent="0.25">
      <c r="A8" s="1" t="s">
        <v>15</v>
      </c>
      <c r="B8" s="2" t="e">
        <f>Planilha1!#REF!</f>
        <v>#REF!</v>
      </c>
      <c r="C8" s="1">
        <v>51.84</v>
      </c>
      <c r="D8">
        <v>55150511.049999997</v>
      </c>
      <c r="E8">
        <v>20235.2</v>
      </c>
      <c r="F8" s="3">
        <v>1.1871726455183318</v>
      </c>
      <c r="G8" s="1">
        <v>1.2307000000000001</v>
      </c>
      <c r="H8" s="4">
        <v>1.0041378522703344</v>
      </c>
      <c r="I8" s="1">
        <v>1</v>
      </c>
      <c r="J8" s="1">
        <v>1</v>
      </c>
      <c r="K8" s="1">
        <v>1</v>
      </c>
      <c r="L8" s="6">
        <v>1.1160000000000001</v>
      </c>
      <c r="M8" t="e">
        <f t="shared" si="0"/>
        <v>#REF!</v>
      </c>
    </row>
    <row r="9" spans="1:13" x14ac:dyDescent="0.25">
      <c r="A9" s="1" t="s">
        <v>16</v>
      </c>
      <c r="B9" s="2" t="e">
        <f>Planilha1!#REF!</f>
        <v>#REF!</v>
      </c>
      <c r="C9" s="1">
        <v>49.13</v>
      </c>
      <c r="D9">
        <v>55150514.869999997</v>
      </c>
      <c r="E9">
        <v>19508.400000000001</v>
      </c>
      <c r="F9" s="3">
        <v>1.1795330352707403</v>
      </c>
      <c r="G9" s="1">
        <v>1.1633</v>
      </c>
      <c r="H9" s="4">
        <v>1.0043923222705009</v>
      </c>
      <c r="I9" s="1">
        <v>1</v>
      </c>
      <c r="J9" s="1">
        <v>1</v>
      </c>
      <c r="K9" s="1">
        <v>1</v>
      </c>
      <c r="L9" s="6">
        <v>1.119</v>
      </c>
      <c r="M9" t="e">
        <f t="shared" si="0"/>
        <v>#REF!</v>
      </c>
    </row>
    <row r="10" spans="1:13" x14ac:dyDescent="0.25">
      <c r="A10" s="1" t="s">
        <v>17</v>
      </c>
      <c r="B10" s="2" t="e">
        <f>Planilha1!#REF!</f>
        <v>#REF!</v>
      </c>
      <c r="C10" s="1">
        <v>46.72</v>
      </c>
      <c r="D10">
        <v>55150415.229999997</v>
      </c>
      <c r="E10">
        <v>19436.7</v>
      </c>
      <c r="F10" s="3">
        <v>1.170373312152502</v>
      </c>
      <c r="G10" s="1">
        <v>1.2397</v>
      </c>
      <c r="H10" s="4">
        <v>1.0050884804742697</v>
      </c>
      <c r="I10" s="1">
        <v>1</v>
      </c>
      <c r="J10" s="1">
        <v>1</v>
      </c>
      <c r="K10" s="1">
        <v>1</v>
      </c>
      <c r="L10" s="6">
        <v>1.117</v>
      </c>
      <c r="M10" t="e">
        <f t="shared" si="0"/>
        <v>#REF!</v>
      </c>
    </row>
    <row r="11" spans="1:13" x14ac:dyDescent="0.25">
      <c r="A11" s="1" t="s">
        <v>18</v>
      </c>
      <c r="B11" s="2" t="e">
        <f>Planilha1!#REF!</f>
        <v>#REF!</v>
      </c>
      <c r="C11" s="1">
        <v>39.6</v>
      </c>
      <c r="D11">
        <v>55150687.390000001</v>
      </c>
      <c r="E11">
        <v>20018.2</v>
      </c>
      <c r="F11" s="3">
        <v>1.2012634488204521</v>
      </c>
      <c r="G11" s="1">
        <v>1.1740999999999999</v>
      </c>
      <c r="H11" s="4">
        <v>1.0071611094847304</v>
      </c>
      <c r="I11" s="1">
        <v>1</v>
      </c>
      <c r="J11" s="1">
        <v>1</v>
      </c>
      <c r="K11" s="1">
        <v>1</v>
      </c>
      <c r="L11" s="6">
        <v>1.115</v>
      </c>
      <c r="M11" t="e">
        <f t="shared" si="0"/>
        <v>#REF!</v>
      </c>
    </row>
    <row r="12" spans="1:13" x14ac:dyDescent="0.25">
      <c r="A12" s="1" t="s">
        <v>19</v>
      </c>
      <c r="B12" s="2" t="e">
        <f>Planilha1!#REF!</f>
        <v>#REF!</v>
      </c>
      <c r="C12" s="1">
        <v>42.66</v>
      </c>
      <c r="D12">
        <v>55149793.090000004</v>
      </c>
      <c r="E12">
        <v>18607.2</v>
      </c>
      <c r="F12" s="3">
        <v>1.166084255484372</v>
      </c>
      <c r="G12" s="1">
        <v>1.1586000000000001</v>
      </c>
      <c r="H12" s="4">
        <v>1.0098411363970037</v>
      </c>
      <c r="I12" s="1">
        <v>1</v>
      </c>
      <c r="J12" s="1">
        <v>1</v>
      </c>
      <c r="K12" s="1">
        <v>1</v>
      </c>
      <c r="L12" s="6">
        <v>1.1120000000000001</v>
      </c>
      <c r="M12" t="e">
        <f t="shared" si="0"/>
        <v>#REF!</v>
      </c>
    </row>
    <row r="13" spans="1:13" x14ac:dyDescent="0.25">
      <c r="A13" s="1" t="s">
        <v>20</v>
      </c>
      <c r="B13" s="2" t="e">
        <f>Planilha1!#REF!</f>
        <v>#REF!</v>
      </c>
      <c r="C13" s="1">
        <v>40.54</v>
      </c>
      <c r="D13">
        <v>55148828.520000003</v>
      </c>
      <c r="E13">
        <v>19021.7</v>
      </c>
      <c r="F13" s="3">
        <v>1.2047012732615083</v>
      </c>
      <c r="G13" s="1">
        <v>1.1445000000000001</v>
      </c>
      <c r="H13" s="4">
        <v>1.0104154735192963</v>
      </c>
      <c r="I13" s="1">
        <v>1</v>
      </c>
      <c r="J13" s="1">
        <v>1</v>
      </c>
      <c r="K13" s="1">
        <v>1</v>
      </c>
      <c r="L13" s="6">
        <v>1.109</v>
      </c>
      <c r="M13" t="e">
        <f t="shared" si="0"/>
        <v>#REF!</v>
      </c>
    </row>
    <row r="14" spans="1:13" x14ac:dyDescent="0.25">
      <c r="A14" s="1" t="s">
        <v>21</v>
      </c>
      <c r="B14" s="2" t="e">
        <f>Planilha1!#REF!</f>
        <v>#REF!</v>
      </c>
      <c r="C14" s="1">
        <v>46.07</v>
      </c>
      <c r="D14">
        <v>55150083.359999999</v>
      </c>
      <c r="E14">
        <v>17924.7</v>
      </c>
      <c r="F14" s="3">
        <v>1.2359902200488999</v>
      </c>
      <c r="G14" s="1">
        <v>1.1323000000000001</v>
      </c>
      <c r="H14" s="4">
        <v>1.0092782414033883</v>
      </c>
      <c r="I14" s="1">
        <v>1</v>
      </c>
      <c r="J14" s="1">
        <v>1</v>
      </c>
      <c r="K14" s="1">
        <v>1</v>
      </c>
      <c r="L14" s="6">
        <v>1.105</v>
      </c>
      <c r="M14" t="e">
        <f t="shared" si="0"/>
        <v>#REF!</v>
      </c>
    </row>
    <row r="15" spans="1:13" x14ac:dyDescent="0.25">
      <c r="A15" s="1" t="s">
        <v>22</v>
      </c>
      <c r="B15" s="2" t="e">
        <f>Planilha1!#REF!</f>
        <v>#REF!</v>
      </c>
      <c r="C15" s="1">
        <v>43.91</v>
      </c>
      <c r="D15">
        <v>55150742.329999998</v>
      </c>
      <c r="E15">
        <v>18021.300000000003</v>
      </c>
      <c r="F15" s="3">
        <v>1.2238850054149848</v>
      </c>
      <c r="G15" s="1">
        <v>1.1205000000000001</v>
      </c>
      <c r="H15" s="4">
        <v>1.0087875900850605</v>
      </c>
      <c r="I15" s="1">
        <v>1</v>
      </c>
      <c r="J15" s="1">
        <v>1</v>
      </c>
      <c r="K15" s="1">
        <v>1</v>
      </c>
      <c r="L15" s="6">
        <v>1.1120000000000001</v>
      </c>
      <c r="M15" t="e">
        <f t="shared" si="0"/>
        <v>#REF!</v>
      </c>
    </row>
    <row r="16" spans="1:13" x14ac:dyDescent="0.25">
      <c r="A16" s="1" t="s">
        <v>23</v>
      </c>
      <c r="B16" s="2">
        <f>Planilha1!B2</f>
        <v>1198321310.3891001</v>
      </c>
      <c r="C16" s="1">
        <v>47.39</v>
      </c>
      <c r="D16">
        <v>55150289.229999997</v>
      </c>
      <c r="E16">
        <v>18457.100000000002</v>
      </c>
      <c r="F16" s="3">
        <v>1.2207843524646844</v>
      </c>
      <c r="G16" s="1">
        <v>1.1045</v>
      </c>
      <c r="H16" s="4">
        <v>1.0078977469157409</v>
      </c>
      <c r="I16" s="1">
        <v>1</v>
      </c>
      <c r="J16" s="1">
        <v>1</v>
      </c>
      <c r="K16" s="1">
        <v>1</v>
      </c>
      <c r="L16" s="6">
        <v>1.1160000000000001</v>
      </c>
      <c r="M16">
        <f t="shared" si="0"/>
        <v>126.38915812068029</v>
      </c>
    </row>
    <row r="17" spans="1:13" x14ac:dyDescent="0.25">
      <c r="A17" s="1" t="s">
        <v>24</v>
      </c>
      <c r="B17" s="2">
        <f>Planilha1!B3</f>
        <v>1361332101.5656099</v>
      </c>
      <c r="C17" s="1">
        <v>53.04</v>
      </c>
      <c r="D17">
        <v>55150271.399999999</v>
      </c>
      <c r="E17">
        <v>18209.2</v>
      </c>
      <c r="F17" s="3">
        <v>1.2370010894325048</v>
      </c>
      <c r="G17" s="1">
        <v>1.0821000000000001</v>
      </c>
      <c r="H17" s="4">
        <v>1.0073458250304712</v>
      </c>
      <c r="I17" s="1">
        <v>1</v>
      </c>
      <c r="J17" s="1">
        <v>1</v>
      </c>
      <c r="K17" s="1">
        <v>1</v>
      </c>
      <c r="L17" s="6">
        <v>1.121</v>
      </c>
      <c r="M17">
        <f t="shared" si="0"/>
        <v>143.58220683204408</v>
      </c>
    </row>
    <row r="18" spans="1:13" x14ac:dyDescent="0.25">
      <c r="A18" s="1" t="s">
        <v>25</v>
      </c>
      <c r="B18" s="2">
        <f>Planilha1!B4</f>
        <v>914548692.579391</v>
      </c>
      <c r="C18" s="1">
        <v>56.01</v>
      </c>
      <c r="D18">
        <v>55150015.890000001</v>
      </c>
      <c r="E18">
        <v>17615.300000000003</v>
      </c>
      <c r="F18" s="3">
        <v>1.2561375608786403</v>
      </c>
      <c r="G18" s="1">
        <v>1.0793999999999999</v>
      </c>
      <c r="H18" s="4">
        <v>1.006612466985759</v>
      </c>
      <c r="I18" s="1">
        <v>1</v>
      </c>
      <c r="J18" s="1">
        <v>1</v>
      </c>
      <c r="K18" s="1">
        <v>1</v>
      </c>
      <c r="L18" s="6">
        <v>1.125</v>
      </c>
      <c r="M18">
        <f t="shared" si="0"/>
        <v>96.459136888707945</v>
      </c>
    </row>
    <row r="19" spans="1:13" x14ac:dyDescent="0.25">
      <c r="A19" s="1" t="s">
        <v>26</v>
      </c>
      <c r="B19" s="2">
        <f>Planilha1!B5</f>
        <v>796664186.84020495</v>
      </c>
      <c r="C19" s="1">
        <v>60.21</v>
      </c>
      <c r="D19">
        <v>55149934.479999997</v>
      </c>
      <c r="E19">
        <v>16675.800000000003</v>
      </c>
      <c r="F19" s="3">
        <v>1.2493740610916375</v>
      </c>
      <c r="G19" s="1">
        <v>1.0801000000000001</v>
      </c>
      <c r="H19" s="4">
        <v>1.0057167815053634</v>
      </c>
      <c r="I19" s="1">
        <v>1</v>
      </c>
      <c r="J19" s="1">
        <v>1</v>
      </c>
      <c r="K19" s="1">
        <v>1</v>
      </c>
      <c r="L19" s="6">
        <v>1.129</v>
      </c>
      <c r="M19">
        <f t="shared" si="0"/>
        <v>84.025640708113144</v>
      </c>
    </row>
    <row r="20" spans="1:13" x14ac:dyDescent="0.25">
      <c r="A20" s="1" t="s">
        <v>27</v>
      </c>
      <c r="B20" s="2">
        <f>Planilha1!B6</f>
        <v>887870127.38890398</v>
      </c>
      <c r="C20" s="1">
        <v>60.43</v>
      </c>
      <c r="D20">
        <v>55149356.100000001</v>
      </c>
      <c r="E20">
        <v>18838.5</v>
      </c>
      <c r="F20" s="3">
        <v>1.2776447105788422</v>
      </c>
      <c r="G20" s="1">
        <v>1.0801000000000001</v>
      </c>
      <c r="H20" s="4">
        <v>1.0051751284173116</v>
      </c>
      <c r="I20" s="1">
        <v>1</v>
      </c>
      <c r="J20" s="1">
        <v>1</v>
      </c>
      <c r="K20" s="1">
        <v>1</v>
      </c>
      <c r="L20" s="6">
        <v>1.1299999999999999</v>
      </c>
      <c r="M20">
        <f t="shared" si="0"/>
        <v>93.645299427035425</v>
      </c>
    </row>
    <row r="21" spans="1:13" x14ac:dyDescent="0.25">
      <c r="A21" s="1" t="s">
        <v>28</v>
      </c>
      <c r="B21" s="2">
        <f>Planilha1!B7</f>
        <v>932836137.22492301</v>
      </c>
      <c r="C21" s="1">
        <v>57.47</v>
      </c>
      <c r="D21">
        <v>55149290.780000001</v>
      </c>
      <c r="E21">
        <v>19686.100000000002</v>
      </c>
      <c r="F21" s="3">
        <v>1.2301176001594578</v>
      </c>
      <c r="G21" s="1">
        <v>1.0703</v>
      </c>
      <c r="H21" s="4">
        <v>1.0051199983247299</v>
      </c>
      <c r="I21" s="1">
        <v>1</v>
      </c>
      <c r="J21" s="1">
        <v>1</v>
      </c>
      <c r="K21" s="1">
        <v>1</v>
      </c>
      <c r="L21" s="6">
        <v>1.1280000000000001</v>
      </c>
      <c r="M21">
        <f t="shared" si="0"/>
        <v>98.387947394612084</v>
      </c>
    </row>
    <row r="22" spans="1:13" x14ac:dyDescent="0.25">
      <c r="A22" s="1" t="s">
        <v>29</v>
      </c>
      <c r="B22" s="2">
        <f>Planilha1!B8</f>
        <v>869615699.06152105</v>
      </c>
      <c r="C22" s="1">
        <v>56.23</v>
      </c>
      <c r="D22">
        <v>55149523.280000001</v>
      </c>
      <c r="E22">
        <v>17130.100000000002</v>
      </c>
      <c r="F22" s="3">
        <v>1.211847588807303</v>
      </c>
      <c r="G22" s="1">
        <v>1.0698000000000001</v>
      </c>
      <c r="H22" s="4">
        <v>1.0053088774793386</v>
      </c>
      <c r="I22" s="1">
        <v>1</v>
      </c>
      <c r="J22" s="1">
        <v>1</v>
      </c>
      <c r="K22" s="1">
        <v>1</v>
      </c>
      <c r="L22" s="6">
        <v>1.131</v>
      </c>
      <c r="M22">
        <f t="shared" si="0"/>
        <v>91.719971213083298</v>
      </c>
    </row>
    <row r="23" spans="1:13" x14ac:dyDescent="0.25">
      <c r="A23" s="1" t="s">
        <v>30</v>
      </c>
      <c r="B23" s="2">
        <f>Planilha1!B9</f>
        <v>878469509.81377399</v>
      </c>
      <c r="C23" s="1">
        <v>57.3</v>
      </c>
      <c r="D23">
        <v>55149825.350000001</v>
      </c>
      <c r="E23">
        <v>17352.100000000002</v>
      </c>
      <c r="F23" s="3">
        <v>1.2120849536344602</v>
      </c>
      <c r="G23" s="1">
        <v>1.0603</v>
      </c>
      <c r="H23" s="4">
        <v>1.0049859723103034</v>
      </c>
      <c r="I23" s="1">
        <v>1</v>
      </c>
      <c r="J23" s="1">
        <v>1</v>
      </c>
      <c r="K23" s="1">
        <v>1</v>
      </c>
      <c r="L23" s="6">
        <v>1.1299999999999999</v>
      </c>
      <c r="M23">
        <f t="shared" si="0"/>
        <v>92.653798958142531</v>
      </c>
    </row>
    <row r="24" spans="1:13" x14ac:dyDescent="0.25">
      <c r="A24" s="1" t="s">
        <v>31</v>
      </c>
      <c r="B24" s="2">
        <f>Planilha1!B10</f>
        <v>975751175.296386</v>
      </c>
      <c r="C24" s="1">
        <v>57.85</v>
      </c>
      <c r="D24">
        <v>55148604.32</v>
      </c>
      <c r="E24">
        <v>18335.800000000003</v>
      </c>
      <c r="F24" s="3">
        <v>1.1692246362367948</v>
      </c>
      <c r="G24" s="1">
        <v>1.0532999999999999</v>
      </c>
      <c r="H24" s="4">
        <v>1.0047094157243421</v>
      </c>
      <c r="I24" s="1">
        <v>1</v>
      </c>
      <c r="J24" s="1">
        <v>1</v>
      </c>
      <c r="K24" s="1">
        <v>1</v>
      </c>
      <c r="L24" s="6">
        <v>1.1299999999999999</v>
      </c>
      <c r="M24">
        <f t="shared" si="0"/>
        <v>102.91427558851524</v>
      </c>
    </row>
    <row r="25" spans="1:13" x14ac:dyDescent="0.25">
      <c r="A25" s="1" t="s">
        <v>32</v>
      </c>
      <c r="B25" s="2">
        <f>Planilha1!B11</f>
        <v>905482684.70578396</v>
      </c>
      <c r="C25" s="1">
        <v>53.27</v>
      </c>
      <c r="D25">
        <v>55147570.840000004</v>
      </c>
      <c r="E25">
        <v>18055.2</v>
      </c>
      <c r="F25" s="3">
        <v>1.171309192200557</v>
      </c>
      <c r="G25" s="1">
        <v>1.0463</v>
      </c>
      <c r="H25" s="4">
        <v>1.0048043294764151</v>
      </c>
      <c r="I25" s="1">
        <v>2</v>
      </c>
      <c r="J25" s="1">
        <v>1</v>
      </c>
      <c r="K25" s="1">
        <v>1</v>
      </c>
      <c r="L25" s="6">
        <v>1.1219999999999999</v>
      </c>
      <c r="M25">
        <f t="shared" si="0"/>
        <v>95.50292832200175</v>
      </c>
    </row>
    <row r="26" spans="1:13" x14ac:dyDescent="0.25">
      <c r="A26" s="1" t="s">
        <v>33</v>
      </c>
      <c r="B26" s="2">
        <f>Planilha1!B12</f>
        <v>1012817133.26568</v>
      </c>
      <c r="C26" s="1">
        <v>62.61</v>
      </c>
      <c r="D26">
        <v>55148819.200000003</v>
      </c>
      <c r="E26">
        <v>15777.900000000001</v>
      </c>
      <c r="F26" s="3">
        <v>1.1547240968638348</v>
      </c>
      <c r="G26" s="1">
        <v>1.0492999999999999</v>
      </c>
      <c r="H26" s="4">
        <v>1.004875450125907</v>
      </c>
      <c r="I26" s="1">
        <v>2</v>
      </c>
      <c r="J26" s="1">
        <v>1</v>
      </c>
      <c r="K26" s="1">
        <v>1</v>
      </c>
      <c r="L26" s="6">
        <v>1.109</v>
      </c>
      <c r="M26">
        <f t="shared" si="0"/>
        <v>106.82369051926902</v>
      </c>
    </row>
    <row r="27" spans="1:13" x14ac:dyDescent="0.25">
      <c r="A27" s="1" t="s">
        <v>34</v>
      </c>
      <c r="B27" s="2">
        <f>Planilha1!B13</f>
        <v>1005375437.09547</v>
      </c>
      <c r="C27" s="1">
        <v>61.49</v>
      </c>
      <c r="D27">
        <v>55149848.729999997</v>
      </c>
      <c r="E27">
        <v>17510.5</v>
      </c>
      <c r="F27" s="3">
        <v>1.1307027134479672</v>
      </c>
      <c r="G27" s="1">
        <v>1.0579000000000001</v>
      </c>
      <c r="H27" s="4">
        <v>1.0046619218368722</v>
      </c>
      <c r="I27" s="1">
        <v>2</v>
      </c>
      <c r="J27" s="1">
        <v>1</v>
      </c>
      <c r="K27" s="1">
        <v>1</v>
      </c>
      <c r="L27" s="6">
        <v>1.117</v>
      </c>
      <c r="M27">
        <f t="shared" si="0"/>
        <v>106.03880110289261</v>
      </c>
    </row>
    <row r="28" spans="1:13" x14ac:dyDescent="0.25">
      <c r="A28" s="1" t="s">
        <v>35</v>
      </c>
      <c r="B28" s="2">
        <f>Planilha1!B14</f>
        <v>882380949.05673695</v>
      </c>
      <c r="C28" s="1">
        <v>59.66</v>
      </c>
      <c r="D28">
        <v>55150335.770000003</v>
      </c>
      <c r="E28">
        <v>19728.7</v>
      </c>
      <c r="F28" s="3">
        <v>1.1732855578779737</v>
      </c>
      <c r="G28" s="1">
        <v>1.0559000000000001</v>
      </c>
      <c r="H28" s="4">
        <v>1.0045034302658089</v>
      </c>
      <c r="I28" s="1">
        <v>2</v>
      </c>
      <c r="J28" s="1">
        <v>1</v>
      </c>
      <c r="K28" s="1">
        <v>1</v>
      </c>
      <c r="L28" s="6">
        <v>1.1200000000000001</v>
      </c>
      <c r="M28">
        <f t="shared" si="0"/>
        <v>93.066345667169799</v>
      </c>
    </row>
    <row r="29" spans="1:13" x14ac:dyDescent="0.25">
      <c r="A29" s="1" t="s">
        <v>36</v>
      </c>
      <c r="B29" s="2">
        <f>Planilha1!B15</f>
        <v>866318768.714993</v>
      </c>
      <c r="C29" s="1">
        <v>60.75</v>
      </c>
      <c r="D29">
        <v>55149737.700000003</v>
      </c>
      <c r="E29">
        <v>23018</v>
      </c>
      <c r="F29" s="3">
        <v>1.1469562618312243</v>
      </c>
      <c r="G29" s="1">
        <v>1.0663</v>
      </c>
      <c r="H29" s="4">
        <v>1.004551006624874</v>
      </c>
      <c r="I29" s="1">
        <v>2</v>
      </c>
      <c r="J29" s="1">
        <v>1</v>
      </c>
      <c r="K29" s="1">
        <v>1</v>
      </c>
      <c r="L29" s="6">
        <v>1.1280000000000001</v>
      </c>
      <c r="M29">
        <f t="shared" si="0"/>
        <v>91.372237890419697</v>
      </c>
    </row>
    <row r="30" spans="1:13" x14ac:dyDescent="0.25">
      <c r="A30" s="1" t="s">
        <v>37</v>
      </c>
      <c r="B30" s="2">
        <f>Planilha1!B16</f>
        <v>1006891617.96201</v>
      </c>
      <c r="C30" s="1">
        <v>56.37</v>
      </c>
      <c r="D30">
        <v>55149682.899999999</v>
      </c>
      <c r="E30">
        <v>19360.900000000001</v>
      </c>
      <c r="F30" s="3">
        <v>1.152124166749577</v>
      </c>
      <c r="G30" s="1">
        <v>1.0698000000000001</v>
      </c>
      <c r="H30" s="4">
        <v>1.0048517493945888</v>
      </c>
      <c r="I30" s="1">
        <v>2</v>
      </c>
      <c r="J30" s="1">
        <v>1</v>
      </c>
      <c r="K30" s="1">
        <v>1</v>
      </c>
      <c r="L30" s="6">
        <v>1.131</v>
      </c>
      <c r="M30">
        <f t="shared" si="0"/>
        <v>106.19871549448301</v>
      </c>
    </row>
    <row r="31" spans="1:13" x14ac:dyDescent="0.25">
      <c r="A31" s="1" t="s">
        <v>38</v>
      </c>
      <c r="B31" s="2">
        <f>Planilha1!B17</f>
        <v>1156503406.1935999</v>
      </c>
      <c r="C31" s="1">
        <v>56.86</v>
      </c>
      <c r="D31">
        <v>55149785.829999998</v>
      </c>
      <c r="E31">
        <v>19109.100000000002</v>
      </c>
      <c r="F31" s="3">
        <v>1.1498361632409888</v>
      </c>
      <c r="G31" s="1">
        <v>1.0649999999999999</v>
      </c>
      <c r="H31" s="4">
        <v>1.0051278760889586</v>
      </c>
      <c r="I31" s="1">
        <v>2</v>
      </c>
      <c r="J31" s="1">
        <v>1</v>
      </c>
      <c r="K31" s="1">
        <v>1</v>
      </c>
      <c r="L31" s="6">
        <v>1.1219999999999999</v>
      </c>
      <c r="M31">
        <f t="shared" si="0"/>
        <v>121.97854665961536</v>
      </c>
    </row>
    <row r="32" spans="1:13" x14ac:dyDescent="0.25">
      <c r="A32" s="1" t="s">
        <v>39</v>
      </c>
      <c r="B32" s="2">
        <f>Planilha1!B18</f>
        <v>919451793.28516805</v>
      </c>
      <c r="C32" s="1">
        <v>60.03</v>
      </c>
      <c r="D32">
        <v>55149415.170000002</v>
      </c>
      <c r="E32">
        <v>18782.2</v>
      </c>
      <c r="F32" s="3">
        <v>1.1557823803389158</v>
      </c>
      <c r="G32" s="1">
        <v>1.0592999999999999</v>
      </c>
      <c r="H32" s="4">
        <v>1.0051515053074767</v>
      </c>
      <c r="I32" s="1">
        <v>2</v>
      </c>
      <c r="J32" s="1">
        <v>1</v>
      </c>
      <c r="K32" s="1">
        <v>1</v>
      </c>
      <c r="L32" s="6">
        <v>1.117</v>
      </c>
      <c r="M32">
        <f t="shared" si="0"/>
        <v>96.976275960684262</v>
      </c>
    </row>
    <row r="33" spans="1:13" x14ac:dyDescent="0.25">
      <c r="A33" s="1" t="s">
        <v>40</v>
      </c>
      <c r="B33" s="2">
        <f>Planilha1!B19</f>
        <v>999497785.31432402</v>
      </c>
      <c r="C33" s="1">
        <v>59.97</v>
      </c>
      <c r="D33">
        <v>55149255.369999997</v>
      </c>
      <c r="E33">
        <v>18762.400000000001</v>
      </c>
      <c r="F33" s="3">
        <v>1.1583076770285035</v>
      </c>
      <c r="G33" s="1">
        <v>1.0521</v>
      </c>
      <c r="H33" s="4">
        <v>1.0050805993126557</v>
      </c>
      <c r="I33" s="1">
        <v>2</v>
      </c>
      <c r="J33" s="1">
        <v>1</v>
      </c>
      <c r="K33" s="1">
        <v>1</v>
      </c>
      <c r="L33" s="6">
        <v>1.1120000000000001</v>
      </c>
      <c r="M33">
        <f t="shared" si="0"/>
        <v>105.41887433207991</v>
      </c>
    </row>
    <row r="34" spans="1:13" x14ac:dyDescent="0.25">
      <c r="A34" s="1" t="s">
        <v>41</v>
      </c>
      <c r="B34" s="2">
        <f>Planilha1!B20</f>
        <v>761600889.86635101</v>
      </c>
      <c r="C34" s="1">
        <v>62.48</v>
      </c>
      <c r="D34">
        <v>55149187.869999997</v>
      </c>
      <c r="E34">
        <v>18384.5</v>
      </c>
      <c r="F34" s="3">
        <v>1.1569819595335393</v>
      </c>
      <c r="G34" s="1">
        <v>1.0468999999999999</v>
      </c>
      <c r="H34" s="4">
        <v>1.0050569517482548</v>
      </c>
      <c r="I34" s="1">
        <v>2</v>
      </c>
      <c r="J34" s="1">
        <v>1</v>
      </c>
      <c r="K34" s="1">
        <v>1</v>
      </c>
      <c r="L34" s="6">
        <v>1.1140000000000001</v>
      </c>
      <c r="M34">
        <f t="shared" si="0"/>
        <v>80.327450125136835</v>
      </c>
    </row>
    <row r="35" spans="1:13" x14ac:dyDescent="0.25">
      <c r="A35" s="1" t="s">
        <v>42</v>
      </c>
      <c r="B35" s="2">
        <f>Planilha1!B21</f>
        <v>837181365.957564</v>
      </c>
      <c r="C35" s="1">
        <v>65.260000000000005</v>
      </c>
      <c r="D35">
        <v>55149270.649999999</v>
      </c>
      <c r="E35">
        <v>18771.2</v>
      </c>
      <c r="F35" s="3">
        <v>1.1502389486260454</v>
      </c>
      <c r="G35" s="1">
        <v>1.0472999999999999</v>
      </c>
      <c r="H35" s="4">
        <v>1.0050411833044619</v>
      </c>
      <c r="I35" s="1">
        <v>2</v>
      </c>
      <c r="J35" s="1">
        <v>1</v>
      </c>
      <c r="K35" s="1">
        <v>1</v>
      </c>
      <c r="L35" s="6">
        <v>1.109</v>
      </c>
      <c r="M35">
        <f t="shared" si="0"/>
        <v>88.299062296856334</v>
      </c>
    </row>
    <row r="36" spans="1:13" x14ac:dyDescent="0.25">
      <c r="A36" s="1" t="s">
        <v>43</v>
      </c>
      <c r="B36" s="2">
        <f>Planilha1!B22</f>
        <v>754147501.54011095</v>
      </c>
      <c r="C36" s="1">
        <v>64.56</v>
      </c>
      <c r="D36">
        <v>55149364.939999998</v>
      </c>
      <c r="E36">
        <v>18925.600000000002</v>
      </c>
      <c r="F36" s="3">
        <v>1.1528453669679215</v>
      </c>
      <c r="G36" s="1">
        <v>1.0414000000000001</v>
      </c>
      <c r="H36" s="4">
        <v>1.0051042407584538</v>
      </c>
      <c r="I36" s="1">
        <v>2</v>
      </c>
      <c r="J36" s="1">
        <v>1</v>
      </c>
      <c r="K36" s="1">
        <v>1</v>
      </c>
      <c r="L36" s="6">
        <v>1.105</v>
      </c>
      <c r="M36">
        <f t="shared" si="0"/>
        <v>79.541327515505444</v>
      </c>
    </row>
    <row r="37" spans="1:13" x14ac:dyDescent="0.25">
      <c r="A37" s="1" t="s">
        <v>44</v>
      </c>
      <c r="B37" s="2">
        <f>Planilha1!B23</f>
        <v>775812614.88437295</v>
      </c>
      <c r="C37" s="1">
        <v>62.78</v>
      </c>
      <c r="D37">
        <v>55145222.479999997</v>
      </c>
      <c r="E37">
        <v>18227.900000000001</v>
      </c>
      <c r="F37" s="3">
        <v>1.1826293872694826</v>
      </c>
      <c r="G37" s="1">
        <v>1.0382</v>
      </c>
      <c r="H37" s="4">
        <v>1.0049307279315307</v>
      </c>
      <c r="I37" s="1">
        <v>2</v>
      </c>
      <c r="J37" s="1">
        <v>1</v>
      </c>
      <c r="K37" s="1">
        <v>1</v>
      </c>
      <c r="L37" s="6">
        <v>1.107</v>
      </c>
      <c r="M37">
        <f t="shared" si="0"/>
        <v>81.826386966948633</v>
      </c>
    </row>
    <row r="38" spans="1:13" x14ac:dyDescent="0.25">
      <c r="A38" s="1" t="s">
        <v>45</v>
      </c>
      <c r="B38" s="2">
        <f>Planilha1!B24</f>
        <v>778996972.24233305</v>
      </c>
      <c r="C38" s="1">
        <v>71.02</v>
      </c>
      <c r="D38">
        <v>55149375.380000003</v>
      </c>
      <c r="E38">
        <v>18047.800000000003</v>
      </c>
      <c r="F38" s="3">
        <v>1.1720023861602704</v>
      </c>
      <c r="G38" s="1">
        <v>1.0418000000000001</v>
      </c>
      <c r="H38" s="4">
        <v>1.0046619218368722</v>
      </c>
      <c r="I38" s="1">
        <v>2</v>
      </c>
      <c r="J38" s="1">
        <v>1</v>
      </c>
      <c r="K38" s="1">
        <v>1</v>
      </c>
      <c r="L38" s="6">
        <v>1.0960000000000001</v>
      </c>
      <c r="M38">
        <f t="shared" si="0"/>
        <v>82.162247008941279</v>
      </c>
    </row>
    <row r="39" spans="1:13" x14ac:dyDescent="0.25">
      <c r="A39" s="1" t="s">
        <v>46</v>
      </c>
      <c r="B39" s="2">
        <f>Planilha1!B25</f>
        <v>784357887.16751301</v>
      </c>
      <c r="C39" s="1">
        <v>73.89</v>
      </c>
      <c r="D39">
        <v>55148027.689999998</v>
      </c>
      <c r="E39">
        <v>15017.000000000002</v>
      </c>
      <c r="F39" s="3">
        <v>1.1498160850979222</v>
      </c>
      <c r="G39" s="1">
        <v>1.0392999999999999</v>
      </c>
      <c r="H39" s="4">
        <v>1.0045589336088461</v>
      </c>
      <c r="I39" s="1">
        <v>2</v>
      </c>
      <c r="J39" s="1">
        <v>1</v>
      </c>
      <c r="K39" s="1">
        <v>1</v>
      </c>
      <c r="L39" s="6">
        <v>1.1020000000000001</v>
      </c>
      <c r="M39">
        <f t="shared" si="0"/>
        <v>82.727672590774645</v>
      </c>
    </row>
    <row r="40" spans="1:13" x14ac:dyDescent="0.25">
      <c r="A40" s="1" t="s">
        <v>47</v>
      </c>
      <c r="B40" s="2">
        <f>Planilha1!B26</f>
        <v>792275810.22755897</v>
      </c>
      <c r="C40" s="1">
        <v>71.2</v>
      </c>
      <c r="D40">
        <v>55149488.859999999</v>
      </c>
      <c r="E40">
        <v>16520.5</v>
      </c>
      <c r="F40" s="3">
        <v>1.1926249875757877</v>
      </c>
      <c r="G40" s="1">
        <v>1.0458000000000001</v>
      </c>
      <c r="H40" s="4">
        <v>1.004606481068812</v>
      </c>
      <c r="I40" s="1">
        <v>2</v>
      </c>
      <c r="J40" s="1">
        <v>1</v>
      </c>
      <c r="K40" s="1">
        <v>1</v>
      </c>
      <c r="L40" s="6">
        <v>1.107</v>
      </c>
      <c r="M40">
        <f t="shared" si="0"/>
        <v>83.562790535308721</v>
      </c>
    </row>
    <row r="41" spans="1:13" x14ac:dyDescent="0.25">
      <c r="A41" s="1" t="s">
        <v>48</v>
      </c>
      <c r="B41" s="2">
        <f>Planilha1!B27</f>
        <v>861421756.16077697</v>
      </c>
      <c r="C41" s="1">
        <v>72.75</v>
      </c>
      <c r="D41">
        <v>55149812.700000003</v>
      </c>
      <c r="E41">
        <v>21661.800000000003</v>
      </c>
      <c r="F41" s="3">
        <v>1.1727966689798752</v>
      </c>
      <c r="G41" s="1">
        <v>1.0457000000000001</v>
      </c>
      <c r="H41" s="4">
        <v>1.0047647940647531</v>
      </c>
      <c r="I41" s="1">
        <v>2</v>
      </c>
      <c r="J41" s="1">
        <v>1</v>
      </c>
      <c r="K41" s="1">
        <v>1</v>
      </c>
      <c r="L41" s="6">
        <v>1.109</v>
      </c>
      <c r="M41">
        <f t="shared" si="0"/>
        <v>90.855740947014098</v>
      </c>
    </row>
    <row r="42" spans="1:13" x14ac:dyDescent="0.25">
      <c r="A42" s="1" t="s">
        <v>49</v>
      </c>
      <c r="B42" s="2">
        <f>Planilha1!B28</f>
        <v>743992844.07474697</v>
      </c>
      <c r="C42" s="1">
        <v>77.39</v>
      </c>
      <c r="D42">
        <v>55149482.859999999</v>
      </c>
      <c r="E42">
        <v>18825.300000000003</v>
      </c>
      <c r="F42" s="3">
        <v>1.1897701263807345</v>
      </c>
      <c r="G42" s="1">
        <v>1.042</v>
      </c>
      <c r="H42" s="4">
        <v>1.004439956538087</v>
      </c>
      <c r="I42" s="1">
        <v>2</v>
      </c>
      <c r="J42" s="1">
        <v>1</v>
      </c>
      <c r="K42" s="1">
        <v>1</v>
      </c>
      <c r="L42" s="6">
        <v>1.1080000000000001</v>
      </c>
      <c r="M42">
        <f t="shared" si="0"/>
        <v>78.47029706905991</v>
      </c>
    </row>
    <row r="43" spans="1:13" x14ac:dyDescent="0.25">
      <c r="A43" s="1" t="s">
        <v>50</v>
      </c>
      <c r="B43" s="2">
        <f>Planilha1!B29</f>
        <v>867108175.14707601</v>
      </c>
      <c r="C43" s="1">
        <v>77.03</v>
      </c>
      <c r="D43">
        <v>55148679.18</v>
      </c>
      <c r="E43">
        <v>16230.800000000001</v>
      </c>
      <c r="F43" s="3">
        <v>1.208641728345669</v>
      </c>
      <c r="G43" s="1">
        <v>1.0414000000000001</v>
      </c>
      <c r="H43" s="4">
        <v>1.0039545128129423</v>
      </c>
      <c r="I43" s="1">
        <v>2</v>
      </c>
      <c r="J43" s="1">
        <v>1</v>
      </c>
      <c r="K43" s="1">
        <v>1</v>
      </c>
      <c r="L43" s="6">
        <v>1.1020000000000001</v>
      </c>
      <c r="M43">
        <f t="shared" si="0"/>
        <v>91.455498042351422</v>
      </c>
    </row>
    <row r="44" spans="1:13" x14ac:dyDescent="0.25">
      <c r="A44" s="1" t="s">
        <v>51</v>
      </c>
      <c r="B44" s="2">
        <f>Planilha1!B30</f>
        <v>943380326.713503</v>
      </c>
      <c r="C44" s="1">
        <v>84</v>
      </c>
      <c r="D44">
        <v>55148739.25</v>
      </c>
      <c r="E44">
        <v>20820.900000000001</v>
      </c>
      <c r="F44" s="3">
        <v>1.1940149625935164</v>
      </c>
      <c r="G44" s="1">
        <v>1.0402</v>
      </c>
      <c r="H44" s="4">
        <v>1.0039624917561103</v>
      </c>
      <c r="I44" s="1">
        <v>2</v>
      </c>
      <c r="J44" s="1">
        <v>1</v>
      </c>
      <c r="K44" s="1">
        <v>1</v>
      </c>
      <c r="L44" s="6">
        <v>1.0940000000000001</v>
      </c>
      <c r="M44">
        <f t="shared" si="0"/>
        <v>99.500062501781329</v>
      </c>
    </row>
    <row r="45" spans="1:13" x14ac:dyDescent="0.25">
      <c r="A45" s="1" t="s">
        <v>52</v>
      </c>
      <c r="B45" s="2">
        <f>Planilha1!B31</f>
        <v>834150361.40827703</v>
      </c>
      <c r="C45" s="1">
        <v>82.06</v>
      </c>
      <c r="D45">
        <v>55149217.710000001</v>
      </c>
      <c r="E45">
        <v>19465.800000000003</v>
      </c>
      <c r="F45" s="3">
        <v>1.2163322352001595</v>
      </c>
      <c r="G45" s="1">
        <v>1.0412999999999999</v>
      </c>
      <c r="H45" s="4">
        <v>1.0038347448817659</v>
      </c>
      <c r="I45" s="1">
        <v>2</v>
      </c>
      <c r="J45" s="1">
        <v>1</v>
      </c>
      <c r="K45" s="1">
        <v>1</v>
      </c>
      <c r="L45" s="6">
        <v>1.095</v>
      </c>
      <c r="M45">
        <f t="shared" si="0"/>
        <v>87.979376658352635</v>
      </c>
    </row>
    <row r="46" spans="1:13" x14ac:dyDescent="0.25">
      <c r="A46" s="1" t="s">
        <v>53</v>
      </c>
      <c r="B46" s="2">
        <f>Planilha1!B32</f>
        <v>984245932.38280904</v>
      </c>
      <c r="C46" s="1">
        <v>86.82</v>
      </c>
      <c r="D46">
        <v>55149112.880000003</v>
      </c>
      <c r="E46">
        <v>15268.800000000001</v>
      </c>
      <c r="F46" s="3">
        <v>1.191429995017439</v>
      </c>
      <c r="G46" s="1">
        <v>1.0345</v>
      </c>
      <c r="H46" s="4">
        <v>1.0038666983683251</v>
      </c>
      <c r="I46" s="1">
        <v>2</v>
      </c>
      <c r="J46" s="1">
        <v>1</v>
      </c>
      <c r="K46" s="1">
        <v>1</v>
      </c>
      <c r="L46" s="6">
        <v>1.0940000000000001</v>
      </c>
      <c r="M46">
        <f t="shared" si="0"/>
        <v>103.81023328140152</v>
      </c>
    </row>
    <row r="47" spans="1:13" x14ac:dyDescent="0.25">
      <c r="A47" s="1" t="s">
        <v>54</v>
      </c>
      <c r="B47" s="2">
        <f>Planilha1!B33</f>
        <v>887675101.414922</v>
      </c>
      <c r="C47" s="1">
        <v>90</v>
      </c>
      <c r="D47">
        <v>55148688.640000001</v>
      </c>
      <c r="E47">
        <v>20962.900000000001</v>
      </c>
      <c r="F47" s="3">
        <v>1.1741935483870967</v>
      </c>
      <c r="G47" s="1">
        <v>1.0357000000000001</v>
      </c>
      <c r="H47" s="4">
        <v>1.0038587110455146</v>
      </c>
      <c r="I47" s="1">
        <v>2</v>
      </c>
      <c r="J47" s="1">
        <v>1</v>
      </c>
      <c r="K47" s="1">
        <v>1</v>
      </c>
      <c r="L47" s="6">
        <v>1.097</v>
      </c>
      <c r="M47">
        <f t="shared" si="0"/>
        <v>93.624729677962677</v>
      </c>
    </row>
    <row r="48" spans="1:13" x14ac:dyDescent="0.25">
      <c r="A48" s="1" t="s">
        <v>55</v>
      </c>
      <c r="B48" s="2">
        <f>Planilha1!B34</f>
        <v>980507059.28356302</v>
      </c>
      <c r="C48" s="1">
        <v>88.38</v>
      </c>
      <c r="D48">
        <v>55148798.659999996</v>
      </c>
      <c r="E48">
        <v>16845.600000000002</v>
      </c>
      <c r="F48" s="3">
        <v>1.1723520636499254</v>
      </c>
      <c r="G48" s="1">
        <v>1.034</v>
      </c>
      <c r="H48" s="4">
        <v>1.0037628086026935</v>
      </c>
      <c r="I48" s="1">
        <v>2</v>
      </c>
      <c r="J48" s="1">
        <v>1</v>
      </c>
      <c r="K48" s="1">
        <v>1</v>
      </c>
      <c r="L48" s="6">
        <v>1.0960000000000001</v>
      </c>
      <c r="M48">
        <f t="shared" si="0"/>
        <v>103.41588744173661</v>
      </c>
    </row>
    <row r="49" spans="1:13" x14ac:dyDescent="0.25">
      <c r="A49" s="1" t="s">
        <v>56</v>
      </c>
      <c r="B49" s="2">
        <f>Planilha1!B35</f>
        <v>836373656.24142301</v>
      </c>
      <c r="C49" s="1">
        <v>77.260000000000005</v>
      </c>
      <c r="D49">
        <v>55144912.159999996</v>
      </c>
      <c r="E49">
        <v>17056.900000000001</v>
      </c>
      <c r="F49" s="3">
        <v>1.1871263451574332</v>
      </c>
      <c r="G49" s="1">
        <v>1.0310999999999999</v>
      </c>
      <c r="H49" s="4">
        <v>1.0036427886369352</v>
      </c>
      <c r="I49" s="1">
        <v>2</v>
      </c>
      <c r="J49" s="1">
        <v>1</v>
      </c>
      <c r="K49" s="1">
        <v>1</v>
      </c>
      <c r="L49" s="6">
        <v>1.0960000000000001</v>
      </c>
      <c r="M49">
        <f t="shared" si="0"/>
        <v>88.213871663806671</v>
      </c>
    </row>
    <row r="50" spans="1:13" x14ac:dyDescent="0.25">
      <c r="A50" s="1" t="s">
        <v>57</v>
      </c>
      <c r="B50" s="2">
        <f>Planilha1!B36</f>
        <v>899449242.01203406</v>
      </c>
      <c r="C50" s="1">
        <v>86.06</v>
      </c>
      <c r="D50">
        <v>55146981.939999998</v>
      </c>
      <c r="E50">
        <v>17928.600000000002</v>
      </c>
      <c r="F50" s="3">
        <v>1.1788448155880307</v>
      </c>
      <c r="G50" s="1">
        <v>1.0266</v>
      </c>
      <c r="H50" s="4">
        <v>1.0037708043235687</v>
      </c>
      <c r="I50" s="1">
        <v>2</v>
      </c>
      <c r="J50" s="1">
        <v>1</v>
      </c>
      <c r="K50" s="1">
        <v>1</v>
      </c>
      <c r="L50" s="6">
        <v>1.0840000000000001</v>
      </c>
      <c r="M50">
        <f t="shared" si="0"/>
        <v>94.866569996383035</v>
      </c>
    </row>
    <row r="51" spans="1:13" x14ac:dyDescent="0.25">
      <c r="A51" s="1" t="s">
        <v>58</v>
      </c>
      <c r="B51" s="2">
        <f>Planilha1!B37</f>
        <v>785486007.93310797</v>
      </c>
      <c r="C51" s="1">
        <v>91.73</v>
      </c>
      <c r="D51">
        <v>55149385.200000003</v>
      </c>
      <c r="E51">
        <v>14087.7</v>
      </c>
      <c r="F51" s="3">
        <v>1.1424160940145405</v>
      </c>
      <c r="G51" s="1">
        <v>1.0221</v>
      </c>
      <c r="H51" s="4">
        <v>1.0035947364110451</v>
      </c>
      <c r="I51" s="1">
        <v>2</v>
      </c>
      <c r="J51" s="1">
        <v>1</v>
      </c>
      <c r="K51" s="1">
        <v>1</v>
      </c>
      <c r="L51" s="6">
        <v>1.093</v>
      </c>
      <c r="M51">
        <f t="shared" si="0"/>
        <v>82.846657567997241</v>
      </c>
    </row>
    <row r="52" spans="1:13" x14ac:dyDescent="0.25">
      <c r="A52" s="1" t="s">
        <v>59</v>
      </c>
      <c r="B52" s="2">
        <f>Planilha1!B38</f>
        <v>945944412.09366596</v>
      </c>
      <c r="C52" s="1">
        <v>89.01</v>
      </c>
      <c r="D52">
        <v>55149213.539999999</v>
      </c>
      <c r="E52">
        <v>16771.400000000001</v>
      </c>
      <c r="F52" s="3">
        <v>1.1793288857910984</v>
      </c>
      <c r="G52" s="1">
        <v>1.0235000000000001</v>
      </c>
      <c r="H52" s="4">
        <v>1.0035226105855981</v>
      </c>
      <c r="I52" s="1">
        <v>2</v>
      </c>
      <c r="J52" s="1">
        <v>1</v>
      </c>
      <c r="K52" s="1">
        <v>1</v>
      </c>
      <c r="L52" s="6">
        <v>1.101</v>
      </c>
      <c r="M52">
        <f t="shared" si="0"/>
        <v>99.770501314592821</v>
      </c>
    </row>
    <row r="53" spans="1:13" x14ac:dyDescent="0.25">
      <c r="A53" s="1" t="s">
        <v>60</v>
      </c>
      <c r="B53" s="2">
        <f>Planilha1!B39</f>
        <v>750430779.24542904</v>
      </c>
      <c r="C53" s="1">
        <v>94.15</v>
      </c>
      <c r="D53">
        <v>55149216.310000002</v>
      </c>
      <c r="E53">
        <v>23928.2</v>
      </c>
      <c r="F53" s="3">
        <v>1.1352160463027641</v>
      </c>
      <c r="G53" s="1">
        <v>1.0218</v>
      </c>
      <c r="H53" s="4">
        <v>1.0033219613470448</v>
      </c>
      <c r="I53" s="1">
        <v>2</v>
      </c>
      <c r="J53" s="1">
        <v>1</v>
      </c>
      <c r="K53" s="1">
        <v>1</v>
      </c>
      <c r="L53" s="6">
        <v>1.1040000000000001</v>
      </c>
      <c r="M53">
        <f t="shared" si="0"/>
        <v>79.149317962040456</v>
      </c>
    </row>
    <row r="54" spans="1:13" x14ac:dyDescent="0.25">
      <c r="A54" s="1" t="s">
        <v>61</v>
      </c>
      <c r="B54" s="2">
        <f>Planilha1!B40</f>
        <v>953617143.61924696</v>
      </c>
      <c r="C54" s="1">
        <v>86.8</v>
      </c>
      <c r="D54">
        <v>55148514.539999999</v>
      </c>
      <c r="E54">
        <v>15832.400000000001</v>
      </c>
      <c r="F54" s="3">
        <v>1.1637362637362638</v>
      </c>
      <c r="G54" s="1">
        <v>1.0273000000000001</v>
      </c>
      <c r="H54" s="4">
        <v>1.0033540948994528</v>
      </c>
      <c r="I54" s="1">
        <v>2</v>
      </c>
      <c r="J54" s="1">
        <v>1</v>
      </c>
      <c r="K54" s="1">
        <v>1</v>
      </c>
      <c r="L54" s="6">
        <v>1.1040000000000001</v>
      </c>
      <c r="M54">
        <f t="shared" si="0"/>
        <v>100.57975845589269</v>
      </c>
    </row>
    <row r="55" spans="1:13" x14ac:dyDescent="0.25">
      <c r="A55" s="1" t="s">
        <v>62</v>
      </c>
      <c r="B55" s="2">
        <f>Planilha1!B41</f>
        <v>741581732.70518398</v>
      </c>
      <c r="C55" s="1">
        <v>87.81</v>
      </c>
      <c r="D55">
        <v>55148669.159999996</v>
      </c>
      <c r="E55">
        <v>22950.100000000002</v>
      </c>
      <c r="F55" s="3">
        <v>1.153622607475699</v>
      </c>
      <c r="G55" s="1">
        <v>1.0254000000000001</v>
      </c>
      <c r="H55" s="4">
        <v>1.0032576602600798</v>
      </c>
      <c r="I55" s="1">
        <v>2</v>
      </c>
      <c r="J55" s="1">
        <v>1</v>
      </c>
      <c r="K55" s="1">
        <v>1</v>
      </c>
      <c r="L55" s="6">
        <v>1.1020000000000001</v>
      </c>
      <c r="M55">
        <f t="shared" si="0"/>
        <v>78.215992707206155</v>
      </c>
    </row>
    <row r="56" spans="1:13" x14ac:dyDescent="0.25">
      <c r="A56" s="1" t="s">
        <v>63</v>
      </c>
      <c r="B56" s="2">
        <f>Planilha1!B42</f>
        <v>809683392.65615106</v>
      </c>
      <c r="C56" s="1">
        <v>92.82</v>
      </c>
      <c r="D56">
        <v>55148388.130000003</v>
      </c>
      <c r="E56">
        <v>18548.900000000001</v>
      </c>
      <c r="F56" s="3">
        <v>1.1476195229064776</v>
      </c>
      <c r="G56" s="1">
        <v>1.0223</v>
      </c>
      <c r="H56" s="4">
        <v>1.0034985559667249</v>
      </c>
      <c r="I56" s="1">
        <v>2</v>
      </c>
      <c r="J56" s="1">
        <v>1</v>
      </c>
      <c r="K56" s="1">
        <v>1</v>
      </c>
      <c r="L56" s="6">
        <v>1.1040000000000001</v>
      </c>
      <c r="M56">
        <f t="shared" si="0"/>
        <v>85.398800350866225</v>
      </c>
    </row>
    <row r="57" spans="1:13" x14ac:dyDescent="0.25">
      <c r="A57" s="1" t="s">
        <v>64</v>
      </c>
      <c r="B57" s="2">
        <f>Planilha1!B43</f>
        <v>843699473.40761304</v>
      </c>
      <c r="C57" s="1">
        <v>91.25</v>
      </c>
      <c r="D57">
        <v>55148725.609999999</v>
      </c>
      <c r="E57">
        <v>17881.900000000001</v>
      </c>
      <c r="F57" s="3">
        <v>1.1615192403798102</v>
      </c>
      <c r="G57" s="1">
        <v>1.0223</v>
      </c>
      <c r="H57" s="4">
        <v>1.0035947364110451</v>
      </c>
      <c r="I57" s="1">
        <v>2</v>
      </c>
      <c r="J57" s="1">
        <v>1</v>
      </c>
      <c r="K57" s="1">
        <v>1</v>
      </c>
      <c r="L57" s="6">
        <v>1.1080000000000001</v>
      </c>
      <c r="M57">
        <f t="shared" si="0"/>
        <v>88.986539107966664</v>
      </c>
    </row>
    <row r="58" spans="1:13" x14ac:dyDescent="0.25">
      <c r="A58" s="1" t="s">
        <v>65</v>
      </c>
      <c r="B58" s="2">
        <f>Planilha1!B44</f>
        <v>761007029.52313006</v>
      </c>
      <c r="C58" s="1">
        <v>95.87</v>
      </c>
      <c r="D58">
        <v>55143259.399999999</v>
      </c>
      <c r="E58">
        <v>15923.400000000001</v>
      </c>
      <c r="F58" s="3">
        <v>1.1325217044207165</v>
      </c>
      <c r="G58" s="1">
        <v>1.0233000000000001</v>
      </c>
      <c r="H58" s="4">
        <v>1.0032174490479424</v>
      </c>
      <c r="I58" s="1">
        <v>2</v>
      </c>
      <c r="J58" s="1">
        <v>1</v>
      </c>
      <c r="K58" s="1">
        <v>1</v>
      </c>
      <c r="L58" s="6">
        <v>1.1060000000000001</v>
      </c>
      <c r="M58">
        <f t="shared" si="0"/>
        <v>80.264814579753278</v>
      </c>
    </row>
    <row r="59" spans="1:13" x14ac:dyDescent="0.25">
      <c r="A59" s="1" t="s">
        <v>66</v>
      </c>
      <c r="B59" s="2">
        <f>Planilha1!B45</f>
        <v>815400027.01238406</v>
      </c>
      <c r="C59" s="1">
        <v>98.87</v>
      </c>
      <c r="D59">
        <v>55148782.689999998</v>
      </c>
      <c r="E59">
        <v>15868.000000000002</v>
      </c>
      <c r="F59" s="3">
        <v>1.1351539918269709</v>
      </c>
      <c r="G59" s="1">
        <v>1.0223</v>
      </c>
      <c r="H59" s="4">
        <v>1.0032737397821989</v>
      </c>
      <c r="I59" s="1">
        <v>2</v>
      </c>
      <c r="J59" s="1">
        <v>1</v>
      </c>
      <c r="K59" s="1">
        <v>1</v>
      </c>
      <c r="L59" s="6">
        <v>1.1000000000000001</v>
      </c>
      <c r="M59">
        <f t="shared" si="0"/>
        <v>86.001744316982808</v>
      </c>
    </row>
    <row r="60" spans="1:13" x14ac:dyDescent="0.25">
      <c r="A60" s="1" t="s">
        <v>67</v>
      </c>
      <c r="B60" s="2">
        <f>Planilha1!B46</f>
        <v>699220403.50482798</v>
      </c>
      <c r="C60" s="1">
        <v>91.44</v>
      </c>
      <c r="D60">
        <v>55148939.25</v>
      </c>
      <c r="E60">
        <v>16097.500000000002</v>
      </c>
      <c r="F60" s="3">
        <v>1.1260093709500547</v>
      </c>
      <c r="G60" s="1">
        <v>1.0223</v>
      </c>
      <c r="H60" s="4">
        <v>1.0033862171355992</v>
      </c>
      <c r="I60" s="1">
        <v>2</v>
      </c>
      <c r="J60" s="1">
        <v>1</v>
      </c>
      <c r="K60" s="1">
        <v>1</v>
      </c>
      <c r="L60" s="6">
        <v>1.0980000000000001</v>
      </c>
      <c r="M60">
        <f t="shared" si="0"/>
        <v>73.74806520888977</v>
      </c>
    </row>
    <row r="61" spans="1:13" x14ac:dyDescent="0.25">
      <c r="A61" s="1" t="s">
        <v>68</v>
      </c>
      <c r="B61" s="2">
        <f>Planilha1!B47</f>
        <v>743200195.89470601</v>
      </c>
      <c r="C61" s="1">
        <v>84.72</v>
      </c>
      <c r="D61">
        <v>55149771.100000001</v>
      </c>
      <c r="E61">
        <v>16709.300000000003</v>
      </c>
      <c r="F61" s="3">
        <v>1.1201234076433122</v>
      </c>
      <c r="G61" s="1">
        <v>1.0192000000000001</v>
      </c>
      <c r="H61" s="4">
        <v>1.0033380295383023</v>
      </c>
      <c r="I61" s="1">
        <v>2</v>
      </c>
      <c r="J61" s="1">
        <v>1</v>
      </c>
      <c r="K61" s="1">
        <v>1</v>
      </c>
      <c r="L61" s="6">
        <v>1.0960000000000001</v>
      </c>
      <c r="M61">
        <f t="shared" si="0"/>
        <v>78.386695003993793</v>
      </c>
    </row>
    <row r="62" spans="1:13" x14ac:dyDescent="0.25">
      <c r="A62" s="1" t="s">
        <v>69</v>
      </c>
      <c r="B62" s="2">
        <f>Planilha1!B48</f>
        <v>793231377.31210399</v>
      </c>
      <c r="C62" s="1">
        <v>95.61</v>
      </c>
      <c r="D62">
        <v>55148129.979999997</v>
      </c>
      <c r="E62">
        <v>16835.900000000001</v>
      </c>
      <c r="F62" s="3">
        <v>1.1326164874551972</v>
      </c>
      <c r="G62" s="1">
        <v>1.0189999999999999</v>
      </c>
      <c r="H62" s="4">
        <v>1.0032978537514263</v>
      </c>
      <c r="I62" s="1">
        <v>2</v>
      </c>
      <c r="J62" s="1">
        <v>1</v>
      </c>
      <c r="K62" s="1">
        <v>1</v>
      </c>
      <c r="L62" s="6">
        <v>1.0840000000000001</v>
      </c>
      <c r="M62">
        <f t="shared" si="0"/>
        <v>83.663575957629448</v>
      </c>
    </row>
    <row r="63" spans="1:13" x14ac:dyDescent="0.25">
      <c r="A63" s="1" t="s">
        <v>70</v>
      </c>
      <c r="B63" s="2">
        <f>Planilha1!B49</f>
        <v>786678058.384588</v>
      </c>
      <c r="C63" s="1">
        <v>99.7</v>
      </c>
      <c r="D63">
        <v>55149030.409999996</v>
      </c>
      <c r="E63">
        <v>14891.100000000002</v>
      </c>
      <c r="F63" s="3">
        <v>1.1046395858223814</v>
      </c>
      <c r="G63" s="1">
        <v>1.0195000000000001</v>
      </c>
      <c r="H63" s="4">
        <v>1.0031208697401348</v>
      </c>
      <c r="I63" s="1">
        <v>2</v>
      </c>
      <c r="J63" s="1">
        <v>1</v>
      </c>
      <c r="K63" s="1">
        <v>1</v>
      </c>
      <c r="L63" s="6">
        <v>1.093</v>
      </c>
      <c r="M63">
        <f t="shared" si="0"/>
        <v>82.97238532706632</v>
      </c>
    </row>
    <row r="64" spans="1:13" x14ac:dyDescent="0.25">
      <c r="A64" s="1" t="s">
        <v>71</v>
      </c>
      <c r="B64" s="2">
        <f>Planilha1!B50</f>
        <v>759167668.12998605</v>
      </c>
      <c r="C64" s="1">
        <v>93.96</v>
      </c>
      <c r="D64">
        <v>55147134.600000001</v>
      </c>
      <c r="E64">
        <v>14227.300000000001</v>
      </c>
      <c r="F64" s="3">
        <v>1.1293215104114775</v>
      </c>
      <c r="G64" s="1">
        <v>1.0166999999999999</v>
      </c>
      <c r="H64" s="4">
        <v>1.0030644845397465</v>
      </c>
      <c r="I64" s="1">
        <v>2</v>
      </c>
      <c r="J64" s="1">
        <v>1</v>
      </c>
      <c r="K64" s="1">
        <v>1</v>
      </c>
      <c r="L64" s="6">
        <v>1.099</v>
      </c>
      <c r="M64">
        <f t="shared" si="0"/>
        <v>80.070813742128479</v>
      </c>
    </row>
    <row r="65" spans="1:13" x14ac:dyDescent="0.25">
      <c r="A65" s="1" t="s">
        <v>72</v>
      </c>
      <c r="B65" s="2">
        <f>Planilha1!B51</f>
        <v>843114494.24198604</v>
      </c>
      <c r="C65" s="1">
        <v>101.85</v>
      </c>
      <c r="D65">
        <v>55148961.390000001</v>
      </c>
      <c r="E65">
        <v>13118.500000000002</v>
      </c>
      <c r="F65" s="3">
        <v>1.1160099750623442</v>
      </c>
      <c r="G65" s="1">
        <v>1.0156000000000001</v>
      </c>
      <c r="H65" s="4">
        <v>1.0028466715655733</v>
      </c>
      <c r="I65" s="1">
        <v>2</v>
      </c>
      <c r="J65" s="1">
        <v>1</v>
      </c>
      <c r="K65" s="1">
        <v>1</v>
      </c>
      <c r="L65" s="6">
        <v>1.1020000000000001</v>
      </c>
      <c r="M65">
        <f t="shared" si="0"/>
        <v>88.924840276759426</v>
      </c>
    </row>
    <row r="66" spans="1:13" x14ac:dyDescent="0.25">
      <c r="A66" s="1" t="s">
        <v>73</v>
      </c>
      <c r="B66" s="2">
        <f>Planilha1!B52</f>
        <v>755973942.28850102</v>
      </c>
      <c r="C66" s="1">
        <v>98.07</v>
      </c>
      <c r="D66">
        <v>55148476.200000003</v>
      </c>
      <c r="E66">
        <v>13991.500000000002</v>
      </c>
      <c r="F66" s="3">
        <v>1.1276426007179898</v>
      </c>
      <c r="G66" s="1">
        <v>1.0145</v>
      </c>
      <c r="H66" s="4">
        <v>1.0027901164905322</v>
      </c>
      <c r="I66" s="1">
        <v>2</v>
      </c>
      <c r="J66" s="1">
        <v>1</v>
      </c>
      <c r="K66" s="1">
        <v>1</v>
      </c>
      <c r="L66" s="6">
        <v>1.1020000000000001</v>
      </c>
      <c r="M66">
        <f t="shared" ref="M66:M129" si="1">(B66*$M$229)/$B$229</f>
        <v>79.733965588904439</v>
      </c>
    </row>
    <row r="67" spans="1:13" x14ac:dyDescent="0.25">
      <c r="A67" s="1" t="s">
        <v>74</v>
      </c>
      <c r="B67" s="2">
        <f>Planilha1!B53</f>
        <v>797178075.76563299</v>
      </c>
      <c r="C67" s="1">
        <v>104.3</v>
      </c>
      <c r="D67">
        <v>55148439.560000002</v>
      </c>
      <c r="E67">
        <v>13612.500000000002</v>
      </c>
      <c r="F67" s="3">
        <v>1.111687275628241</v>
      </c>
      <c r="G67" s="1">
        <v>1.016</v>
      </c>
      <c r="H67" s="4">
        <v>1.0028466715655733</v>
      </c>
      <c r="I67" s="1">
        <v>2</v>
      </c>
      <c r="J67" s="1">
        <v>1</v>
      </c>
      <c r="K67" s="1">
        <v>1</v>
      </c>
      <c r="L67" s="6">
        <v>1.1020000000000001</v>
      </c>
      <c r="M67">
        <f t="shared" si="1"/>
        <v>84.079841520607488</v>
      </c>
    </row>
    <row r="68" spans="1:13" x14ac:dyDescent="0.25">
      <c r="A68" s="1" t="s">
        <v>75</v>
      </c>
      <c r="B68" s="2">
        <f>Planilha1!B54</f>
        <v>790793989.35268199</v>
      </c>
      <c r="C68" s="1">
        <v>114.5</v>
      </c>
      <c r="D68">
        <v>55148613.18</v>
      </c>
      <c r="E68">
        <v>10747.000000000002</v>
      </c>
      <c r="F68" s="3">
        <v>1.1201117318435754</v>
      </c>
      <c r="G68" s="1">
        <v>1.0207999999999999</v>
      </c>
      <c r="H68" s="4">
        <v>1.0029112630070998</v>
      </c>
      <c r="I68" s="1">
        <v>2</v>
      </c>
      <c r="J68" s="1">
        <v>1</v>
      </c>
      <c r="K68" s="1">
        <v>1</v>
      </c>
      <c r="L68" s="6">
        <v>1.097</v>
      </c>
      <c r="M68">
        <f t="shared" si="1"/>
        <v>83.406500155393402</v>
      </c>
    </row>
    <row r="69" spans="1:13" x14ac:dyDescent="0.25">
      <c r="A69" s="1" t="s">
        <v>76</v>
      </c>
      <c r="B69" s="2">
        <f>Planilha1!B55</f>
        <v>745658293.74554896</v>
      </c>
      <c r="C69" s="1">
        <v>102.86</v>
      </c>
      <c r="D69">
        <v>55149239.640000001</v>
      </c>
      <c r="E69">
        <v>16957.400000000001</v>
      </c>
      <c r="F69" s="3">
        <v>1.1202348959888524</v>
      </c>
      <c r="G69" s="1">
        <v>1.0195000000000001</v>
      </c>
      <c r="H69" s="4">
        <v>1.0031369733958957</v>
      </c>
      <c r="I69" s="1">
        <v>2</v>
      </c>
      <c r="J69" s="1">
        <v>1</v>
      </c>
      <c r="K69" s="1">
        <v>1</v>
      </c>
      <c r="L69" s="6">
        <v>1.095</v>
      </c>
      <c r="M69">
        <f t="shared" si="1"/>
        <v>78.645955116663757</v>
      </c>
    </row>
    <row r="70" spans="1:13" x14ac:dyDescent="0.25">
      <c r="A70" s="1" t="s">
        <v>77</v>
      </c>
      <c r="B70" s="2">
        <f>Planilha1!B56</f>
        <v>834666345.69295704</v>
      </c>
      <c r="C70" s="1">
        <v>114.62</v>
      </c>
      <c r="D70">
        <v>55142668.270000003</v>
      </c>
      <c r="E70">
        <v>16062.900000000001</v>
      </c>
      <c r="F70" s="3">
        <v>1.0983230185665802</v>
      </c>
      <c r="G70" s="1">
        <v>1.0173000000000001</v>
      </c>
      <c r="H70" s="4">
        <v>1.0030725417032555</v>
      </c>
      <c r="I70" s="1">
        <v>2</v>
      </c>
      <c r="J70" s="1">
        <v>1</v>
      </c>
      <c r="K70" s="1">
        <v>1</v>
      </c>
      <c r="L70" s="6">
        <v>1.0960000000000001</v>
      </c>
      <c r="M70">
        <f t="shared" si="1"/>
        <v>88.033798472250808</v>
      </c>
    </row>
    <row r="71" spans="1:13" x14ac:dyDescent="0.25">
      <c r="A71" s="1" t="s">
        <v>78</v>
      </c>
      <c r="B71" s="2">
        <f>Planilha1!B57</f>
        <v>785719254.21141899</v>
      </c>
      <c r="C71" s="1">
        <v>117.76</v>
      </c>
      <c r="D71">
        <v>55149131.619999997</v>
      </c>
      <c r="E71">
        <v>13155.400000000001</v>
      </c>
      <c r="F71" s="3">
        <v>1.1141575274177469</v>
      </c>
      <c r="G71" s="1">
        <v>1.0166999999999999</v>
      </c>
      <c r="H71" s="4">
        <v>1.0030403087768254</v>
      </c>
      <c r="I71" s="1">
        <v>2</v>
      </c>
      <c r="J71" s="1">
        <v>1</v>
      </c>
      <c r="K71" s="1">
        <v>1</v>
      </c>
      <c r="L71" s="6">
        <v>1.0900000000000001</v>
      </c>
      <c r="M71">
        <f t="shared" si="1"/>
        <v>82.871258483039753</v>
      </c>
    </row>
    <row r="72" spans="1:13" x14ac:dyDescent="0.25">
      <c r="A72" s="1" t="s">
        <v>79</v>
      </c>
      <c r="B72" s="2">
        <f>Planilha1!B58</f>
        <v>806477550.32252705</v>
      </c>
      <c r="C72" s="1">
        <v>116.03</v>
      </c>
      <c r="D72">
        <v>55149265.380000003</v>
      </c>
      <c r="E72">
        <v>19539.100000000002</v>
      </c>
      <c r="F72" s="3">
        <v>1.1014146244271765</v>
      </c>
      <c r="G72" s="1">
        <v>1.0213000000000001</v>
      </c>
      <c r="H72" s="4">
        <v>1.003153074208474</v>
      </c>
      <c r="I72" s="1">
        <v>2</v>
      </c>
      <c r="J72" s="1">
        <v>1</v>
      </c>
      <c r="K72" s="1">
        <v>1</v>
      </c>
      <c r="L72" s="6">
        <v>1.087</v>
      </c>
      <c r="M72">
        <f t="shared" si="1"/>
        <v>85.060674248875415</v>
      </c>
    </row>
    <row r="73" spans="1:13" x14ac:dyDescent="0.25">
      <c r="A73" s="1" t="s">
        <v>80</v>
      </c>
      <c r="B73" s="2">
        <f>Planilha1!B59</f>
        <v>813782303.76494896</v>
      </c>
      <c r="C73" s="1">
        <v>107.98</v>
      </c>
      <c r="D73">
        <v>55147940.109999999</v>
      </c>
      <c r="E73">
        <v>9774.7000000000007</v>
      </c>
      <c r="F73" s="3">
        <v>1.0974786579313081</v>
      </c>
      <c r="G73" s="1">
        <v>1.0221</v>
      </c>
      <c r="H73" s="4">
        <v>1.0036347816898772</v>
      </c>
      <c r="I73" s="1">
        <v>2</v>
      </c>
      <c r="J73" s="1">
        <v>1</v>
      </c>
      <c r="K73" s="1">
        <v>1</v>
      </c>
      <c r="L73" s="6">
        <v>1.083</v>
      </c>
      <c r="M73">
        <f t="shared" si="1"/>
        <v>85.831120063251419</v>
      </c>
    </row>
    <row r="74" spans="1:13" x14ac:dyDescent="0.25">
      <c r="A74" s="1" t="s">
        <v>81</v>
      </c>
      <c r="B74" s="2">
        <f>Planilha1!B60</f>
        <v>861169012.99063897</v>
      </c>
      <c r="C74" s="1">
        <v>118.02</v>
      </c>
      <c r="D74">
        <v>55146737.049999997</v>
      </c>
      <c r="E74">
        <v>19564.300000000003</v>
      </c>
      <c r="F74" s="3">
        <v>1.1114979112790928</v>
      </c>
      <c r="G74" s="1">
        <v>1.0255000000000001</v>
      </c>
      <c r="H74" s="4">
        <v>1.0036267740400886</v>
      </c>
      <c r="I74" s="1">
        <v>2</v>
      </c>
      <c r="J74" s="1">
        <v>1</v>
      </c>
      <c r="K74" s="1">
        <v>1</v>
      </c>
      <c r="L74" s="6">
        <v>1.075</v>
      </c>
      <c r="M74">
        <f t="shared" si="1"/>
        <v>90.829083658841427</v>
      </c>
    </row>
    <row r="75" spans="1:13" x14ac:dyDescent="0.25">
      <c r="A75" s="1" t="s">
        <v>82</v>
      </c>
      <c r="B75" s="2">
        <f>Planilha1!B61</f>
        <v>930215304.17107499</v>
      </c>
      <c r="C75" s="1">
        <v>120.37</v>
      </c>
      <c r="D75">
        <v>55149798.710000001</v>
      </c>
      <c r="E75">
        <v>16241.400000000001</v>
      </c>
      <c r="F75" s="3">
        <v>1.0949348193850137</v>
      </c>
      <c r="G75" s="1">
        <v>1.0265</v>
      </c>
      <c r="H75" s="4">
        <v>1.0034985559667249</v>
      </c>
      <c r="I75" s="1">
        <v>2</v>
      </c>
      <c r="J75" s="1">
        <v>1</v>
      </c>
      <c r="K75" s="1">
        <v>1</v>
      </c>
      <c r="L75" s="6">
        <v>1.08</v>
      </c>
      <c r="M75">
        <f t="shared" si="1"/>
        <v>98.11152330002335</v>
      </c>
    </row>
    <row r="76" spans="1:13" x14ac:dyDescent="0.25">
      <c r="A76" s="1" t="s">
        <v>83</v>
      </c>
      <c r="B76" s="2">
        <f>Planilha1!B62</f>
        <v>846548736.11690998</v>
      </c>
      <c r="C76" s="1">
        <v>129.44</v>
      </c>
      <c r="D76">
        <v>55149190.090000004</v>
      </c>
      <c r="E76">
        <v>13271.2</v>
      </c>
      <c r="F76" s="3">
        <v>1.1003184713375795</v>
      </c>
      <c r="G76" s="1">
        <v>1.0284</v>
      </c>
      <c r="H76" s="4">
        <v>1.0035626875279844</v>
      </c>
      <c r="I76" s="1">
        <v>2</v>
      </c>
      <c r="J76" s="1">
        <v>1</v>
      </c>
      <c r="K76" s="1">
        <v>1</v>
      </c>
      <c r="L76" s="6">
        <v>1.087</v>
      </c>
      <c r="M76">
        <f t="shared" si="1"/>
        <v>89.287056099503545</v>
      </c>
    </row>
    <row r="77" spans="1:13" x14ac:dyDescent="0.25">
      <c r="A77" s="1" t="s">
        <v>84</v>
      </c>
      <c r="B77" s="2">
        <f>Planilha1!B63</f>
        <v>794592753.00819302</v>
      </c>
      <c r="C77" s="1">
        <v>124.59</v>
      </c>
      <c r="D77">
        <v>55149038.780000001</v>
      </c>
      <c r="E77">
        <v>13777.2</v>
      </c>
      <c r="F77" s="3">
        <v>1.107409249129786</v>
      </c>
      <c r="G77" s="1">
        <v>1.0218</v>
      </c>
      <c r="H77" s="4">
        <v>1.0037228194856664</v>
      </c>
      <c r="I77" s="1">
        <v>2</v>
      </c>
      <c r="J77" s="1">
        <v>1</v>
      </c>
      <c r="K77" s="1">
        <v>1</v>
      </c>
      <c r="L77" s="6">
        <v>1.0860000000000001</v>
      </c>
      <c r="M77">
        <f t="shared" si="1"/>
        <v>83.807162762456258</v>
      </c>
    </row>
    <row r="78" spans="1:13" x14ac:dyDescent="0.25">
      <c r="A78" s="1" t="s">
        <v>85</v>
      </c>
      <c r="B78" s="2">
        <f>Planilha1!B64</f>
        <v>773187794.23589206</v>
      </c>
      <c r="C78" s="1">
        <v>128.96</v>
      </c>
      <c r="D78">
        <v>55149072.509999998</v>
      </c>
      <c r="E78">
        <v>15799.400000000001</v>
      </c>
      <c r="F78" s="3">
        <v>1.1021926778450244</v>
      </c>
      <c r="G78" s="1">
        <v>1.0181</v>
      </c>
      <c r="H78" s="4">
        <v>1.0041378522703344</v>
      </c>
      <c r="I78" s="1">
        <v>2</v>
      </c>
      <c r="J78" s="1">
        <v>1</v>
      </c>
      <c r="K78" s="1">
        <v>1</v>
      </c>
      <c r="L78" s="6">
        <v>1.085</v>
      </c>
      <c r="M78">
        <f t="shared" si="1"/>
        <v>81.549542293401458</v>
      </c>
    </row>
    <row r="79" spans="1:13" x14ac:dyDescent="0.25">
      <c r="A79" s="1" t="s">
        <v>86</v>
      </c>
      <c r="B79" s="2">
        <f>Planilha1!B65</f>
        <v>818885285.77529395</v>
      </c>
      <c r="C79" s="1">
        <v>131.77000000000001</v>
      </c>
      <c r="D79">
        <v>55148962.689999998</v>
      </c>
      <c r="E79">
        <v>18065.100000000002</v>
      </c>
      <c r="F79" s="3">
        <v>1.1132618622195749</v>
      </c>
      <c r="G79" s="1">
        <v>1.0227999999999999</v>
      </c>
      <c r="H79" s="4">
        <v>1.004551006624874</v>
      </c>
      <c r="I79" s="1">
        <v>2</v>
      </c>
      <c r="J79" s="1">
        <v>1</v>
      </c>
      <c r="K79" s="1">
        <v>1</v>
      </c>
      <c r="L79" s="6">
        <v>1.079</v>
      </c>
      <c r="M79">
        <f t="shared" si="1"/>
        <v>86.369340984969853</v>
      </c>
    </row>
    <row r="80" spans="1:13" x14ac:dyDescent="0.25">
      <c r="A80" s="1" t="s">
        <v>87</v>
      </c>
      <c r="B80" s="2">
        <f>Planilha1!B66</f>
        <v>753732712.51004505</v>
      </c>
      <c r="C80" s="1">
        <v>138</v>
      </c>
      <c r="D80">
        <v>55149648.689999998</v>
      </c>
      <c r="E80">
        <v>13019.900000000001</v>
      </c>
      <c r="F80" s="3">
        <v>1.1302098875957425</v>
      </c>
      <c r="G80" s="1">
        <v>1.0226</v>
      </c>
      <c r="H80" s="4">
        <v>1.0044637643566974</v>
      </c>
      <c r="I80" s="1">
        <v>2</v>
      </c>
      <c r="J80" s="1">
        <v>1</v>
      </c>
      <c r="K80" s="1">
        <v>1</v>
      </c>
      <c r="L80" s="6">
        <v>1.079</v>
      </c>
      <c r="M80">
        <f t="shared" si="1"/>
        <v>79.497578951699381</v>
      </c>
    </row>
    <row r="81" spans="1:13" x14ac:dyDescent="0.25">
      <c r="A81" s="1" t="s">
        <v>88</v>
      </c>
      <c r="B81" s="2">
        <f>Planilha1!B67</f>
        <v>753719236.892928</v>
      </c>
      <c r="C81" s="1">
        <v>142.22999999999999</v>
      </c>
      <c r="D81">
        <v>55147765.700000003</v>
      </c>
      <c r="E81">
        <v>17400.900000000001</v>
      </c>
      <c r="F81" s="3">
        <v>1.1263462305544476</v>
      </c>
      <c r="G81" s="1">
        <v>1.024</v>
      </c>
      <c r="H81" s="4">
        <v>1.0042015362976311</v>
      </c>
      <c r="I81" s="1">
        <v>2</v>
      </c>
      <c r="J81" s="1">
        <v>1</v>
      </c>
      <c r="K81" s="1">
        <v>1</v>
      </c>
      <c r="L81" s="6">
        <v>1.081</v>
      </c>
      <c r="M81">
        <f t="shared" si="1"/>
        <v>79.496157653515155</v>
      </c>
    </row>
    <row r="82" spans="1:13" x14ac:dyDescent="0.25">
      <c r="A82" s="1" t="s">
        <v>89</v>
      </c>
      <c r="B82" s="2">
        <f>Planilha1!B68</f>
        <v>812078523.01970696</v>
      </c>
      <c r="C82" s="1">
        <v>127.02</v>
      </c>
      <c r="D82">
        <v>55144409.5</v>
      </c>
      <c r="E82">
        <v>20276</v>
      </c>
      <c r="F82" s="3">
        <v>1.1373429084380611</v>
      </c>
      <c r="G82" s="1">
        <v>1.0330999999999999</v>
      </c>
      <c r="H82" s="4">
        <v>1.0040820922780753</v>
      </c>
      <c r="I82" s="1">
        <v>2</v>
      </c>
      <c r="J82" s="1">
        <v>1</v>
      </c>
      <c r="K82" s="1">
        <v>1</v>
      </c>
      <c r="L82" s="6">
        <v>1.0760000000000001</v>
      </c>
      <c r="M82">
        <f t="shared" si="1"/>
        <v>85.651419166549985</v>
      </c>
    </row>
    <row r="83" spans="1:13" x14ac:dyDescent="0.25">
      <c r="A83" s="1" t="s">
        <v>90</v>
      </c>
      <c r="B83" s="2">
        <f>Planilha1!B69</f>
        <v>775870356.01406896</v>
      </c>
      <c r="C83" s="1">
        <v>108.24</v>
      </c>
      <c r="D83">
        <v>55149916.82</v>
      </c>
      <c r="E83">
        <v>25952.2</v>
      </c>
      <c r="F83" s="3">
        <v>1.1460428073668492</v>
      </c>
      <c r="G83" s="1">
        <v>1.0448999999999999</v>
      </c>
      <c r="H83" s="4">
        <v>1.0043923222705009</v>
      </c>
      <c r="I83" s="1">
        <v>2</v>
      </c>
      <c r="J83" s="1">
        <v>1</v>
      </c>
      <c r="K83" s="1">
        <v>1</v>
      </c>
      <c r="L83" s="6">
        <v>1.077</v>
      </c>
      <c r="M83">
        <f t="shared" si="1"/>
        <v>81.832477030363123</v>
      </c>
    </row>
    <row r="84" spans="1:13" x14ac:dyDescent="0.25">
      <c r="A84" s="1" t="s">
        <v>91</v>
      </c>
      <c r="B84" s="2">
        <f>Planilha1!B70</f>
        <v>804952831.03638899</v>
      </c>
      <c r="C84" s="1">
        <v>106.97</v>
      </c>
      <c r="D84">
        <v>55147601.270000003</v>
      </c>
      <c r="E84">
        <v>22561.800000000003</v>
      </c>
      <c r="F84" s="3">
        <v>1.12544838581108</v>
      </c>
      <c r="G84" s="1">
        <v>1.0488999999999999</v>
      </c>
      <c r="H84" s="4">
        <v>1.0044320192189413</v>
      </c>
      <c r="I84" s="1">
        <v>2</v>
      </c>
      <c r="J84" s="1">
        <v>1</v>
      </c>
      <c r="K84" s="1">
        <v>1</v>
      </c>
      <c r="L84" s="6">
        <v>1.075</v>
      </c>
      <c r="M84">
        <f t="shared" si="1"/>
        <v>84.899859294426534</v>
      </c>
    </row>
    <row r="85" spans="1:13" x14ac:dyDescent="0.25">
      <c r="A85" s="1" t="s">
        <v>92</v>
      </c>
      <c r="B85" s="2">
        <f>Planilha1!B71</f>
        <v>906361238.50148702</v>
      </c>
      <c r="C85" s="1">
        <v>103.69</v>
      </c>
      <c r="D85">
        <v>55153563.460000001</v>
      </c>
      <c r="E85">
        <v>22726.300000000003</v>
      </c>
      <c r="F85" s="3">
        <v>1.1398085360989232</v>
      </c>
      <c r="G85" s="1">
        <v>1.0427999999999999</v>
      </c>
      <c r="H85" s="4">
        <v>1.0040183248361512</v>
      </c>
      <c r="I85" s="1">
        <v>2</v>
      </c>
      <c r="J85" s="1">
        <v>1</v>
      </c>
      <c r="K85" s="1">
        <v>1</v>
      </c>
      <c r="L85" s="6">
        <v>1.0760000000000001</v>
      </c>
      <c r="M85">
        <f t="shared" si="1"/>
        <v>95.595591010748038</v>
      </c>
    </row>
    <row r="86" spans="1:13" x14ac:dyDescent="0.25">
      <c r="A86" s="1" t="s">
        <v>93</v>
      </c>
      <c r="B86" s="2">
        <f>Planilha1!B72</f>
        <v>741075901.64873505</v>
      </c>
      <c r="C86" s="1">
        <v>114.79</v>
      </c>
      <c r="D86">
        <v>55145488.270000003</v>
      </c>
      <c r="E86">
        <v>20286.7</v>
      </c>
      <c r="F86" s="3">
        <v>1.1280851910828027</v>
      </c>
      <c r="G86" s="1">
        <v>1.0408999999999999</v>
      </c>
      <c r="H86" s="4">
        <v>1.0038347448817659</v>
      </c>
      <c r="I86" s="1">
        <v>2</v>
      </c>
      <c r="J86" s="1">
        <v>1</v>
      </c>
      <c r="K86" s="1">
        <v>1</v>
      </c>
      <c r="L86" s="6">
        <v>1.0680000000000001</v>
      </c>
      <c r="M86">
        <f t="shared" si="1"/>
        <v>78.162641773010449</v>
      </c>
    </row>
    <row r="87" spans="1:13" x14ac:dyDescent="0.25">
      <c r="A87" s="1" t="s">
        <v>94</v>
      </c>
      <c r="B87" s="2">
        <f>Planilha1!B73</f>
        <v>799976469.56094694</v>
      </c>
      <c r="C87" s="1">
        <v>117.06</v>
      </c>
      <c r="D87">
        <v>55149238.780000001</v>
      </c>
      <c r="E87">
        <v>20450.5</v>
      </c>
      <c r="F87" s="3">
        <v>1.1021382396817503</v>
      </c>
      <c r="G87" s="1">
        <v>1.0421</v>
      </c>
      <c r="H87" s="4">
        <v>1.0037308187111869</v>
      </c>
      <c r="I87" s="1">
        <v>2</v>
      </c>
      <c r="J87" s="1">
        <v>1</v>
      </c>
      <c r="K87" s="1">
        <v>1</v>
      </c>
      <c r="L87" s="6">
        <v>1.0820000000000001</v>
      </c>
      <c r="M87">
        <f t="shared" si="1"/>
        <v>84.37499327399243</v>
      </c>
    </row>
    <row r="88" spans="1:13" x14ac:dyDescent="0.25">
      <c r="A88" s="1" t="s">
        <v>95</v>
      </c>
      <c r="B88" s="2">
        <f>Planilha1!B74</f>
        <v>995577068.94211805</v>
      </c>
      <c r="C88" s="1">
        <v>108.82</v>
      </c>
      <c r="D88">
        <v>55148695.350000001</v>
      </c>
      <c r="E88">
        <v>16896.800000000003</v>
      </c>
      <c r="F88" s="3">
        <v>1.120558882235529</v>
      </c>
      <c r="G88" s="1">
        <v>1.0425</v>
      </c>
      <c r="H88" s="4">
        <v>1.0033862171355992</v>
      </c>
      <c r="I88" s="1">
        <v>2</v>
      </c>
      <c r="J88" s="1">
        <v>1</v>
      </c>
      <c r="K88" s="1">
        <v>1</v>
      </c>
      <c r="L88" s="6">
        <v>1.085</v>
      </c>
      <c r="M88">
        <f t="shared" si="1"/>
        <v>105.00534914712583</v>
      </c>
    </row>
    <row r="89" spans="1:13" x14ac:dyDescent="0.25">
      <c r="A89" s="1" t="s">
        <v>96</v>
      </c>
      <c r="B89" s="2">
        <f>Planilha1!B75</f>
        <v>517576240.521267</v>
      </c>
      <c r="C89" s="1">
        <v>115.13</v>
      </c>
      <c r="D89">
        <v>55148726.640000001</v>
      </c>
      <c r="E89">
        <v>18541.2</v>
      </c>
      <c r="F89" s="3">
        <v>1.1003184713375795</v>
      </c>
      <c r="G89" s="1">
        <v>1.0355000000000001</v>
      </c>
      <c r="H89" s="4">
        <v>1.0034424038441496</v>
      </c>
      <c r="I89" s="1">
        <v>2</v>
      </c>
      <c r="J89" s="1">
        <v>1</v>
      </c>
      <c r="K89" s="1">
        <v>1</v>
      </c>
      <c r="L89" s="6">
        <v>1.0900000000000001</v>
      </c>
      <c r="M89">
        <f t="shared" si="1"/>
        <v>54.589720416061702</v>
      </c>
    </row>
    <row r="90" spans="1:13" x14ac:dyDescent="0.25">
      <c r="A90" s="1" t="s">
        <v>97</v>
      </c>
      <c r="B90" s="2">
        <f>Planilha1!B76</f>
        <v>780644214.68549895</v>
      </c>
      <c r="C90" s="1">
        <v>122.01</v>
      </c>
      <c r="D90">
        <v>55149086.259999998</v>
      </c>
      <c r="E90">
        <v>16030.300000000001</v>
      </c>
      <c r="F90" s="3">
        <v>1.0912710261769685</v>
      </c>
      <c r="G90" s="1">
        <v>1.0294000000000001</v>
      </c>
      <c r="H90" s="4">
        <v>1.0033862171355992</v>
      </c>
      <c r="I90" s="1">
        <v>2</v>
      </c>
      <c r="J90" s="1">
        <v>1</v>
      </c>
      <c r="K90" s="1">
        <v>1</v>
      </c>
      <c r="L90" s="6">
        <v>1.089</v>
      </c>
      <c r="M90">
        <f t="shared" si="1"/>
        <v>82.335984706675106</v>
      </c>
    </row>
    <row r="91" spans="1:13" x14ac:dyDescent="0.25">
      <c r="A91" s="1" t="s">
        <v>98</v>
      </c>
      <c r="B91" s="2">
        <f>Planilha1!B77</f>
        <v>820352467.57693994</v>
      </c>
      <c r="C91" s="1">
        <v>125.48</v>
      </c>
      <c r="D91">
        <v>55148444.560000002</v>
      </c>
      <c r="E91">
        <v>16413.400000000001</v>
      </c>
      <c r="F91" s="3">
        <v>1.0911717815862894</v>
      </c>
      <c r="G91" s="1">
        <v>1.0284</v>
      </c>
      <c r="H91" s="4">
        <v>1.0033219613470448</v>
      </c>
      <c r="I91" s="1">
        <v>2</v>
      </c>
      <c r="J91" s="1">
        <v>1</v>
      </c>
      <c r="K91" s="1">
        <v>1</v>
      </c>
      <c r="L91" s="6">
        <v>1.0880000000000001</v>
      </c>
      <c r="M91">
        <f t="shared" si="1"/>
        <v>86.524087354839409</v>
      </c>
    </row>
    <row r="92" spans="1:13" x14ac:dyDescent="0.25">
      <c r="A92" s="1" t="s">
        <v>99</v>
      </c>
      <c r="B92" s="2">
        <f>Planilha1!B78</f>
        <v>838152496.73018396</v>
      </c>
      <c r="C92" s="1">
        <v>127.13</v>
      </c>
      <c r="D92">
        <v>55148732.509999998</v>
      </c>
      <c r="E92">
        <v>9652.6000000000022</v>
      </c>
      <c r="F92" s="3">
        <v>1.0963687150837989</v>
      </c>
      <c r="G92" s="1">
        <v>1.0265</v>
      </c>
      <c r="H92" s="4">
        <v>1.0033460625725759</v>
      </c>
      <c r="I92" s="1">
        <v>2</v>
      </c>
      <c r="J92" s="1">
        <v>1</v>
      </c>
      <c r="K92" s="1">
        <v>1</v>
      </c>
      <c r="L92" s="6">
        <v>1.081</v>
      </c>
      <c r="M92">
        <f t="shared" si="1"/>
        <v>88.401489250055292</v>
      </c>
    </row>
    <row r="93" spans="1:13" x14ac:dyDescent="0.25">
      <c r="A93" s="1" t="s">
        <v>100</v>
      </c>
      <c r="B93" s="2">
        <f>Planilha1!B79</f>
        <v>895661672.95960701</v>
      </c>
      <c r="C93" s="1">
        <v>130.97999999999999</v>
      </c>
      <c r="D93">
        <v>55146634.460000001</v>
      </c>
      <c r="E93">
        <v>12695.900000000001</v>
      </c>
      <c r="F93" s="3">
        <v>1.0843734398402396</v>
      </c>
      <c r="G93" s="1">
        <v>1.0270999999999999</v>
      </c>
      <c r="H93" s="4">
        <v>1.0032496194358385</v>
      </c>
      <c r="I93" s="1">
        <v>2</v>
      </c>
      <c r="J93" s="1">
        <v>1</v>
      </c>
      <c r="K93" s="1">
        <v>1</v>
      </c>
      <c r="L93" s="6">
        <v>1.08</v>
      </c>
      <c r="M93">
        <f t="shared" si="1"/>
        <v>94.467088104748512</v>
      </c>
    </row>
    <row r="94" spans="1:13" x14ac:dyDescent="0.25">
      <c r="A94" s="1" t="s">
        <v>101</v>
      </c>
      <c r="B94" s="2">
        <f>Planilha1!B80</f>
        <v>822053326.80281198</v>
      </c>
      <c r="C94" s="1">
        <v>135.08000000000001</v>
      </c>
      <c r="D94">
        <v>55142653.200000003</v>
      </c>
      <c r="E94">
        <v>11980.600000000002</v>
      </c>
      <c r="F94" s="3">
        <v>1.0833998403830807</v>
      </c>
      <c r="G94" s="1">
        <v>1.0234000000000001</v>
      </c>
      <c r="H94" s="4">
        <v>1.0034263540299782</v>
      </c>
      <c r="I94" s="1">
        <v>2</v>
      </c>
      <c r="J94" s="1">
        <v>1</v>
      </c>
      <c r="K94" s="1">
        <v>1</v>
      </c>
      <c r="L94" s="6">
        <v>1.081</v>
      </c>
      <c r="M94">
        <f t="shared" si="1"/>
        <v>86.703480113506075</v>
      </c>
    </row>
    <row r="95" spans="1:13" x14ac:dyDescent="0.25">
      <c r="A95" s="1" t="s">
        <v>102</v>
      </c>
      <c r="B95" s="2">
        <f>Planilha1!B81</f>
        <v>841541026.98767602</v>
      </c>
      <c r="C95" s="1">
        <v>139.44999999999999</v>
      </c>
      <c r="D95">
        <v>55149051.770000003</v>
      </c>
      <c r="E95">
        <v>1099.4000000000015</v>
      </c>
      <c r="F95" s="3">
        <v>1.0829676904666934</v>
      </c>
      <c r="G95" s="1">
        <v>1.024</v>
      </c>
      <c r="H95" s="4">
        <v>1.003530627382637</v>
      </c>
      <c r="I95" s="1">
        <v>2</v>
      </c>
      <c r="J95" s="1">
        <v>1</v>
      </c>
      <c r="K95" s="1">
        <v>1</v>
      </c>
      <c r="L95" s="6">
        <v>1.077</v>
      </c>
      <c r="M95">
        <f t="shared" si="1"/>
        <v>88.75888378422394</v>
      </c>
    </row>
    <row r="96" spans="1:13" x14ac:dyDescent="0.25">
      <c r="A96" s="1" t="s">
        <v>103</v>
      </c>
      <c r="B96" s="2">
        <f>Planilha1!B82</f>
        <v>818605838.82517803</v>
      </c>
      <c r="C96" s="1">
        <v>136.24</v>
      </c>
      <c r="D96">
        <v>55148709.729999997</v>
      </c>
      <c r="E96">
        <v>14696.400000000001</v>
      </c>
      <c r="F96" s="3">
        <v>1.0776815058261131</v>
      </c>
      <c r="G96" s="1">
        <v>1.0230999999999999</v>
      </c>
      <c r="H96" s="4">
        <v>1.00355467354781</v>
      </c>
      <c r="I96" s="1">
        <v>2</v>
      </c>
      <c r="J96" s="1">
        <v>1</v>
      </c>
      <c r="K96" s="1">
        <v>1</v>
      </c>
      <c r="L96" s="6">
        <v>1.075</v>
      </c>
      <c r="M96">
        <f t="shared" si="1"/>
        <v>86.339867199885404</v>
      </c>
    </row>
    <row r="97" spans="1:13" x14ac:dyDescent="0.25">
      <c r="A97" s="1" t="s">
        <v>104</v>
      </c>
      <c r="B97" s="2">
        <f>Planilha1!B83</f>
        <v>822705980.27794397</v>
      </c>
      <c r="C97" s="1">
        <v>119.01</v>
      </c>
      <c r="D97">
        <v>55153582.539999999</v>
      </c>
      <c r="E97">
        <v>10725.400000000001</v>
      </c>
      <c r="F97" s="3">
        <v>1.0871774434592008</v>
      </c>
      <c r="G97" s="1">
        <v>1.0192000000000001</v>
      </c>
      <c r="H97" s="4">
        <v>1.0035947364110451</v>
      </c>
      <c r="I97" s="1">
        <v>2</v>
      </c>
      <c r="J97" s="1">
        <v>1</v>
      </c>
      <c r="K97" s="1">
        <v>1</v>
      </c>
      <c r="L97" s="6">
        <v>1.0740000000000001</v>
      </c>
      <c r="M97">
        <f t="shared" si="1"/>
        <v>86.772316678917477</v>
      </c>
    </row>
    <row r="98" spans="1:13" x14ac:dyDescent="0.25">
      <c r="A98" s="1" t="s">
        <v>105</v>
      </c>
      <c r="B98" s="2">
        <f>Planilha1!B84</f>
        <v>832494187.39782095</v>
      </c>
      <c r="C98" s="1">
        <v>137.09</v>
      </c>
      <c r="D98">
        <v>55148117.590000004</v>
      </c>
      <c r="E98">
        <v>14025.7</v>
      </c>
      <c r="F98" s="3">
        <v>1.0740446650124069</v>
      </c>
      <c r="G98" s="1">
        <v>1.0234000000000001</v>
      </c>
      <c r="H98" s="4">
        <v>1.0038187639418887</v>
      </c>
      <c r="I98" s="1">
        <v>2</v>
      </c>
      <c r="J98" s="1">
        <v>1</v>
      </c>
      <c r="K98" s="1">
        <v>1</v>
      </c>
      <c r="L98" s="6">
        <v>1.0680000000000001</v>
      </c>
      <c r="M98">
        <f t="shared" si="1"/>
        <v>87.80469693174831</v>
      </c>
    </row>
    <row r="99" spans="1:13" x14ac:dyDescent="0.25">
      <c r="A99" s="1" t="s">
        <v>106</v>
      </c>
      <c r="B99" s="2">
        <f>Planilha1!B85</f>
        <v>810318329.964136</v>
      </c>
      <c r="C99" s="1">
        <v>134.26</v>
      </c>
      <c r="D99">
        <v>55148044.939999998</v>
      </c>
      <c r="E99">
        <v>16476.600000000002</v>
      </c>
      <c r="F99" s="3">
        <v>1.0647946021035919</v>
      </c>
      <c r="G99" s="1">
        <v>1.0215000000000001</v>
      </c>
      <c r="H99" s="4">
        <v>1.0038027802029137</v>
      </c>
      <c r="I99" s="1">
        <v>2</v>
      </c>
      <c r="J99" s="1">
        <v>1</v>
      </c>
      <c r="K99" s="1">
        <v>1</v>
      </c>
      <c r="L99" s="6">
        <v>1.0720000000000001</v>
      </c>
      <c r="M99">
        <f t="shared" si="1"/>
        <v>85.465768359462828</v>
      </c>
    </row>
    <row r="100" spans="1:13" x14ac:dyDescent="0.25">
      <c r="A100" s="1" t="s">
        <v>107</v>
      </c>
      <c r="B100" s="2">
        <f>Planilha1!B86</f>
        <v>890601216.732054</v>
      </c>
      <c r="C100" s="1">
        <v>131.63</v>
      </c>
      <c r="D100">
        <v>55145099.590000004</v>
      </c>
      <c r="E100">
        <v>15384.500000000002</v>
      </c>
      <c r="F100" s="3">
        <v>1.089434938320732</v>
      </c>
      <c r="G100" s="1">
        <v>1.0185</v>
      </c>
      <c r="H100" s="4">
        <v>1.0038347448817659</v>
      </c>
      <c r="I100" s="1">
        <v>2</v>
      </c>
      <c r="J100" s="1">
        <v>1</v>
      </c>
      <c r="K100" s="1">
        <v>1</v>
      </c>
      <c r="L100" s="6">
        <v>1.0740000000000001</v>
      </c>
      <c r="M100">
        <f t="shared" si="1"/>
        <v>93.933352455751915</v>
      </c>
    </row>
    <row r="101" spans="1:13" x14ac:dyDescent="0.25">
      <c r="A101" s="1" t="s">
        <v>108</v>
      </c>
      <c r="B101" s="2">
        <f>Planilha1!B87</f>
        <v>876009598.07872605</v>
      </c>
      <c r="C101" s="1">
        <v>137.25</v>
      </c>
      <c r="D101">
        <v>55148814.189999998</v>
      </c>
      <c r="E101">
        <v>11369.600000000002</v>
      </c>
      <c r="F101" s="3">
        <v>1.0772596201650591</v>
      </c>
      <c r="G101" s="1">
        <v>1.0196000000000001</v>
      </c>
      <c r="H101" s="4">
        <v>1.0039624917561103</v>
      </c>
      <c r="I101" s="1">
        <v>2</v>
      </c>
      <c r="J101" s="1">
        <v>1</v>
      </c>
      <c r="K101" s="1">
        <v>1</v>
      </c>
      <c r="L101" s="6">
        <v>1.0760000000000001</v>
      </c>
      <c r="M101">
        <f t="shared" si="1"/>
        <v>92.394347531760957</v>
      </c>
    </row>
    <row r="102" spans="1:13" x14ac:dyDescent="0.25">
      <c r="A102" s="1" t="s">
        <v>109</v>
      </c>
      <c r="B102" s="2">
        <f>Planilha1!B88</f>
        <v>914933779.09018898</v>
      </c>
      <c r="C102" s="1">
        <v>132.04</v>
      </c>
      <c r="D102">
        <v>55149236.479999997</v>
      </c>
      <c r="E102">
        <v>13760.600000000002</v>
      </c>
      <c r="F102" s="3">
        <v>1.0891167977695908</v>
      </c>
      <c r="G102" s="1">
        <v>1.0235000000000001</v>
      </c>
      <c r="H102" s="4">
        <v>1.0039784475501516</v>
      </c>
      <c r="I102" s="1">
        <v>2</v>
      </c>
      <c r="J102" s="1">
        <v>1</v>
      </c>
      <c r="K102" s="1">
        <v>1</v>
      </c>
      <c r="L102" s="6">
        <v>1.073</v>
      </c>
      <c r="M102">
        <f t="shared" si="1"/>
        <v>96.499752673040092</v>
      </c>
    </row>
    <row r="103" spans="1:13" x14ac:dyDescent="0.25">
      <c r="A103" s="1" t="s">
        <v>110</v>
      </c>
      <c r="B103" s="2">
        <f>Planilha1!B89</f>
        <v>858137462.83487701</v>
      </c>
      <c r="C103" s="1">
        <v>138.35</v>
      </c>
      <c r="D103">
        <v>55149047.68</v>
      </c>
      <c r="E103">
        <v>15490.300000000001</v>
      </c>
      <c r="F103" s="3">
        <v>1.099</v>
      </c>
      <c r="G103" s="1">
        <v>1.0247999999999999</v>
      </c>
      <c r="H103" s="4">
        <v>1.0038666983683251</v>
      </c>
      <c r="I103" s="1">
        <v>2</v>
      </c>
      <c r="J103" s="1">
        <v>1</v>
      </c>
      <c r="K103" s="1">
        <v>1</v>
      </c>
      <c r="L103" s="6">
        <v>1.075</v>
      </c>
      <c r="M103">
        <f t="shared" si="1"/>
        <v>90.509340474216799</v>
      </c>
    </row>
    <row r="104" spans="1:13" x14ac:dyDescent="0.25">
      <c r="A104" s="1" t="s">
        <v>111</v>
      </c>
      <c r="B104" s="2">
        <f>Planilha1!B90</f>
        <v>916972935.35817897</v>
      </c>
      <c r="C104" s="1">
        <v>147.03</v>
      </c>
      <c r="D104">
        <v>55149260.359999999</v>
      </c>
      <c r="E104">
        <v>11321.100000000002</v>
      </c>
      <c r="F104" s="3">
        <v>1.1080891910808921</v>
      </c>
      <c r="G104" s="1">
        <v>1.0214000000000001</v>
      </c>
      <c r="H104" s="4">
        <v>1.0039305717973199</v>
      </c>
      <c r="I104" s="1">
        <v>2</v>
      </c>
      <c r="J104" s="1">
        <v>1</v>
      </c>
      <c r="K104" s="1">
        <v>1</v>
      </c>
      <c r="L104" s="6">
        <v>1.07</v>
      </c>
      <c r="M104">
        <f t="shared" si="1"/>
        <v>96.714826244504906</v>
      </c>
    </row>
    <row r="105" spans="1:13" x14ac:dyDescent="0.25">
      <c r="A105" s="1" t="s">
        <v>112</v>
      </c>
      <c r="B105" s="2">
        <f>Planilha1!B91</f>
        <v>1009927233.1245199</v>
      </c>
      <c r="C105" s="1">
        <v>143.15</v>
      </c>
      <c r="D105">
        <v>55146410.409999996</v>
      </c>
      <c r="E105">
        <v>12529.000000000002</v>
      </c>
      <c r="F105" s="3">
        <v>1.1117552978808478</v>
      </c>
      <c r="G105" s="1">
        <v>1.0233000000000001</v>
      </c>
      <c r="H105" s="4">
        <v>1.0040581847075893</v>
      </c>
      <c r="I105" s="1">
        <v>2</v>
      </c>
      <c r="J105" s="1">
        <v>1</v>
      </c>
      <c r="K105" s="1">
        <v>1</v>
      </c>
      <c r="L105" s="6">
        <v>1.069</v>
      </c>
      <c r="M105">
        <f t="shared" si="1"/>
        <v>106.51888742286457</v>
      </c>
    </row>
    <row r="106" spans="1:13" x14ac:dyDescent="0.25">
      <c r="A106" s="1" t="s">
        <v>113</v>
      </c>
      <c r="B106" s="2">
        <f>Planilha1!B92</f>
        <v>911896403.83163202</v>
      </c>
      <c r="C106" s="1">
        <v>153.47</v>
      </c>
      <c r="D106">
        <v>55142634.859999999</v>
      </c>
      <c r="E106">
        <v>10115.600000000002</v>
      </c>
      <c r="F106" s="3">
        <v>1.1019412643106024</v>
      </c>
      <c r="G106" s="1">
        <v>1.0206</v>
      </c>
      <c r="H106" s="4">
        <v>1.0043208242423642</v>
      </c>
      <c r="I106" s="1">
        <v>2</v>
      </c>
      <c r="J106" s="1">
        <v>1</v>
      </c>
      <c r="K106" s="1">
        <v>1</v>
      </c>
      <c r="L106" s="6">
        <v>1.0669999999999999</v>
      </c>
      <c r="M106">
        <f t="shared" si="1"/>
        <v>96.179395104083113</v>
      </c>
    </row>
    <row r="107" spans="1:13" x14ac:dyDescent="0.25">
      <c r="A107" s="1" t="s">
        <v>114</v>
      </c>
      <c r="B107" s="2">
        <f>Planilha1!B93</f>
        <v>900799557.56040299</v>
      </c>
      <c r="C107" s="1">
        <v>162.66</v>
      </c>
      <c r="D107">
        <v>55149653.380000003</v>
      </c>
      <c r="E107">
        <v>1</v>
      </c>
      <c r="F107" s="3">
        <v>1.0933995037220843</v>
      </c>
      <c r="G107" s="1">
        <v>1.0175000000000001</v>
      </c>
      <c r="H107" s="4">
        <v>1.0044082031209212</v>
      </c>
      <c r="I107" s="1">
        <v>2</v>
      </c>
      <c r="J107" s="1">
        <v>1</v>
      </c>
      <c r="K107" s="1">
        <v>1</v>
      </c>
      <c r="L107" s="6">
        <v>1.0620000000000001</v>
      </c>
      <c r="M107">
        <f t="shared" si="1"/>
        <v>95.008990267036651</v>
      </c>
    </row>
    <row r="108" spans="1:13" x14ac:dyDescent="0.25">
      <c r="A108" s="1" t="s">
        <v>115</v>
      </c>
      <c r="B108" s="2">
        <f>Planilha1!B94</f>
        <v>941987566.971874</v>
      </c>
      <c r="C108" s="1">
        <v>147.69999999999999</v>
      </c>
      <c r="D108">
        <v>55147401.560000002</v>
      </c>
      <c r="E108">
        <v>15008.900000000001</v>
      </c>
      <c r="F108" s="3">
        <v>1.092531984528414</v>
      </c>
      <c r="G108" s="1">
        <v>1.0198</v>
      </c>
      <c r="H108" s="4">
        <v>1.0045589336088461</v>
      </c>
      <c r="I108" s="1">
        <v>2</v>
      </c>
      <c r="J108" s="1">
        <v>1</v>
      </c>
      <c r="K108" s="1">
        <v>1</v>
      </c>
      <c r="L108" s="6">
        <v>1.0609999999999999</v>
      </c>
      <c r="M108">
        <f t="shared" si="1"/>
        <v>99.353165563804225</v>
      </c>
    </row>
    <row r="109" spans="1:13" x14ac:dyDescent="0.25">
      <c r="A109" s="1" t="s">
        <v>116</v>
      </c>
      <c r="B109" s="2">
        <f>Planilha1!B95</f>
        <v>939201047.88148403</v>
      </c>
      <c r="C109" s="1">
        <v>134.99</v>
      </c>
      <c r="D109">
        <v>55155300.789999999</v>
      </c>
      <c r="E109">
        <v>19212.900000000001</v>
      </c>
      <c r="F109" s="3">
        <v>1.1105038258968498</v>
      </c>
      <c r="G109" s="1">
        <v>1.0188999999999999</v>
      </c>
      <c r="H109" s="4">
        <v>1.0044875659696988</v>
      </c>
      <c r="I109" s="1">
        <v>2</v>
      </c>
      <c r="J109" s="1">
        <v>1</v>
      </c>
      <c r="K109" s="1">
        <v>1</v>
      </c>
      <c r="L109" s="6">
        <v>1.0569999999999999</v>
      </c>
      <c r="M109">
        <f t="shared" si="1"/>
        <v>99.059266257442715</v>
      </c>
    </row>
    <row r="110" spans="1:13" x14ac:dyDescent="0.25">
      <c r="A110" s="1" t="s">
        <v>117</v>
      </c>
      <c r="B110" s="2">
        <f>Planilha1!B96</f>
        <v>989811898.50591397</v>
      </c>
      <c r="C110" s="1">
        <v>161.84</v>
      </c>
      <c r="D110">
        <v>55148804.130000003</v>
      </c>
      <c r="E110">
        <v>12204.100000000002</v>
      </c>
      <c r="F110" s="3">
        <v>1.0990776554596846</v>
      </c>
      <c r="G110" s="1">
        <v>1.0179</v>
      </c>
      <c r="H110" s="4">
        <v>1.004606481068812</v>
      </c>
      <c r="I110" s="1">
        <v>2</v>
      </c>
      <c r="J110" s="1">
        <v>1</v>
      </c>
      <c r="K110" s="1">
        <v>1</v>
      </c>
      <c r="L110" s="6">
        <v>1.0529999999999999</v>
      </c>
      <c r="M110">
        <f t="shared" si="1"/>
        <v>104.39728599116185</v>
      </c>
    </row>
    <row r="111" spans="1:13" x14ac:dyDescent="0.25">
      <c r="A111" s="1" t="s">
        <v>118</v>
      </c>
      <c r="B111" s="2">
        <f>Planilha1!B97</f>
        <v>1043230188.0316499</v>
      </c>
      <c r="C111" s="1">
        <v>156.44999999999999</v>
      </c>
      <c r="D111">
        <v>55148510.399999999</v>
      </c>
      <c r="E111">
        <v>18793.300000000003</v>
      </c>
      <c r="F111" s="3">
        <v>1.0968253968253967</v>
      </c>
      <c r="G111" s="1">
        <v>1.0177</v>
      </c>
      <c r="H111" s="4">
        <v>1.0045589336088461</v>
      </c>
      <c r="I111" s="1">
        <v>2</v>
      </c>
      <c r="J111" s="1">
        <v>1</v>
      </c>
      <c r="K111" s="1">
        <v>1</v>
      </c>
      <c r="L111" s="6">
        <v>1.0609999999999999</v>
      </c>
      <c r="M111">
        <f t="shared" si="1"/>
        <v>110.03141148227265</v>
      </c>
    </row>
    <row r="112" spans="1:13" x14ac:dyDescent="0.25">
      <c r="A112" s="1" t="s">
        <v>119</v>
      </c>
      <c r="B112" s="2">
        <f>Planilha1!B98</f>
        <v>898183609.40615106</v>
      </c>
      <c r="C112" s="1">
        <v>160.31</v>
      </c>
      <c r="D112">
        <v>55148690.5</v>
      </c>
      <c r="E112">
        <v>8554.3000000000011</v>
      </c>
      <c r="F112" s="3">
        <v>1.1074511360253994</v>
      </c>
      <c r="G112" s="1">
        <v>1.0173000000000001</v>
      </c>
      <c r="H112" s="4">
        <v>1.0045589336088461</v>
      </c>
      <c r="I112" s="1">
        <v>2</v>
      </c>
      <c r="J112" s="1">
        <v>1</v>
      </c>
      <c r="K112" s="1">
        <v>1</v>
      </c>
      <c r="L112" s="6">
        <v>1.0640000000000001</v>
      </c>
      <c r="M112">
        <f t="shared" si="1"/>
        <v>94.733081391815304</v>
      </c>
    </row>
    <row r="113" spans="1:13" x14ac:dyDescent="0.25">
      <c r="A113" s="1" t="s">
        <v>120</v>
      </c>
      <c r="B113" s="2">
        <f>Planilha1!B99</f>
        <v>1032618079.16048</v>
      </c>
      <c r="C113" s="1">
        <v>172.79</v>
      </c>
      <c r="D113">
        <v>55146096.530000001</v>
      </c>
      <c r="E113">
        <v>14259.600000000002</v>
      </c>
      <c r="F113" s="3">
        <v>1.0971519301379378</v>
      </c>
      <c r="G113" s="1">
        <v>1.0168999999999999</v>
      </c>
      <c r="H113" s="4">
        <v>1.0039624917561103</v>
      </c>
      <c r="I113" s="1">
        <v>2</v>
      </c>
      <c r="J113" s="1">
        <v>1</v>
      </c>
      <c r="K113" s="1">
        <v>1</v>
      </c>
      <c r="L113" s="6">
        <v>1.0649999999999999</v>
      </c>
      <c r="M113">
        <f t="shared" si="1"/>
        <v>108.91213279258912</v>
      </c>
    </row>
    <row r="114" spans="1:13" x14ac:dyDescent="0.25">
      <c r="A114" s="1" t="s">
        <v>121</v>
      </c>
      <c r="B114" s="2">
        <f>Planilha1!B100</f>
        <v>980778544.29331803</v>
      </c>
      <c r="C114" s="1">
        <v>161.78</v>
      </c>
      <c r="D114">
        <v>55149406.189999998</v>
      </c>
      <c r="E114">
        <v>13467.300000000001</v>
      </c>
      <c r="F114" s="3">
        <v>1.1202348959888524</v>
      </c>
      <c r="G114" s="1">
        <v>1.0175000000000001</v>
      </c>
      <c r="H114" s="4">
        <v>1.0039784475501516</v>
      </c>
      <c r="I114" s="1">
        <v>2</v>
      </c>
      <c r="J114" s="1">
        <v>1</v>
      </c>
      <c r="K114" s="1">
        <v>1</v>
      </c>
      <c r="L114" s="6">
        <v>1.0640000000000001</v>
      </c>
      <c r="M114">
        <f t="shared" si="1"/>
        <v>103.44452146629065</v>
      </c>
    </row>
    <row r="115" spans="1:13" x14ac:dyDescent="0.25">
      <c r="A115" s="1" t="s">
        <v>122</v>
      </c>
      <c r="B115" s="2">
        <f>Planilha1!B101</f>
        <v>999064880.45099294</v>
      </c>
      <c r="C115" s="1">
        <v>173.07</v>
      </c>
      <c r="D115">
        <v>55149922.189999998</v>
      </c>
      <c r="E115">
        <v>15482.7</v>
      </c>
      <c r="F115" s="3">
        <v>1.1198202695956065</v>
      </c>
      <c r="G115" s="1">
        <v>1.0147999999999999</v>
      </c>
      <c r="H115" s="4">
        <v>1.0038666983683251</v>
      </c>
      <c r="I115" s="1">
        <v>2</v>
      </c>
      <c r="J115" s="1">
        <v>1</v>
      </c>
      <c r="K115" s="1">
        <v>1</v>
      </c>
      <c r="L115" s="6">
        <v>1.0640000000000001</v>
      </c>
      <c r="M115">
        <f t="shared" si="1"/>
        <v>105.37321505793665</v>
      </c>
    </row>
    <row r="116" spans="1:13" x14ac:dyDescent="0.25">
      <c r="A116" s="1" t="s">
        <v>123</v>
      </c>
      <c r="B116" s="2">
        <f>Planilha1!B102</f>
        <v>941302474.28839505</v>
      </c>
      <c r="C116" s="1">
        <v>181.87</v>
      </c>
      <c r="D116">
        <v>55149741.18</v>
      </c>
      <c r="E116">
        <v>10289.500000000002</v>
      </c>
      <c r="F116" s="3">
        <v>1.1210063897763578</v>
      </c>
      <c r="G116" s="1">
        <v>1.0157</v>
      </c>
      <c r="H116" s="4">
        <v>1.0043526080560337</v>
      </c>
      <c r="I116" s="1">
        <v>2</v>
      </c>
      <c r="J116" s="1">
        <v>1</v>
      </c>
      <c r="K116" s="1">
        <v>1</v>
      </c>
      <c r="L116" s="6">
        <v>1.0620000000000001</v>
      </c>
      <c r="M116">
        <f t="shared" si="1"/>
        <v>99.280907575275748</v>
      </c>
    </row>
    <row r="117" spans="1:13" x14ac:dyDescent="0.25">
      <c r="A117" s="1" t="s">
        <v>124</v>
      </c>
      <c r="B117" s="2">
        <f>Planilha1!B103</f>
        <v>954555781.46515203</v>
      </c>
      <c r="C117" s="1">
        <v>176.72</v>
      </c>
      <c r="D117">
        <v>55147899.979999997</v>
      </c>
      <c r="E117">
        <v>17864.400000000001</v>
      </c>
      <c r="F117" s="3">
        <v>1.1320115572382186</v>
      </c>
      <c r="G117" s="1">
        <v>1.0194000000000001</v>
      </c>
      <c r="H117" s="4">
        <v>1.0044478931673448</v>
      </c>
      <c r="I117" s="1">
        <v>2</v>
      </c>
      <c r="J117" s="1">
        <v>1</v>
      </c>
      <c r="K117" s="1">
        <v>1</v>
      </c>
      <c r="L117" s="6">
        <v>1.06</v>
      </c>
      <c r="M117">
        <f t="shared" si="1"/>
        <v>100.67875832019922</v>
      </c>
    </row>
    <row r="118" spans="1:13" x14ac:dyDescent="0.25">
      <c r="A118" s="1" t="s">
        <v>125</v>
      </c>
      <c r="B118" s="2">
        <f>Planilha1!B104</f>
        <v>938971829.55768001</v>
      </c>
      <c r="C118" s="1">
        <v>170.17</v>
      </c>
      <c r="D118">
        <v>55142475.57</v>
      </c>
      <c r="E118">
        <v>18851.2</v>
      </c>
      <c r="F118" s="3">
        <v>1.1129016214065452</v>
      </c>
      <c r="G118" s="1">
        <v>1.0275000000000001</v>
      </c>
      <c r="H118" s="4">
        <v>1.0047094157243421</v>
      </c>
      <c r="I118" s="1">
        <v>2</v>
      </c>
      <c r="J118" s="1">
        <v>1</v>
      </c>
      <c r="K118" s="1">
        <v>1</v>
      </c>
      <c r="L118" s="6">
        <v>1.06</v>
      </c>
      <c r="M118">
        <f t="shared" si="1"/>
        <v>99.035090178188966</v>
      </c>
    </row>
    <row r="119" spans="1:13" x14ac:dyDescent="0.25">
      <c r="A119" s="1" t="s">
        <v>126</v>
      </c>
      <c r="B119" s="2">
        <f>Planilha1!B105</f>
        <v>946503909.77509606</v>
      </c>
      <c r="C119" s="1">
        <v>169.27</v>
      </c>
      <c r="D119">
        <v>55150497.859999999</v>
      </c>
      <c r="E119">
        <v>18822.7</v>
      </c>
      <c r="F119" s="3">
        <v>1.1061435825948422</v>
      </c>
      <c r="G119" s="1">
        <v>1.0222</v>
      </c>
      <c r="H119" s="4">
        <v>1.0045192918063746</v>
      </c>
      <c r="I119" s="1">
        <v>2</v>
      </c>
      <c r="J119" s="1">
        <v>1</v>
      </c>
      <c r="K119" s="1">
        <v>1</v>
      </c>
      <c r="L119" s="6">
        <v>1.06</v>
      </c>
      <c r="M119">
        <f t="shared" si="1"/>
        <v>99.829512566678019</v>
      </c>
    </row>
    <row r="120" spans="1:13" x14ac:dyDescent="0.25">
      <c r="A120" s="1" t="s">
        <v>127</v>
      </c>
      <c r="B120" s="2">
        <f>Planilha1!B106</f>
        <v>989399655.88020098</v>
      </c>
      <c r="C120" s="1">
        <v>158.85</v>
      </c>
      <c r="D120">
        <v>55147609.299999997</v>
      </c>
      <c r="E120">
        <v>14614.900000000001</v>
      </c>
      <c r="F120" s="3">
        <v>1.1024671707122959</v>
      </c>
      <c r="G120" s="1">
        <v>1.0227999999999999</v>
      </c>
      <c r="H120" s="4">
        <v>1.0044954984622596</v>
      </c>
      <c r="I120" s="1">
        <v>2</v>
      </c>
      <c r="J120" s="1">
        <v>1</v>
      </c>
      <c r="K120" s="1">
        <v>1</v>
      </c>
      <c r="L120" s="6">
        <v>1.0580000000000001</v>
      </c>
      <c r="M120">
        <f t="shared" si="1"/>
        <v>104.35380600131806</v>
      </c>
    </row>
    <row r="121" spans="1:13" x14ac:dyDescent="0.25">
      <c r="A121" s="1" t="s">
        <v>128</v>
      </c>
      <c r="B121" s="2">
        <f>Planilha1!B107</f>
        <v>1011103388.06752</v>
      </c>
      <c r="C121" s="1">
        <v>138.41999999999999</v>
      </c>
      <c r="D121">
        <v>55156711.880000003</v>
      </c>
      <c r="E121">
        <v>17157.100000000002</v>
      </c>
      <c r="F121" s="3">
        <v>1.1092537313432838</v>
      </c>
      <c r="G121" s="1">
        <v>1.0223</v>
      </c>
      <c r="H121" s="4">
        <v>1.0043526080560337</v>
      </c>
      <c r="I121" s="1">
        <v>2</v>
      </c>
      <c r="J121" s="1">
        <v>1</v>
      </c>
      <c r="K121" s="1">
        <v>1</v>
      </c>
      <c r="L121" s="6">
        <v>1.052</v>
      </c>
      <c r="M121">
        <f t="shared" si="1"/>
        <v>106.64293865334547</v>
      </c>
    </row>
    <row r="122" spans="1:13" x14ac:dyDescent="0.25">
      <c r="A122" s="1" t="s">
        <v>129</v>
      </c>
      <c r="B122" s="2">
        <f>Planilha1!B108</f>
        <v>1025161223.17116</v>
      </c>
      <c r="C122" s="1">
        <v>176.02</v>
      </c>
      <c r="D122">
        <v>55148820.609999999</v>
      </c>
      <c r="E122">
        <v>11478.7</v>
      </c>
      <c r="F122" s="3">
        <v>1.1060063643595863</v>
      </c>
      <c r="G122" s="1">
        <v>1.0224</v>
      </c>
      <c r="H122" s="4">
        <v>1.0043128765598297</v>
      </c>
      <c r="I122" s="1">
        <v>2</v>
      </c>
      <c r="J122" s="1">
        <v>1</v>
      </c>
      <c r="K122" s="1">
        <v>1</v>
      </c>
      <c r="L122" s="6">
        <v>1.0469999999999999</v>
      </c>
      <c r="M122">
        <f t="shared" si="1"/>
        <v>108.12564444213886</v>
      </c>
    </row>
    <row r="123" spans="1:13" x14ac:dyDescent="0.25">
      <c r="A123" s="1" t="s">
        <v>130</v>
      </c>
      <c r="B123" s="2">
        <f>Planilha1!B109</f>
        <v>968238118.16759503</v>
      </c>
      <c r="C123" s="1">
        <v>179.9</v>
      </c>
      <c r="D123">
        <v>55146682.579999998</v>
      </c>
      <c r="E123">
        <v>20066.7</v>
      </c>
      <c r="F123" s="3">
        <v>1.0888999502239922</v>
      </c>
      <c r="G123" s="1">
        <v>1.0196000000000001</v>
      </c>
      <c r="H123" s="4">
        <v>1.0042810789094456</v>
      </c>
      <c r="I123" s="1">
        <v>2</v>
      </c>
      <c r="J123" s="1">
        <v>1</v>
      </c>
      <c r="K123" s="1">
        <v>1</v>
      </c>
      <c r="L123" s="6">
        <v>1.0549999999999999</v>
      </c>
      <c r="M123">
        <f t="shared" si="1"/>
        <v>102.12185960025903</v>
      </c>
    </row>
    <row r="124" spans="1:13" x14ac:dyDescent="0.25">
      <c r="A124" s="1" t="s">
        <v>131</v>
      </c>
      <c r="B124" s="2">
        <f>Planilha1!B110</f>
        <v>931870923.16562605</v>
      </c>
      <c r="C124" s="1">
        <v>169.91</v>
      </c>
      <c r="D124">
        <v>55150061.490000002</v>
      </c>
      <c r="E124">
        <v>19313.300000000003</v>
      </c>
      <c r="F124" s="3">
        <v>1.1006885540365232</v>
      </c>
      <c r="G124" s="1">
        <v>1.0177</v>
      </c>
      <c r="H124" s="4">
        <v>1.0044161425104838</v>
      </c>
      <c r="I124" s="1">
        <v>2</v>
      </c>
      <c r="J124" s="1">
        <v>1</v>
      </c>
      <c r="K124" s="1">
        <v>1</v>
      </c>
      <c r="L124" s="6">
        <v>1.0569999999999999</v>
      </c>
      <c r="M124">
        <f t="shared" si="1"/>
        <v>98.286144488076815</v>
      </c>
    </row>
    <row r="125" spans="1:13" x14ac:dyDescent="0.25">
      <c r="A125" s="1" t="s">
        <v>132</v>
      </c>
      <c r="B125" s="2">
        <f>Planilha1!B111</f>
        <v>1024388845.46029</v>
      </c>
      <c r="C125" s="1">
        <v>170.34</v>
      </c>
      <c r="D125">
        <v>55146510.329999998</v>
      </c>
      <c r="E125">
        <v>16694.800000000003</v>
      </c>
      <c r="F125" s="3">
        <v>1.0816772655007949</v>
      </c>
      <c r="G125" s="1">
        <v>1.0187999999999999</v>
      </c>
      <c r="H125" s="4">
        <v>1.0045272215436409</v>
      </c>
      <c r="I125" s="1">
        <v>2</v>
      </c>
      <c r="J125" s="1">
        <v>1</v>
      </c>
      <c r="K125" s="1">
        <v>1</v>
      </c>
      <c r="L125" s="6">
        <v>1.0620000000000001</v>
      </c>
      <c r="M125">
        <f t="shared" si="1"/>
        <v>108.04418034083172</v>
      </c>
    </row>
    <row r="126" spans="1:13" x14ac:dyDescent="0.25">
      <c r="A126" s="1" t="s">
        <v>133</v>
      </c>
      <c r="B126" s="2">
        <f>Planilha1!B112</f>
        <v>1005662029.8207999</v>
      </c>
      <c r="C126" s="1">
        <v>146.69</v>
      </c>
      <c r="D126">
        <v>55149252.909999996</v>
      </c>
      <c r="E126">
        <v>20522.900000000001</v>
      </c>
      <c r="F126" s="3">
        <v>1.0885811080111598</v>
      </c>
      <c r="G126" s="1">
        <v>1.0244</v>
      </c>
      <c r="H126" s="4">
        <v>1.0044875659696988</v>
      </c>
      <c r="I126" s="1">
        <v>2</v>
      </c>
      <c r="J126" s="1">
        <v>1</v>
      </c>
      <c r="K126" s="1">
        <v>1</v>
      </c>
      <c r="L126" s="6">
        <v>1.06</v>
      </c>
      <c r="M126">
        <f t="shared" si="1"/>
        <v>106.06902856606457</v>
      </c>
    </row>
    <row r="127" spans="1:13" x14ac:dyDescent="0.25">
      <c r="A127" s="1" t="s">
        <v>134</v>
      </c>
      <c r="B127" s="2">
        <f>Planilha1!B113</f>
        <v>1030665098.01761</v>
      </c>
      <c r="C127" s="1">
        <v>153.16999999999999</v>
      </c>
      <c r="D127">
        <v>55149068.729999997</v>
      </c>
      <c r="E127">
        <v>17232.800000000003</v>
      </c>
      <c r="F127" s="3">
        <v>1.0787370103916869</v>
      </c>
      <c r="G127" s="1">
        <v>1.0207999999999999</v>
      </c>
      <c r="H127" s="4">
        <v>1.0043764386575165</v>
      </c>
      <c r="I127" s="1">
        <v>2</v>
      </c>
      <c r="J127" s="1">
        <v>1</v>
      </c>
      <c r="K127" s="1">
        <v>1</v>
      </c>
      <c r="L127" s="6">
        <v>1.0580000000000001</v>
      </c>
      <c r="M127">
        <f t="shared" si="1"/>
        <v>108.70614827046396</v>
      </c>
    </row>
    <row r="128" spans="1:13" x14ac:dyDescent="0.25">
      <c r="A128" s="1" t="s">
        <v>135</v>
      </c>
      <c r="B128" s="2">
        <f>Planilha1!B114</f>
        <v>1061589026.16637</v>
      </c>
      <c r="C128" s="1">
        <v>153.38999999999999</v>
      </c>
      <c r="D128">
        <v>55149245.020000003</v>
      </c>
      <c r="E128">
        <v>14848.600000000002</v>
      </c>
      <c r="F128" s="3">
        <v>1.0800557602310068</v>
      </c>
      <c r="G128" s="1">
        <v>1.0183</v>
      </c>
      <c r="H128" s="4">
        <v>1.0045351505923963</v>
      </c>
      <c r="I128" s="1">
        <v>2</v>
      </c>
      <c r="J128" s="1">
        <v>1</v>
      </c>
      <c r="K128" s="1">
        <v>1</v>
      </c>
      <c r="L128" s="6">
        <v>1.0580000000000001</v>
      </c>
      <c r="M128">
        <f t="shared" si="1"/>
        <v>111.96775199111973</v>
      </c>
    </row>
    <row r="129" spans="1:13" x14ac:dyDescent="0.25">
      <c r="A129" s="1" t="s">
        <v>136</v>
      </c>
      <c r="B129" s="2">
        <f>Planilha1!B115</f>
        <v>973903744.95341694</v>
      </c>
      <c r="C129" s="1">
        <v>147.72999999999999</v>
      </c>
      <c r="D129">
        <v>55146889.840000004</v>
      </c>
      <c r="E129">
        <v>16570.300000000003</v>
      </c>
      <c r="F129" s="3">
        <v>1.0815655811174187</v>
      </c>
      <c r="G129" s="1">
        <v>1.0181</v>
      </c>
      <c r="H129" s="4">
        <v>1.004614403239326</v>
      </c>
      <c r="I129" s="1">
        <v>2</v>
      </c>
      <c r="J129" s="1">
        <v>1</v>
      </c>
      <c r="K129" s="1">
        <v>1</v>
      </c>
      <c r="L129" s="6">
        <v>1.0529999999999999</v>
      </c>
      <c r="M129">
        <f t="shared" si="1"/>
        <v>102.71942370387451</v>
      </c>
    </row>
    <row r="130" spans="1:13" x14ac:dyDescent="0.25">
      <c r="A130" s="1" t="s">
        <v>137</v>
      </c>
      <c r="B130" s="2">
        <f>Planilha1!B116</f>
        <v>959438490.21362305</v>
      </c>
      <c r="C130" s="1">
        <v>158.29</v>
      </c>
      <c r="D130">
        <v>55140705.030000001</v>
      </c>
      <c r="E130">
        <v>17882.600000000002</v>
      </c>
      <c r="F130" s="3">
        <v>1.0607537038878392</v>
      </c>
      <c r="G130" s="1">
        <v>1.0165999999999999</v>
      </c>
      <c r="H130" s="4">
        <v>1.0045827104331948</v>
      </c>
      <c r="I130" s="1">
        <v>2</v>
      </c>
      <c r="J130" s="1">
        <v>1</v>
      </c>
      <c r="K130" s="1">
        <v>1</v>
      </c>
      <c r="L130" s="6">
        <v>1.054</v>
      </c>
      <c r="M130">
        <f t="shared" ref="M130:M193" si="2">(B130*$M$229)/$B$229</f>
        <v>101.19374661483896</v>
      </c>
    </row>
    <row r="131" spans="1:13" x14ac:dyDescent="0.25">
      <c r="A131" s="1" t="s">
        <v>138</v>
      </c>
      <c r="B131" s="2">
        <f>Planilha1!B117</f>
        <v>1021512871.07462</v>
      </c>
      <c r="C131" s="1">
        <v>152.94</v>
      </c>
      <c r="D131">
        <v>55149007.289999999</v>
      </c>
      <c r="E131">
        <v>17471.100000000002</v>
      </c>
      <c r="F131" s="3">
        <v>1.069390595486629</v>
      </c>
      <c r="G131" s="1">
        <v>1.0158</v>
      </c>
      <c r="H131" s="4">
        <v>1.0044478931673448</v>
      </c>
      <c r="I131" s="1">
        <v>2</v>
      </c>
      <c r="J131" s="1">
        <v>1</v>
      </c>
      <c r="K131" s="1">
        <v>1</v>
      </c>
      <c r="L131" s="6">
        <v>1.0529999999999999</v>
      </c>
      <c r="M131">
        <f t="shared" si="2"/>
        <v>107.74084601953568</v>
      </c>
    </row>
    <row r="132" spans="1:13" x14ac:dyDescent="0.25">
      <c r="A132" s="1" t="s">
        <v>139</v>
      </c>
      <c r="B132" s="2">
        <f>Planilha1!B118</f>
        <v>979338544.84828198</v>
      </c>
      <c r="C132" s="1">
        <v>159.32</v>
      </c>
      <c r="D132">
        <v>55146444.590000004</v>
      </c>
      <c r="E132">
        <v>16401.600000000002</v>
      </c>
      <c r="F132" s="3">
        <v>1.0616302186878728</v>
      </c>
      <c r="G132" s="1">
        <v>1.0153000000000001</v>
      </c>
      <c r="H132" s="4">
        <v>1.0043605522809629</v>
      </c>
      <c r="I132" s="1">
        <v>2</v>
      </c>
      <c r="J132" s="1">
        <v>1</v>
      </c>
      <c r="K132" s="1">
        <v>1</v>
      </c>
      <c r="L132" s="6">
        <v>1.0489999999999999</v>
      </c>
      <c r="M132">
        <f t="shared" si="2"/>
        <v>103.29264206969272</v>
      </c>
    </row>
    <row r="133" spans="1:13" x14ac:dyDescent="0.25">
      <c r="A133" s="1" t="s">
        <v>140</v>
      </c>
      <c r="B133" s="2">
        <f>Planilha1!B119</f>
        <v>983508921.67574501</v>
      </c>
      <c r="C133" s="1">
        <v>145.66999999999999</v>
      </c>
      <c r="D133">
        <v>55158398.770000003</v>
      </c>
      <c r="E133">
        <v>17299.7</v>
      </c>
      <c r="F133" s="3">
        <v>1.0596289314416114</v>
      </c>
      <c r="G133" s="1">
        <v>1.0142</v>
      </c>
      <c r="H133" s="4">
        <v>1.0045747855128817</v>
      </c>
      <c r="I133" s="1">
        <v>2</v>
      </c>
      <c r="J133" s="1">
        <v>1</v>
      </c>
      <c r="K133" s="1">
        <v>1</v>
      </c>
      <c r="L133" s="6">
        <v>1.046</v>
      </c>
      <c r="M133">
        <f t="shared" si="2"/>
        <v>103.73249940319694</v>
      </c>
    </row>
    <row r="134" spans="1:13" x14ac:dyDescent="0.25">
      <c r="A134" s="1" t="s">
        <v>141</v>
      </c>
      <c r="B134" s="2">
        <f>Planilha1!B120</f>
        <v>994277428.66228199</v>
      </c>
      <c r="C134" s="1">
        <v>155.1</v>
      </c>
      <c r="D134">
        <v>55145650.18</v>
      </c>
      <c r="E134">
        <v>13528.400000000001</v>
      </c>
      <c r="F134" s="3">
        <v>1.0652389450723776</v>
      </c>
      <c r="G134" s="1">
        <v>1.0155000000000001</v>
      </c>
      <c r="H134" s="4">
        <v>1.0046302455190648</v>
      </c>
      <c r="I134" s="1">
        <v>2</v>
      </c>
      <c r="J134" s="1">
        <v>1</v>
      </c>
      <c r="K134" s="1">
        <v>1</v>
      </c>
      <c r="L134" s="6">
        <v>1.054</v>
      </c>
      <c r="M134">
        <f t="shared" si="2"/>
        <v>104.8682736904815</v>
      </c>
    </row>
    <row r="135" spans="1:13" x14ac:dyDescent="0.25">
      <c r="A135" s="1" t="s">
        <v>142</v>
      </c>
      <c r="B135" s="2">
        <f>Planilha1!B121</f>
        <v>956835711.81960595</v>
      </c>
      <c r="C135" s="1">
        <v>174.1</v>
      </c>
      <c r="D135">
        <v>55148364.890000001</v>
      </c>
      <c r="E135">
        <v>16524.900000000001</v>
      </c>
      <c r="F135" s="3">
        <v>1.0540755467196818</v>
      </c>
      <c r="G135" s="1">
        <v>1.0178</v>
      </c>
      <c r="H135" s="4">
        <v>1.004471698917043</v>
      </c>
      <c r="I135" s="1">
        <v>2</v>
      </c>
      <c r="J135" s="1">
        <v>1</v>
      </c>
      <c r="K135" s="1">
        <v>1</v>
      </c>
      <c r="L135" s="6">
        <v>1.056</v>
      </c>
      <c r="M135">
        <f t="shared" si="2"/>
        <v>100.91922677851251</v>
      </c>
    </row>
    <row r="136" spans="1:13" x14ac:dyDescent="0.25">
      <c r="A136" s="1" t="s">
        <v>143</v>
      </c>
      <c r="B136" s="2">
        <f>Planilha1!B122</f>
        <v>979786563.60966897</v>
      </c>
      <c r="C136" s="1">
        <v>170.64</v>
      </c>
      <c r="D136">
        <v>55146795.700000003</v>
      </c>
      <c r="E136">
        <v>15340.600000000002</v>
      </c>
      <c r="F136" s="3">
        <v>1.0630038817557481</v>
      </c>
      <c r="G136" s="1">
        <v>1.0188999999999999</v>
      </c>
      <c r="H136" s="4">
        <v>1.0044954984622596</v>
      </c>
      <c r="I136" s="1">
        <v>2</v>
      </c>
      <c r="J136" s="1">
        <v>1</v>
      </c>
      <c r="K136" s="1">
        <v>1</v>
      </c>
      <c r="L136" s="6">
        <v>1.0569999999999999</v>
      </c>
      <c r="M136">
        <f t="shared" si="2"/>
        <v>103.33989543453156</v>
      </c>
    </row>
    <row r="137" spans="1:13" x14ac:dyDescent="0.25">
      <c r="A137" s="1" t="s">
        <v>144</v>
      </c>
      <c r="B137" s="2">
        <f>Planilha1!B123</f>
        <v>953445023.97450697</v>
      </c>
      <c r="C137" s="1">
        <v>156.41</v>
      </c>
      <c r="D137">
        <v>55145644.600000001</v>
      </c>
      <c r="E137">
        <v>18140.5</v>
      </c>
      <c r="F137" s="3">
        <v>1.0698160119343612</v>
      </c>
      <c r="G137" s="1">
        <v>1.0170999999999999</v>
      </c>
      <c r="H137" s="4">
        <v>1.0045192918063746</v>
      </c>
      <c r="I137" s="1">
        <v>2</v>
      </c>
      <c r="J137" s="1">
        <v>1</v>
      </c>
      <c r="K137" s="1">
        <v>1</v>
      </c>
      <c r="L137" s="6">
        <v>1.0580000000000001</v>
      </c>
      <c r="M137">
        <f t="shared" si="2"/>
        <v>100.56160467960071</v>
      </c>
    </row>
    <row r="138" spans="1:13" x14ac:dyDescent="0.25">
      <c r="A138" s="1" t="s">
        <v>145</v>
      </c>
      <c r="B138" s="2">
        <f>Planilha1!B124</f>
        <v>983677739.17130697</v>
      </c>
      <c r="C138" s="1">
        <v>156.83000000000001</v>
      </c>
      <c r="D138">
        <v>55148824.329999998</v>
      </c>
      <c r="E138">
        <v>14742.100000000002</v>
      </c>
      <c r="F138" s="3">
        <v>1.0704393743150344</v>
      </c>
      <c r="G138" s="1">
        <v>1.0206</v>
      </c>
      <c r="H138" s="4">
        <v>1.0045668599048072</v>
      </c>
      <c r="I138" s="1">
        <v>2</v>
      </c>
      <c r="J138" s="1">
        <v>1</v>
      </c>
      <c r="K138" s="1">
        <v>1</v>
      </c>
      <c r="L138" s="6">
        <v>1.0580000000000001</v>
      </c>
      <c r="M138">
        <f t="shared" si="2"/>
        <v>103.75030489572647</v>
      </c>
    </row>
    <row r="139" spans="1:13" x14ac:dyDescent="0.25">
      <c r="A139" s="1" t="s">
        <v>146</v>
      </c>
      <c r="B139" s="2">
        <f>Planilha1!B125</f>
        <v>975757086.49298894</v>
      </c>
      <c r="C139" s="1">
        <v>152.11000000000001</v>
      </c>
      <c r="D139">
        <v>55148646.439999998</v>
      </c>
      <c r="E139">
        <v>17378.400000000001</v>
      </c>
      <c r="F139" s="3">
        <v>1.0729104328745265</v>
      </c>
      <c r="G139" s="1">
        <v>1.0237000000000001</v>
      </c>
      <c r="H139" s="4">
        <v>1.0046619218368722</v>
      </c>
      <c r="I139" s="1">
        <v>2</v>
      </c>
      <c r="J139" s="1">
        <v>1</v>
      </c>
      <c r="K139" s="1">
        <v>1</v>
      </c>
      <c r="L139" s="6">
        <v>1.06</v>
      </c>
      <c r="M139">
        <f t="shared" si="2"/>
        <v>102.91489905332026</v>
      </c>
    </row>
    <row r="140" spans="1:13" x14ac:dyDescent="0.25">
      <c r="A140" s="1" t="s">
        <v>147</v>
      </c>
      <c r="B140" s="2">
        <f>Planilha1!B126</f>
        <v>935936508.82251</v>
      </c>
      <c r="C140" s="1">
        <v>146.85</v>
      </c>
      <c r="D140">
        <v>55148739.219999999</v>
      </c>
      <c r="E140">
        <v>12476.800000000001</v>
      </c>
      <c r="F140" s="3">
        <v>1.0895731280615817</v>
      </c>
      <c r="G140" s="1">
        <v>1.0235000000000001</v>
      </c>
      <c r="H140" s="4">
        <v>1.0045985582110351</v>
      </c>
      <c r="I140" s="1">
        <v>2</v>
      </c>
      <c r="J140" s="1">
        <v>1</v>
      </c>
      <c r="K140" s="1">
        <v>1</v>
      </c>
      <c r="L140" s="6">
        <v>1.056</v>
      </c>
      <c r="M140">
        <f t="shared" si="2"/>
        <v>98.714949303601813</v>
      </c>
    </row>
    <row r="141" spans="1:13" x14ac:dyDescent="0.25">
      <c r="A141" s="1" t="s">
        <v>148</v>
      </c>
      <c r="B141" s="2">
        <f>Planilha1!B127</f>
        <v>933979253.648592</v>
      </c>
      <c r="C141" s="1">
        <v>135.02000000000001</v>
      </c>
      <c r="D141">
        <v>55146092.75</v>
      </c>
      <c r="E141">
        <v>11986.400000000001</v>
      </c>
      <c r="F141" s="3">
        <v>1.0859936153232244</v>
      </c>
      <c r="G141" s="1">
        <v>1.0250999999999999</v>
      </c>
      <c r="H141" s="4">
        <v>1.0049149376855333</v>
      </c>
      <c r="I141" s="1">
        <v>2</v>
      </c>
      <c r="J141" s="1">
        <v>1</v>
      </c>
      <c r="K141" s="1">
        <v>1</v>
      </c>
      <c r="L141" s="6">
        <v>1.0529999999999999</v>
      </c>
      <c r="M141">
        <f t="shared" si="2"/>
        <v>98.508513991541363</v>
      </c>
    </row>
    <row r="142" spans="1:13" x14ac:dyDescent="0.25">
      <c r="A142" s="1" t="s">
        <v>149</v>
      </c>
      <c r="B142" s="2">
        <f>Planilha1!B128</f>
        <v>970517104.11830699</v>
      </c>
      <c r="C142" s="1">
        <v>147.72999999999999</v>
      </c>
      <c r="D142">
        <v>55140062.649999999</v>
      </c>
      <c r="E142">
        <v>11548.600000000002</v>
      </c>
      <c r="F142" s="3">
        <v>1.0848031888390632</v>
      </c>
      <c r="G142" s="1">
        <v>1.0236000000000001</v>
      </c>
      <c r="H142" s="4">
        <v>1.0049938616381551</v>
      </c>
      <c r="I142" s="1">
        <v>2</v>
      </c>
      <c r="J142" s="1">
        <v>1</v>
      </c>
      <c r="K142" s="1">
        <v>1</v>
      </c>
      <c r="L142" s="6">
        <v>1.054</v>
      </c>
      <c r="M142">
        <f t="shared" si="2"/>
        <v>102.36222845056832</v>
      </c>
    </row>
    <row r="143" spans="1:13" x14ac:dyDescent="0.25">
      <c r="A143" s="1" t="s">
        <v>150</v>
      </c>
      <c r="B143" s="2">
        <f>Planilha1!B129</f>
        <v>1052553496.48514</v>
      </c>
      <c r="C143" s="1">
        <v>150.97</v>
      </c>
      <c r="D143">
        <v>55149113.450000003</v>
      </c>
      <c r="E143">
        <v>20305.7</v>
      </c>
      <c r="F143" s="3">
        <v>1.0953564681316494</v>
      </c>
      <c r="G143" s="1">
        <v>1.022</v>
      </c>
      <c r="H143" s="4">
        <v>1.0050648349497708</v>
      </c>
      <c r="I143" s="1">
        <v>2</v>
      </c>
      <c r="J143" s="1">
        <v>1</v>
      </c>
      <c r="K143" s="1">
        <v>1</v>
      </c>
      <c r="L143" s="6">
        <v>1.052</v>
      </c>
      <c r="M143">
        <f t="shared" si="2"/>
        <v>111.01475801556046</v>
      </c>
    </row>
    <row r="144" spans="1:13" x14ac:dyDescent="0.25">
      <c r="A144" s="1" t="s">
        <v>151</v>
      </c>
      <c r="B144" s="2">
        <f>Planilha1!B130</f>
        <v>1004199344.47305</v>
      </c>
      <c r="C144" s="1">
        <v>144.34</v>
      </c>
      <c r="D144">
        <v>55146842.229999997</v>
      </c>
      <c r="E144">
        <v>18048</v>
      </c>
      <c r="F144" s="3">
        <v>1.0840461507857568</v>
      </c>
      <c r="G144" s="1">
        <v>1.0246999999999999</v>
      </c>
      <c r="H144" s="4">
        <v>1.0049780823011334</v>
      </c>
      <c r="I144" s="1">
        <v>2</v>
      </c>
      <c r="J144" s="1">
        <v>1</v>
      </c>
      <c r="K144" s="1">
        <v>1</v>
      </c>
      <c r="L144" s="6">
        <v>1.046</v>
      </c>
      <c r="M144">
        <f t="shared" si="2"/>
        <v>105.91475644547819</v>
      </c>
    </row>
    <row r="145" spans="1:13" x14ac:dyDescent="0.25">
      <c r="A145" s="1" t="s">
        <v>152</v>
      </c>
      <c r="B145" s="2">
        <f>Planilha1!B131</f>
        <v>1001496994.30221</v>
      </c>
      <c r="C145" s="1">
        <v>136.79</v>
      </c>
      <c r="D145">
        <v>55157279.420000002</v>
      </c>
      <c r="E145">
        <v>19306.600000000002</v>
      </c>
      <c r="F145" s="3">
        <v>1.0889813713832737</v>
      </c>
      <c r="G145" s="1">
        <v>1.0224</v>
      </c>
      <c r="H145" s="4">
        <v>1.004954408184481</v>
      </c>
      <c r="I145" s="1">
        <v>2</v>
      </c>
      <c r="J145" s="1">
        <v>1</v>
      </c>
      <c r="K145" s="1">
        <v>1</v>
      </c>
      <c r="L145" s="6">
        <v>1.0429999999999999</v>
      </c>
      <c r="M145">
        <f t="shared" si="2"/>
        <v>105.62973459025569</v>
      </c>
    </row>
    <row r="146" spans="1:13" x14ac:dyDescent="0.25">
      <c r="A146" s="1" t="s">
        <v>153</v>
      </c>
      <c r="B146" s="2">
        <f>Planilha1!B132</f>
        <v>923283040.97934496</v>
      </c>
      <c r="C146" s="1">
        <v>148.02000000000001</v>
      </c>
      <c r="D146">
        <v>55147230.75</v>
      </c>
      <c r="E146">
        <v>11657.800000000001</v>
      </c>
      <c r="F146" s="3">
        <v>1.1008453505718547</v>
      </c>
      <c r="G146" s="1">
        <v>1.0272000000000001</v>
      </c>
      <c r="H146" s="4">
        <v>1.0048833490034266</v>
      </c>
      <c r="I146" s="1">
        <v>2</v>
      </c>
      <c r="J146" s="1">
        <v>1</v>
      </c>
      <c r="K146" s="1">
        <v>1</v>
      </c>
      <c r="L146" s="6">
        <v>1.048</v>
      </c>
      <c r="M146">
        <f t="shared" si="2"/>
        <v>97.380364719200614</v>
      </c>
    </row>
    <row r="147" spans="1:13" x14ac:dyDescent="0.25">
      <c r="A147" s="1" t="s">
        <v>154</v>
      </c>
      <c r="B147" s="2">
        <f>Planilha1!B133</f>
        <v>983095073.50633299</v>
      </c>
      <c r="C147" s="1">
        <v>148.69999999999999</v>
      </c>
      <c r="D147">
        <v>55149245.75</v>
      </c>
      <c r="E147">
        <v>17194.5</v>
      </c>
      <c r="F147" s="3">
        <v>1.0914688648326547</v>
      </c>
      <c r="G147" s="1">
        <v>1.0245</v>
      </c>
      <c r="H147" s="4">
        <v>1.0050017502848112</v>
      </c>
      <c r="I147" s="1">
        <v>2</v>
      </c>
      <c r="J147" s="1">
        <v>1</v>
      </c>
      <c r="K147" s="1">
        <v>1</v>
      </c>
      <c r="L147" s="6">
        <v>1.0509999999999999</v>
      </c>
      <c r="M147">
        <f t="shared" si="2"/>
        <v>103.68885007369884</v>
      </c>
    </row>
    <row r="148" spans="1:13" x14ac:dyDescent="0.25">
      <c r="A148" s="1" t="s">
        <v>155</v>
      </c>
      <c r="B148" s="2">
        <f>Planilha1!B134</f>
        <v>914485431.86385095</v>
      </c>
      <c r="C148" s="1">
        <v>156.18</v>
      </c>
      <c r="D148">
        <v>55147296.409999996</v>
      </c>
      <c r="E148">
        <v>12534.600000000002</v>
      </c>
      <c r="F148" s="3">
        <v>1.0864050733254063</v>
      </c>
      <c r="G148" s="1">
        <v>1.0227999999999999</v>
      </c>
      <c r="H148" s="4">
        <v>1.0051987454217646</v>
      </c>
      <c r="I148" s="1">
        <v>2</v>
      </c>
      <c r="J148" s="1">
        <v>1</v>
      </c>
      <c r="K148" s="1">
        <v>1</v>
      </c>
      <c r="L148" s="6">
        <v>1.05</v>
      </c>
      <c r="M148">
        <f t="shared" si="2"/>
        <v>96.45246466439724</v>
      </c>
    </row>
    <row r="149" spans="1:13" x14ac:dyDescent="0.25">
      <c r="A149" s="1" t="s">
        <v>156</v>
      </c>
      <c r="B149" s="2">
        <f>Planilha1!B135</f>
        <v>981242964.00588906</v>
      </c>
      <c r="C149" s="1">
        <v>159.26</v>
      </c>
      <c r="D149">
        <v>55148754.799999997</v>
      </c>
      <c r="E149">
        <v>14675.7</v>
      </c>
      <c r="F149" s="3">
        <v>1.095659084136287</v>
      </c>
      <c r="G149" s="1">
        <v>1.0210999999999999</v>
      </c>
      <c r="H149" s="4">
        <v>1.0050411833044619</v>
      </c>
      <c r="I149" s="1">
        <v>2</v>
      </c>
      <c r="J149" s="1">
        <v>1</v>
      </c>
      <c r="K149" s="1">
        <v>1</v>
      </c>
      <c r="L149" s="6">
        <v>1.0489999999999999</v>
      </c>
      <c r="M149">
        <f t="shared" si="2"/>
        <v>103.49350466969163</v>
      </c>
    </row>
    <row r="150" spans="1:13" x14ac:dyDescent="0.25">
      <c r="A150" s="1" t="s">
        <v>157</v>
      </c>
      <c r="B150" s="2">
        <f>Planilha1!B136</f>
        <v>947248883.87746406</v>
      </c>
      <c r="C150" s="1">
        <v>160.12</v>
      </c>
      <c r="D150">
        <v>55147946.079999998</v>
      </c>
      <c r="E150">
        <v>12595.600000000002</v>
      </c>
      <c r="F150" s="3">
        <v>1.1044196695202071</v>
      </c>
      <c r="G150" s="1">
        <v>1.0207999999999999</v>
      </c>
      <c r="H150" s="4">
        <v>1.0048912471980258</v>
      </c>
      <c r="I150" s="1">
        <v>2</v>
      </c>
      <c r="J150" s="1">
        <v>1</v>
      </c>
      <c r="K150" s="1">
        <v>1</v>
      </c>
      <c r="L150" s="6">
        <v>1.05</v>
      </c>
      <c r="M150">
        <f t="shared" si="2"/>
        <v>99.908086358868545</v>
      </c>
    </row>
    <row r="151" spans="1:13" x14ac:dyDescent="0.25">
      <c r="A151" s="1" t="s">
        <v>158</v>
      </c>
      <c r="B151" s="2">
        <f>Planilha1!B137</f>
        <v>947809255.00352204</v>
      </c>
      <c r="C151" s="1">
        <v>168.55</v>
      </c>
      <c r="D151">
        <v>55147317.57</v>
      </c>
      <c r="E151">
        <v>10030.700000000001</v>
      </c>
      <c r="F151" s="3">
        <v>1.0986055776892429</v>
      </c>
      <c r="G151" s="1">
        <v>1.0207999999999999</v>
      </c>
      <c r="H151" s="4">
        <v>1.004875450125907</v>
      </c>
      <c r="I151" s="1">
        <v>2</v>
      </c>
      <c r="J151" s="1">
        <v>1</v>
      </c>
      <c r="K151" s="1">
        <v>1</v>
      </c>
      <c r="L151" s="6">
        <v>1.0489999999999999</v>
      </c>
      <c r="M151">
        <f t="shared" si="2"/>
        <v>99.967189734769121</v>
      </c>
    </row>
    <row r="152" spans="1:13" x14ac:dyDescent="0.25">
      <c r="A152" s="1" t="s">
        <v>159</v>
      </c>
      <c r="B152" s="2">
        <f>Planilha1!B138</f>
        <v>1082924956.42593</v>
      </c>
      <c r="C152" s="1">
        <v>158.44</v>
      </c>
      <c r="D152">
        <v>55146830.530000001</v>
      </c>
      <c r="E152">
        <v>17713</v>
      </c>
      <c r="F152" s="3">
        <v>1.1199880011998802</v>
      </c>
      <c r="G152" s="1">
        <v>1.0212000000000001</v>
      </c>
      <c r="H152" s="4">
        <v>1.0048280425125378</v>
      </c>
      <c r="I152" s="1">
        <v>2</v>
      </c>
      <c r="J152" s="1">
        <v>1</v>
      </c>
      <c r="K152" s="1">
        <v>1</v>
      </c>
      <c r="L152" s="6">
        <v>1.0469999999999999</v>
      </c>
      <c r="M152">
        <f t="shared" si="2"/>
        <v>114.21809189565812</v>
      </c>
    </row>
    <row r="153" spans="1:13" x14ac:dyDescent="0.25">
      <c r="A153" s="1" t="s">
        <v>160</v>
      </c>
      <c r="B153" s="2">
        <f>Planilha1!B139</f>
        <v>980894729.10005605</v>
      </c>
      <c r="C153" s="1">
        <v>154.11000000000001</v>
      </c>
      <c r="D153">
        <v>55145964.759999998</v>
      </c>
      <c r="E153">
        <v>13469.100000000002</v>
      </c>
      <c r="F153" s="3">
        <v>1.1067331670822942</v>
      </c>
      <c r="G153" s="1">
        <v>1.0205</v>
      </c>
      <c r="H153" s="4">
        <v>1.0049859723103034</v>
      </c>
      <c r="I153" s="1">
        <v>2</v>
      </c>
      <c r="J153" s="1">
        <v>1</v>
      </c>
      <c r="K153" s="1">
        <v>1</v>
      </c>
      <c r="L153" s="6">
        <v>1.048</v>
      </c>
      <c r="M153">
        <f t="shared" si="2"/>
        <v>103.45677569208362</v>
      </c>
    </row>
    <row r="154" spans="1:13" x14ac:dyDescent="0.25">
      <c r="A154" s="1" t="s">
        <v>161</v>
      </c>
      <c r="B154" s="2">
        <f>Planilha1!B140</f>
        <v>976894655.72690105</v>
      </c>
      <c r="C154" s="1">
        <v>150.71</v>
      </c>
      <c r="D154">
        <v>55138183.68</v>
      </c>
      <c r="E154">
        <v>12722.7</v>
      </c>
      <c r="F154" s="3">
        <v>1.1084816545689569</v>
      </c>
      <c r="G154" s="1">
        <v>1.0239</v>
      </c>
      <c r="H154" s="4">
        <v>1.0051278760889586</v>
      </c>
      <c r="I154" s="1">
        <v>2</v>
      </c>
      <c r="J154" s="1">
        <v>1</v>
      </c>
      <c r="K154" s="1">
        <v>1</v>
      </c>
      <c r="L154" s="6">
        <v>1.0429999999999999</v>
      </c>
      <c r="M154">
        <f t="shared" si="2"/>
        <v>103.03488057791776</v>
      </c>
    </row>
    <row r="155" spans="1:13" x14ac:dyDescent="0.25">
      <c r="A155" s="1" t="s">
        <v>162</v>
      </c>
      <c r="B155" s="2">
        <f>Planilha1!B141</f>
        <v>1026533797.04448</v>
      </c>
      <c r="C155" s="1">
        <v>144.80000000000001</v>
      </c>
      <c r="D155">
        <v>55148933.890000001</v>
      </c>
      <c r="E155">
        <v>13591.100000000002</v>
      </c>
      <c r="F155" s="3">
        <v>1.1154152559251147</v>
      </c>
      <c r="G155" s="1">
        <v>1.0233000000000001</v>
      </c>
      <c r="H155" s="4">
        <v>1.005190873765119</v>
      </c>
      <c r="I155" s="1">
        <v>2</v>
      </c>
      <c r="J155" s="1">
        <v>1</v>
      </c>
      <c r="K155" s="1">
        <v>1</v>
      </c>
      <c r="L155" s="6">
        <v>1.0529999999999999</v>
      </c>
      <c r="M155">
        <f t="shared" si="2"/>
        <v>108.27041233936588</v>
      </c>
    </row>
    <row r="156" spans="1:13" x14ac:dyDescent="0.25">
      <c r="A156" s="1" t="s">
        <v>163</v>
      </c>
      <c r="B156" s="2">
        <f>Planilha1!B142</f>
        <v>978219628.39824796</v>
      </c>
      <c r="C156" s="1">
        <v>139.47999999999999</v>
      </c>
      <c r="D156">
        <v>55143914.509999998</v>
      </c>
      <c r="E156">
        <v>16783.400000000001</v>
      </c>
      <c r="F156" s="3">
        <v>1.0999900507412195</v>
      </c>
      <c r="G156" s="1">
        <v>1.0238</v>
      </c>
      <c r="H156" s="4">
        <v>1.0053088774793386</v>
      </c>
      <c r="I156" s="1">
        <v>2</v>
      </c>
      <c r="J156" s="1">
        <v>1</v>
      </c>
      <c r="K156" s="1">
        <v>1</v>
      </c>
      <c r="L156" s="6">
        <v>1.0589999999999999</v>
      </c>
      <c r="M156">
        <f t="shared" si="2"/>
        <v>103.17462788860362</v>
      </c>
    </row>
    <row r="157" spans="1:13" x14ac:dyDescent="0.25">
      <c r="A157" s="1" t="s">
        <v>164</v>
      </c>
      <c r="B157" s="2">
        <f>Planilha1!B143</f>
        <v>956385095.19033003</v>
      </c>
      <c r="C157" s="1">
        <v>127.93</v>
      </c>
      <c r="D157">
        <v>55153595.149999999</v>
      </c>
      <c r="E157">
        <v>27224.7</v>
      </c>
      <c r="F157" s="3">
        <v>1.1128200039690415</v>
      </c>
      <c r="G157" s="1">
        <v>1.0259</v>
      </c>
      <c r="H157" s="4">
        <v>1.0054424310895791</v>
      </c>
      <c r="I157" s="1">
        <v>2</v>
      </c>
      <c r="J157" s="1">
        <v>1</v>
      </c>
      <c r="K157" s="1">
        <v>1</v>
      </c>
      <c r="L157" s="6">
        <v>1.0620000000000001</v>
      </c>
      <c r="M157">
        <f t="shared" si="2"/>
        <v>100.87169941175736</v>
      </c>
    </row>
    <row r="158" spans="1:13" x14ac:dyDescent="0.25">
      <c r="A158" s="1" t="s">
        <v>165</v>
      </c>
      <c r="B158" s="2">
        <f>Planilha1!B144</f>
        <v>953122292.93185306</v>
      </c>
      <c r="C158" s="1">
        <v>144.03</v>
      </c>
      <c r="D158">
        <v>55146174.399999999</v>
      </c>
      <c r="E158">
        <v>6858.6000000000022</v>
      </c>
      <c r="F158" s="3">
        <v>1.1050967996839194</v>
      </c>
      <c r="G158" s="1">
        <v>1.0324</v>
      </c>
      <c r="H158" s="4">
        <v>1.0056306457752604</v>
      </c>
      <c r="I158" s="1">
        <v>2</v>
      </c>
      <c r="J158" s="1">
        <v>1</v>
      </c>
      <c r="K158" s="1">
        <v>1</v>
      </c>
      <c r="L158" s="6">
        <v>1.0640000000000001</v>
      </c>
      <c r="M158">
        <f t="shared" si="2"/>
        <v>100.52756564146728</v>
      </c>
    </row>
    <row r="159" spans="1:13" x14ac:dyDescent="0.25">
      <c r="A159" s="1" t="s">
        <v>166</v>
      </c>
      <c r="B159" s="2">
        <f>Planilha1!B145</f>
        <v>968657165.94490397</v>
      </c>
      <c r="C159" s="1">
        <v>140.52000000000001</v>
      </c>
      <c r="D159">
        <v>55145950.600000001</v>
      </c>
      <c r="E159">
        <v>14649.500000000002</v>
      </c>
      <c r="F159" s="3">
        <v>1.0897055917802805</v>
      </c>
      <c r="G159" s="1">
        <v>1.0322</v>
      </c>
      <c r="H159" s="4">
        <v>1.0055601106732837</v>
      </c>
      <c r="I159" s="1">
        <v>2</v>
      </c>
      <c r="J159" s="1">
        <v>1</v>
      </c>
      <c r="K159" s="1">
        <v>1</v>
      </c>
      <c r="L159" s="6">
        <v>1.0669999999999999</v>
      </c>
      <c r="M159">
        <f t="shared" si="2"/>
        <v>102.16605734198927</v>
      </c>
    </row>
    <row r="160" spans="1:13" x14ac:dyDescent="0.25">
      <c r="A160" s="1" t="s">
        <v>167</v>
      </c>
      <c r="B160" s="2">
        <f>Planilha1!B146</f>
        <v>987491396.18725502</v>
      </c>
      <c r="C160" s="1">
        <v>123.61</v>
      </c>
      <c r="D160">
        <v>55145303.079999998</v>
      </c>
      <c r="E160">
        <v>14991.400000000001</v>
      </c>
      <c r="F160" s="3">
        <v>1.1174496644295302</v>
      </c>
      <c r="G160" s="1">
        <v>1.0322</v>
      </c>
      <c r="H160" s="4">
        <v>1.005661977249328</v>
      </c>
      <c r="I160" s="1">
        <v>2</v>
      </c>
      <c r="J160" s="1">
        <v>1</v>
      </c>
      <c r="K160" s="1">
        <v>1</v>
      </c>
      <c r="L160" s="6">
        <v>1.069</v>
      </c>
      <c r="M160">
        <f t="shared" si="2"/>
        <v>104.15253833297562</v>
      </c>
    </row>
    <row r="161" spans="1:13" x14ac:dyDescent="0.25">
      <c r="A161" s="1" t="s">
        <v>168</v>
      </c>
      <c r="B161" s="2">
        <f>Planilha1!B147</f>
        <v>966198974.75078595</v>
      </c>
      <c r="C161" s="1">
        <v>129.19999999999999</v>
      </c>
      <c r="D161">
        <v>55148714.109999999</v>
      </c>
      <c r="E161">
        <v>12358.500000000002</v>
      </c>
      <c r="F161" s="3">
        <v>1.1122033561711846</v>
      </c>
      <c r="G161" s="1">
        <v>1.0295000000000001</v>
      </c>
      <c r="H161" s="4">
        <v>1.0050017502848112</v>
      </c>
      <c r="I161" s="1">
        <v>2</v>
      </c>
      <c r="J161" s="1">
        <v>1</v>
      </c>
      <c r="K161" s="1">
        <v>1</v>
      </c>
      <c r="L161" s="6">
        <v>1.075</v>
      </c>
      <c r="M161">
        <f t="shared" si="2"/>
        <v>101.90678738423198</v>
      </c>
    </row>
    <row r="162" spans="1:13" x14ac:dyDescent="0.25">
      <c r="A162" s="1" t="s">
        <v>169</v>
      </c>
      <c r="B162" s="2">
        <f>Planilha1!B148</f>
        <v>1024306610.2707</v>
      </c>
      <c r="C162" s="1">
        <v>124.25</v>
      </c>
      <c r="D162">
        <v>55145514.869999997</v>
      </c>
      <c r="E162">
        <v>14825.600000000002</v>
      </c>
      <c r="F162" s="3">
        <v>1.1172324796505855</v>
      </c>
      <c r="G162" s="1">
        <v>1.0294000000000001</v>
      </c>
      <c r="H162" s="4">
        <v>1.004954408184481</v>
      </c>
      <c r="I162" s="1">
        <v>2</v>
      </c>
      <c r="J162" s="1">
        <v>1</v>
      </c>
      <c r="K162" s="1">
        <v>1</v>
      </c>
      <c r="L162" s="6">
        <v>1.0760000000000001</v>
      </c>
      <c r="M162">
        <f t="shared" si="2"/>
        <v>108.03550684375705</v>
      </c>
    </row>
    <row r="163" spans="1:13" x14ac:dyDescent="0.25">
      <c r="A163" s="1" t="s">
        <v>170</v>
      </c>
      <c r="B163" s="2">
        <f>Planilha1!B149</f>
        <v>992200679.77833605</v>
      </c>
      <c r="C163" s="1">
        <v>125.61</v>
      </c>
      <c r="D163">
        <v>55145559.509999998</v>
      </c>
      <c r="E163">
        <v>18694.5</v>
      </c>
      <c r="F163" s="3">
        <v>1.1272943744419091</v>
      </c>
      <c r="G163" s="1">
        <v>1.0304</v>
      </c>
      <c r="H163" s="4">
        <v>1.0051672547259052</v>
      </c>
      <c r="I163" s="1">
        <v>2</v>
      </c>
      <c r="J163" s="1">
        <v>1</v>
      </c>
      <c r="K163" s="1">
        <v>1</v>
      </c>
      <c r="L163" s="6">
        <v>1.0760000000000001</v>
      </c>
      <c r="M163">
        <f t="shared" si="2"/>
        <v>104.64923515649701</v>
      </c>
    </row>
    <row r="164" spans="1:13" x14ac:dyDescent="0.25">
      <c r="A164" s="1" t="s">
        <v>171</v>
      </c>
      <c r="B164" s="2">
        <f>Planilha1!B150</f>
        <v>932170271.20999801</v>
      </c>
      <c r="C164" s="1">
        <v>121.74</v>
      </c>
      <c r="D164">
        <v>55146154.409999996</v>
      </c>
      <c r="E164">
        <v>21976.2</v>
      </c>
      <c r="F164" s="3">
        <v>1.1441065394553767</v>
      </c>
      <c r="G164" s="1">
        <v>1.0315000000000001</v>
      </c>
      <c r="H164" s="4">
        <v>1.0048517493945888</v>
      </c>
      <c r="I164" s="1">
        <v>2</v>
      </c>
      <c r="J164" s="1">
        <v>1</v>
      </c>
      <c r="K164" s="1">
        <v>1</v>
      </c>
      <c r="L164" s="6">
        <v>1.079</v>
      </c>
      <c r="M164">
        <f t="shared" si="2"/>
        <v>98.317717278266912</v>
      </c>
    </row>
    <row r="165" spans="1:13" x14ac:dyDescent="0.25">
      <c r="A165" s="1" t="s">
        <v>172</v>
      </c>
      <c r="B165" s="2">
        <f>Planilha1!B151</f>
        <v>956208932.999506</v>
      </c>
      <c r="C165" s="1">
        <v>108.75</v>
      </c>
      <c r="D165">
        <v>55146672.469999999</v>
      </c>
      <c r="E165">
        <v>19902.900000000001</v>
      </c>
      <c r="F165" s="3">
        <v>1.1390939932149271</v>
      </c>
      <c r="G165" s="1">
        <v>1.034</v>
      </c>
      <c r="H165" s="4">
        <v>1.0045985582110351</v>
      </c>
      <c r="I165" s="1">
        <v>2</v>
      </c>
      <c r="J165" s="1">
        <v>1</v>
      </c>
      <c r="K165" s="1">
        <v>1</v>
      </c>
      <c r="L165" s="6">
        <v>1.075</v>
      </c>
      <c r="M165">
        <f t="shared" si="2"/>
        <v>100.85311926067608</v>
      </c>
    </row>
    <row r="166" spans="1:13" x14ac:dyDescent="0.25">
      <c r="A166" s="1" t="s">
        <v>173</v>
      </c>
      <c r="B166" s="2">
        <f>Planilha1!B152</f>
        <v>1061816102.57699</v>
      </c>
      <c r="C166" s="1">
        <v>100.43</v>
      </c>
      <c r="D166">
        <v>55142135.719999999</v>
      </c>
      <c r="E166">
        <v>22321.200000000001</v>
      </c>
      <c r="F166" s="3">
        <v>1.1354684702605926</v>
      </c>
      <c r="G166" s="1">
        <v>1.0442</v>
      </c>
      <c r="H166" s="4">
        <v>1.0049859723103034</v>
      </c>
      <c r="I166" s="1">
        <v>2</v>
      </c>
      <c r="J166" s="1">
        <v>1</v>
      </c>
      <c r="K166" s="1">
        <v>1</v>
      </c>
      <c r="L166" s="6">
        <v>1.069</v>
      </c>
      <c r="M166">
        <f t="shared" si="2"/>
        <v>111.99170215884061</v>
      </c>
    </row>
    <row r="167" spans="1:13" x14ac:dyDescent="0.25">
      <c r="A167" s="1" t="s">
        <v>174</v>
      </c>
      <c r="B167" s="2">
        <f>Planilha1!B153</f>
        <v>859933056.42253494</v>
      </c>
      <c r="C167" s="1">
        <v>101.54</v>
      </c>
      <c r="D167">
        <v>55132018.619999997</v>
      </c>
      <c r="E167">
        <v>22011.200000000001</v>
      </c>
      <c r="F167" s="3">
        <v>1.1323150168617337</v>
      </c>
      <c r="G167" s="1">
        <v>1.0409999999999999</v>
      </c>
      <c r="H167" s="4">
        <v>1.0054345803945961</v>
      </c>
      <c r="I167" s="1">
        <v>2</v>
      </c>
      <c r="J167" s="1">
        <v>1</v>
      </c>
      <c r="K167" s="1">
        <v>1</v>
      </c>
      <c r="L167" s="6">
        <v>1.0760000000000001</v>
      </c>
      <c r="M167">
        <f t="shared" si="2"/>
        <v>90.698725040696118</v>
      </c>
    </row>
    <row r="168" spans="1:13" x14ac:dyDescent="0.25">
      <c r="A168" s="1" t="s">
        <v>175</v>
      </c>
      <c r="B168" s="2">
        <f>Planilha1!B154</f>
        <v>941393902.31671405</v>
      </c>
      <c r="C168" s="1">
        <v>106.04</v>
      </c>
      <c r="D168">
        <v>55137028.289999999</v>
      </c>
      <c r="E168">
        <v>14441.000000000002</v>
      </c>
      <c r="F168" s="3">
        <v>1.1235521235521235</v>
      </c>
      <c r="G168" s="1">
        <v>1.0431999999999999</v>
      </c>
      <c r="H168" s="4">
        <v>1.0057793747418922</v>
      </c>
      <c r="I168" s="1">
        <v>2</v>
      </c>
      <c r="J168" s="1">
        <v>2</v>
      </c>
      <c r="K168" s="1">
        <v>1</v>
      </c>
      <c r="L168" s="6">
        <v>1.0820000000000001</v>
      </c>
      <c r="M168">
        <f t="shared" si="2"/>
        <v>99.290550658001294</v>
      </c>
    </row>
    <row r="169" spans="1:13" x14ac:dyDescent="0.25">
      <c r="A169" s="1" t="s">
        <v>176</v>
      </c>
      <c r="B169" s="2">
        <f>Planilha1!B155</f>
        <v>922559413.26457798</v>
      </c>
      <c r="C169" s="1">
        <v>97.09</v>
      </c>
      <c r="D169">
        <v>55154867.82</v>
      </c>
      <c r="E169">
        <v>20739.7</v>
      </c>
      <c r="F169" s="3">
        <v>1.1374801901743266</v>
      </c>
      <c r="G169" s="1">
        <v>1.0523</v>
      </c>
      <c r="H169" s="4">
        <v>1.0058028361627454</v>
      </c>
      <c r="I169" s="1">
        <v>2</v>
      </c>
      <c r="J169" s="1">
        <v>2</v>
      </c>
      <c r="K169" s="1">
        <v>1</v>
      </c>
      <c r="L169" s="6">
        <v>1.109</v>
      </c>
      <c r="M169">
        <f t="shared" si="2"/>
        <v>97.304042369869705</v>
      </c>
    </row>
    <row r="170" spans="1:13" x14ac:dyDescent="0.25">
      <c r="A170" s="1" t="s">
        <v>177</v>
      </c>
      <c r="B170" s="2">
        <f>Planilha1!B156</f>
        <v>854933984.45692098</v>
      </c>
      <c r="C170" s="1">
        <v>106.95</v>
      </c>
      <c r="D170">
        <v>55143365.200000003</v>
      </c>
      <c r="E170">
        <v>20395</v>
      </c>
      <c r="F170" s="3">
        <v>1.1206675224646985</v>
      </c>
      <c r="G170" s="1">
        <v>1.0511999999999999</v>
      </c>
      <c r="H170" s="4">
        <v>1.0058809974512248</v>
      </c>
      <c r="I170" s="1">
        <v>2</v>
      </c>
      <c r="J170" s="1">
        <v>2</v>
      </c>
      <c r="K170" s="1">
        <v>1</v>
      </c>
      <c r="L170" s="6">
        <v>1.1120000000000001</v>
      </c>
      <c r="M170">
        <f t="shared" si="2"/>
        <v>90.171463702989044</v>
      </c>
    </row>
    <row r="171" spans="1:13" x14ac:dyDescent="0.25">
      <c r="A171" s="1" t="s">
        <v>178</v>
      </c>
      <c r="B171" s="2">
        <f>Planilha1!B157</f>
        <v>908970544.13788903</v>
      </c>
      <c r="C171" s="1">
        <v>107.56</v>
      </c>
      <c r="D171">
        <v>55141563.090000004</v>
      </c>
      <c r="E171">
        <v>24171.600000000002</v>
      </c>
      <c r="F171" s="3">
        <v>1.1167492566897921</v>
      </c>
      <c r="G171" s="1">
        <v>1.0502</v>
      </c>
      <c r="H171" s="4">
        <v>1.005661977249328</v>
      </c>
      <c r="I171" s="1">
        <v>2</v>
      </c>
      <c r="J171" s="1">
        <v>2</v>
      </c>
      <c r="K171" s="1">
        <v>1</v>
      </c>
      <c r="L171" s="6">
        <v>1.1120000000000001</v>
      </c>
      <c r="M171">
        <f t="shared" si="2"/>
        <v>95.870799287364036</v>
      </c>
    </row>
    <row r="172" spans="1:13" x14ac:dyDescent="0.25">
      <c r="A172" s="1" t="s">
        <v>179</v>
      </c>
      <c r="B172" s="2">
        <f>Planilha1!B158</f>
        <v>850058869.20981205</v>
      </c>
      <c r="C172" s="1">
        <v>119.27</v>
      </c>
      <c r="D172">
        <v>55141569.890000001</v>
      </c>
      <c r="E172">
        <v>18480.900000000001</v>
      </c>
      <c r="F172" s="3">
        <v>1.1434830230010955</v>
      </c>
      <c r="G172" s="1">
        <v>1.0408999999999999</v>
      </c>
      <c r="H172" s="4">
        <v>1.005277424717846</v>
      </c>
      <c r="I172" s="1">
        <v>2</v>
      </c>
      <c r="J172" s="1">
        <v>2</v>
      </c>
      <c r="K172" s="1">
        <v>1</v>
      </c>
      <c r="L172" s="6">
        <v>1.113</v>
      </c>
      <c r="M172">
        <f t="shared" si="2"/>
        <v>89.657276308939188</v>
      </c>
    </row>
    <row r="173" spans="1:13" x14ac:dyDescent="0.25">
      <c r="A173" s="1" t="s">
        <v>180</v>
      </c>
      <c r="B173" s="2">
        <f>Planilha1!B159</f>
        <v>857918078.80575204</v>
      </c>
      <c r="C173" s="1">
        <v>120.66</v>
      </c>
      <c r="D173">
        <v>55143312.939999998</v>
      </c>
      <c r="E173">
        <v>17477.600000000002</v>
      </c>
      <c r="F173" s="3">
        <v>1.1280190835901005</v>
      </c>
      <c r="G173" s="1">
        <v>1.0385</v>
      </c>
      <c r="H173" s="4">
        <v>1.0050332980619396</v>
      </c>
      <c r="I173" s="1">
        <v>2</v>
      </c>
      <c r="J173" s="1">
        <v>2</v>
      </c>
      <c r="K173" s="1">
        <v>1</v>
      </c>
      <c r="L173" s="6">
        <v>1.1160000000000001</v>
      </c>
      <c r="M173">
        <f t="shared" si="2"/>
        <v>90.486201636155727</v>
      </c>
    </row>
    <row r="174" spans="1:13" x14ac:dyDescent="0.25">
      <c r="A174" s="1" t="s">
        <v>181</v>
      </c>
      <c r="B174" s="2">
        <f>Planilha1!B160</f>
        <v>900186014.48845398</v>
      </c>
      <c r="C174" s="1">
        <v>118.95</v>
      </c>
      <c r="D174">
        <v>55139586.710000001</v>
      </c>
      <c r="E174">
        <v>24160.800000000003</v>
      </c>
      <c r="F174" s="3">
        <v>1.1327644373883705</v>
      </c>
      <c r="G174" s="1">
        <v>1.0404</v>
      </c>
      <c r="H174" s="4">
        <v>1.0050017502848112</v>
      </c>
      <c r="I174" s="1">
        <v>2</v>
      </c>
      <c r="J174" s="1">
        <v>2</v>
      </c>
      <c r="K174" s="1">
        <v>1</v>
      </c>
      <c r="L174" s="6">
        <v>1.1179999999999999</v>
      </c>
      <c r="M174">
        <f t="shared" si="2"/>
        <v>94.944278747962329</v>
      </c>
    </row>
    <row r="175" spans="1:13" x14ac:dyDescent="0.25">
      <c r="A175" s="1" t="s">
        <v>182</v>
      </c>
      <c r="B175" s="2">
        <f>Planilha1!B161</f>
        <v>881807742.69577897</v>
      </c>
      <c r="C175" s="1">
        <v>119.74</v>
      </c>
      <c r="D175">
        <v>55141116.280000001</v>
      </c>
      <c r="E175">
        <v>15244.600000000002</v>
      </c>
      <c r="F175" s="3">
        <v>1.1443946188340808</v>
      </c>
      <c r="G175" s="1">
        <v>1.0349999999999999</v>
      </c>
      <c r="H175" s="4">
        <v>1.004875450125907</v>
      </c>
      <c r="I175" s="1">
        <v>2</v>
      </c>
      <c r="J175" s="1">
        <v>2</v>
      </c>
      <c r="K175" s="1">
        <v>1</v>
      </c>
      <c r="L175" s="6">
        <v>1.1179999999999999</v>
      </c>
      <c r="M175">
        <f t="shared" si="2"/>
        <v>93.00588853537819</v>
      </c>
    </row>
    <row r="176" spans="1:13" x14ac:dyDescent="0.25">
      <c r="A176" s="1" t="s">
        <v>183</v>
      </c>
      <c r="B176" s="2">
        <f>Planilha1!B162</f>
        <v>855858646.86704004</v>
      </c>
      <c r="C176" s="1">
        <v>129.18</v>
      </c>
      <c r="D176">
        <v>55140007.799999997</v>
      </c>
      <c r="E176">
        <v>15602.7</v>
      </c>
      <c r="F176" s="3">
        <v>1.1356943891762832</v>
      </c>
      <c r="G176" s="1">
        <v>1.0339</v>
      </c>
      <c r="H176" s="4">
        <v>1.0046302455190648</v>
      </c>
      <c r="I176" s="1">
        <v>2</v>
      </c>
      <c r="J176" s="1">
        <v>2</v>
      </c>
      <c r="K176" s="1">
        <v>1</v>
      </c>
      <c r="L176" s="6">
        <v>1.1179999999999999</v>
      </c>
      <c r="M176">
        <f t="shared" si="2"/>
        <v>90.268989552314764</v>
      </c>
    </row>
    <row r="177" spans="1:13" x14ac:dyDescent="0.25">
      <c r="A177" s="1" t="s">
        <v>184</v>
      </c>
      <c r="B177" s="2">
        <f>Planilha1!B163</f>
        <v>877950562.14131403</v>
      </c>
      <c r="C177" s="1">
        <v>127.62</v>
      </c>
      <c r="D177">
        <v>55136511.770000003</v>
      </c>
      <c r="E177">
        <v>24130.2</v>
      </c>
      <c r="F177" s="3">
        <v>1.1515332536837914</v>
      </c>
      <c r="G177" s="1">
        <v>1.0308999999999999</v>
      </c>
      <c r="H177" s="4">
        <v>1.004424081209782</v>
      </c>
      <c r="I177" s="1">
        <v>2</v>
      </c>
      <c r="J177" s="1">
        <v>2</v>
      </c>
      <c r="K177" s="1">
        <v>1</v>
      </c>
      <c r="L177" s="6">
        <v>1.119</v>
      </c>
      <c r="M177">
        <f t="shared" si="2"/>
        <v>92.599064590271198</v>
      </c>
    </row>
    <row r="178" spans="1:13" x14ac:dyDescent="0.25">
      <c r="A178" s="1" t="s">
        <v>185</v>
      </c>
      <c r="B178" s="2">
        <f>Planilha1!B164</f>
        <v>848642927.18228304</v>
      </c>
      <c r="C178" s="1">
        <v>135.07</v>
      </c>
      <c r="D178">
        <v>55126749.899999999</v>
      </c>
      <c r="E178">
        <v>23329.300000000003</v>
      </c>
      <c r="F178" s="3">
        <v>1.140687450039968</v>
      </c>
      <c r="G178" s="1">
        <v>1.0319</v>
      </c>
      <c r="H178" s="4">
        <v>1.0041298886422021</v>
      </c>
      <c r="I178" s="1">
        <v>2</v>
      </c>
      <c r="J178" s="1">
        <v>2</v>
      </c>
      <c r="K178" s="1">
        <v>1</v>
      </c>
      <c r="L178" s="6">
        <v>1.1200000000000001</v>
      </c>
      <c r="M178">
        <f t="shared" si="2"/>
        <v>89.507934292523757</v>
      </c>
    </row>
    <row r="179" spans="1:13" x14ac:dyDescent="0.25">
      <c r="A179" s="1" t="s">
        <v>186</v>
      </c>
      <c r="B179" s="2">
        <f>Planilha1!B165</f>
        <v>879917302.99580503</v>
      </c>
      <c r="C179" s="1">
        <v>140.49</v>
      </c>
      <c r="D179">
        <v>55140580.770000003</v>
      </c>
      <c r="E179">
        <v>20615.5</v>
      </c>
      <c r="F179" s="3">
        <v>1.130560542589268</v>
      </c>
      <c r="G179" s="1">
        <v>1.0313000000000001</v>
      </c>
      <c r="H179" s="4">
        <v>1.0039704700018042</v>
      </c>
      <c r="I179" s="1">
        <v>2</v>
      </c>
      <c r="J179" s="1">
        <v>2</v>
      </c>
      <c r="K179" s="1">
        <v>1</v>
      </c>
      <c r="L179" s="6">
        <v>1.1259999999999999</v>
      </c>
      <c r="M179">
        <f t="shared" si="2"/>
        <v>92.806500374551746</v>
      </c>
    </row>
    <row r="180" spans="1:13" x14ac:dyDescent="0.25">
      <c r="A180" s="1" t="s">
        <v>187</v>
      </c>
      <c r="B180" s="2">
        <f>Planilha1!B166</f>
        <v>894511772.86583698</v>
      </c>
      <c r="C180" s="1">
        <v>123.3</v>
      </c>
      <c r="D180">
        <v>55132859.640000001</v>
      </c>
      <c r="E180">
        <v>18443.900000000001</v>
      </c>
      <c r="F180" s="3">
        <v>1.1301657017368736</v>
      </c>
      <c r="G180" s="1">
        <v>1.0337000000000001</v>
      </c>
      <c r="H180" s="4">
        <v>1.0039146076305303</v>
      </c>
      <c r="I180" s="1">
        <v>2</v>
      </c>
      <c r="J180" s="1">
        <v>2</v>
      </c>
      <c r="K180" s="1">
        <v>1</v>
      </c>
      <c r="L180" s="6">
        <v>1.1320000000000001</v>
      </c>
      <c r="M180">
        <f t="shared" si="2"/>
        <v>94.345806021625663</v>
      </c>
    </row>
    <row r="181" spans="1:13" x14ac:dyDescent="0.25">
      <c r="A181" s="1" t="s">
        <v>188</v>
      </c>
      <c r="B181" s="2">
        <f>Planilha1!B167</f>
        <v>880025510.96551394</v>
      </c>
      <c r="C181" s="1">
        <v>109.93</v>
      </c>
      <c r="D181">
        <v>55144954.049999997</v>
      </c>
      <c r="E181">
        <v>19590.100000000002</v>
      </c>
      <c r="F181" s="3">
        <v>1.1395812562313061</v>
      </c>
      <c r="G181" s="1">
        <v>1.0327999999999999</v>
      </c>
      <c r="H181" s="4">
        <v>1.0038267547616504</v>
      </c>
      <c r="I181" s="1">
        <v>2</v>
      </c>
      <c r="J181" s="1">
        <v>2</v>
      </c>
      <c r="K181" s="1">
        <v>1</v>
      </c>
      <c r="L181" s="6">
        <v>1.137</v>
      </c>
      <c r="M181">
        <f t="shared" si="2"/>
        <v>92.817913268635223</v>
      </c>
    </row>
    <row r="182" spans="1:13" x14ac:dyDescent="0.25">
      <c r="A182" s="1" t="s">
        <v>189</v>
      </c>
      <c r="B182" s="2">
        <f>Planilha1!B168</f>
        <v>914198589.95412195</v>
      </c>
      <c r="C182" s="1">
        <v>130.69</v>
      </c>
      <c r="D182">
        <v>55138453.869999997</v>
      </c>
      <c r="E182">
        <v>20542.100000000002</v>
      </c>
      <c r="F182" s="3">
        <v>1.1345885634588564</v>
      </c>
      <c r="G182" s="1">
        <v>1.0288999999999999</v>
      </c>
      <c r="H182" s="4">
        <v>1.003842734302363</v>
      </c>
      <c r="I182" s="1">
        <v>2</v>
      </c>
      <c r="J182" s="1">
        <v>2</v>
      </c>
      <c r="K182" s="1">
        <v>1</v>
      </c>
      <c r="L182" s="6">
        <v>1.1360000000000001</v>
      </c>
      <c r="M182">
        <f t="shared" si="2"/>
        <v>96.422210919287252</v>
      </c>
    </row>
    <row r="183" spans="1:13" x14ac:dyDescent="0.25">
      <c r="A183" s="1" t="s">
        <v>190</v>
      </c>
      <c r="B183" s="2">
        <f>Planilha1!B169</f>
        <v>894384341.79135704</v>
      </c>
      <c r="C183" s="1">
        <v>135.34</v>
      </c>
      <c r="D183">
        <v>55138277.960000001</v>
      </c>
      <c r="E183">
        <v>20462.300000000003</v>
      </c>
      <c r="F183" s="3">
        <v>1.1058506927140435</v>
      </c>
      <c r="G183" s="1">
        <v>1.0286</v>
      </c>
      <c r="H183" s="4">
        <v>1.0036988176007033</v>
      </c>
      <c r="I183" s="1">
        <v>2</v>
      </c>
      <c r="J183" s="1">
        <v>2</v>
      </c>
      <c r="K183" s="1">
        <v>1</v>
      </c>
      <c r="L183" s="6">
        <v>1.133</v>
      </c>
      <c r="M183">
        <f t="shared" si="2"/>
        <v>94.33236563123765</v>
      </c>
    </row>
    <row r="184" spans="1:13" x14ac:dyDescent="0.25">
      <c r="A184" s="1" t="s">
        <v>191</v>
      </c>
      <c r="B184" s="2">
        <f>Planilha1!B170</f>
        <v>962186797.70784605</v>
      </c>
      <c r="C184" s="1">
        <v>139.49</v>
      </c>
      <c r="D184">
        <v>55138736.75</v>
      </c>
      <c r="E184">
        <v>21691.800000000003</v>
      </c>
      <c r="F184" s="3">
        <v>1.1306733167082295</v>
      </c>
      <c r="G184" s="1">
        <v>1.0269999999999999</v>
      </c>
      <c r="H184" s="4">
        <v>1.0036347816898772</v>
      </c>
      <c r="I184" s="1">
        <v>2</v>
      </c>
      <c r="J184" s="1">
        <v>2</v>
      </c>
      <c r="K184" s="1">
        <v>1</v>
      </c>
      <c r="L184" s="6">
        <v>1.1299999999999999</v>
      </c>
      <c r="M184">
        <f t="shared" si="2"/>
        <v>101.48361567369665</v>
      </c>
    </row>
    <row r="185" spans="1:13" x14ac:dyDescent="0.25">
      <c r="A185" s="1" t="s">
        <v>192</v>
      </c>
      <c r="B185" s="2">
        <f>Planilha1!B171</f>
        <v>989587179.96538496</v>
      </c>
      <c r="C185" s="1">
        <v>144.33000000000001</v>
      </c>
      <c r="D185">
        <v>55139833.109999999</v>
      </c>
      <c r="E185">
        <v>14978.600000000002</v>
      </c>
      <c r="F185" s="3">
        <v>1.09746355102856</v>
      </c>
      <c r="G185" s="1">
        <v>1.0263</v>
      </c>
      <c r="H185" s="4">
        <v>1.0036347816898772</v>
      </c>
      <c r="I185" s="1">
        <v>2</v>
      </c>
      <c r="J185" s="1">
        <v>2</v>
      </c>
      <c r="K185" s="1">
        <v>1</v>
      </c>
      <c r="L185" s="6">
        <v>1.1280000000000001</v>
      </c>
      <c r="M185">
        <f t="shared" si="2"/>
        <v>104.37358451234701</v>
      </c>
    </row>
    <row r="186" spans="1:13" x14ac:dyDescent="0.25">
      <c r="A186" s="1" t="s">
        <v>193</v>
      </c>
      <c r="B186" s="2">
        <f>Planilha1!B172</f>
        <v>974968900.87575197</v>
      </c>
      <c r="C186" s="1">
        <v>127.94</v>
      </c>
      <c r="D186">
        <v>55133801.030000001</v>
      </c>
      <c r="E186">
        <v>19950.800000000003</v>
      </c>
      <c r="F186" s="3">
        <v>1.1140464559864418</v>
      </c>
      <c r="G186" s="1">
        <v>1.0284</v>
      </c>
      <c r="H186" s="4">
        <v>1.0037867936638156</v>
      </c>
      <c r="I186" s="1">
        <v>2</v>
      </c>
      <c r="J186" s="1">
        <v>2</v>
      </c>
      <c r="K186" s="1">
        <v>1</v>
      </c>
      <c r="L186" s="6">
        <v>1.1259999999999999</v>
      </c>
      <c r="M186">
        <f t="shared" si="2"/>
        <v>102.83176766298133</v>
      </c>
    </row>
    <row r="187" spans="1:13" x14ac:dyDescent="0.25">
      <c r="A187" s="1" t="s">
        <v>194</v>
      </c>
      <c r="B187" s="2">
        <f>Planilha1!B173</f>
        <v>904907624.54946196</v>
      </c>
      <c r="C187" s="1">
        <v>127.79</v>
      </c>
      <c r="D187">
        <v>55138986.170000002</v>
      </c>
      <c r="E187">
        <v>22224.7</v>
      </c>
      <c r="F187" s="3">
        <v>1.1041395208980653</v>
      </c>
      <c r="G187" s="1">
        <v>1.0288999999999999</v>
      </c>
      <c r="H187" s="4">
        <v>1.0033701574315379</v>
      </c>
      <c r="I187" s="1">
        <v>2</v>
      </c>
      <c r="J187" s="1">
        <v>2</v>
      </c>
      <c r="K187" s="1">
        <v>1</v>
      </c>
      <c r="L187" s="6">
        <v>1.1240000000000001</v>
      </c>
      <c r="M187">
        <f t="shared" si="2"/>
        <v>95.442275666994973</v>
      </c>
    </row>
    <row r="188" spans="1:13" x14ac:dyDescent="0.25">
      <c r="A188" s="1" t="s">
        <v>195</v>
      </c>
      <c r="B188" s="2">
        <f>Planilha1!B174</f>
        <v>945088986.833233</v>
      </c>
      <c r="C188" s="1">
        <v>131.30000000000001</v>
      </c>
      <c r="D188">
        <v>55138309.100000001</v>
      </c>
      <c r="E188">
        <v>16511.300000000003</v>
      </c>
      <c r="F188" s="3">
        <v>1.0976656025538709</v>
      </c>
      <c r="G188" s="1">
        <v>1.0267999999999999</v>
      </c>
      <c r="H188" s="4">
        <v>1.0036507948813913</v>
      </c>
      <c r="I188" s="1">
        <v>2</v>
      </c>
      <c r="J188" s="1">
        <v>2</v>
      </c>
      <c r="K188" s="1">
        <v>1</v>
      </c>
      <c r="L188" s="6">
        <v>1.1219999999999999</v>
      </c>
      <c r="M188">
        <f t="shared" si="2"/>
        <v>99.680278035106809</v>
      </c>
    </row>
    <row r="189" spans="1:13" x14ac:dyDescent="0.25">
      <c r="A189" s="1" t="s">
        <v>196</v>
      </c>
      <c r="B189" s="2">
        <f>Planilha1!B175</f>
        <v>933620713.85091102</v>
      </c>
      <c r="C189" s="1">
        <v>129.83000000000001</v>
      </c>
      <c r="D189">
        <v>55134937.409999996</v>
      </c>
      <c r="E189">
        <v>19845.100000000002</v>
      </c>
      <c r="F189" s="3">
        <v>1.0982133945503543</v>
      </c>
      <c r="G189" s="1">
        <v>1.0272000000000001</v>
      </c>
      <c r="H189" s="4">
        <v>1.0035707008042658</v>
      </c>
      <c r="I189" s="1">
        <v>2</v>
      </c>
      <c r="J189" s="1">
        <v>2</v>
      </c>
      <c r="K189" s="1">
        <v>1</v>
      </c>
      <c r="L189" s="6">
        <v>1.1200000000000001</v>
      </c>
      <c r="M189">
        <f t="shared" si="2"/>
        <v>98.470698137989586</v>
      </c>
    </row>
    <row r="190" spans="1:13" x14ac:dyDescent="0.25">
      <c r="A190" s="1" t="s">
        <v>197</v>
      </c>
      <c r="B190" s="2">
        <f>Planilha1!B176</f>
        <v>896704610.611498</v>
      </c>
      <c r="C190" s="1">
        <v>134.83000000000001</v>
      </c>
      <c r="D190">
        <v>55123680.659999996</v>
      </c>
      <c r="E190">
        <v>23331.100000000002</v>
      </c>
      <c r="F190" s="3">
        <v>1.0778753993610224</v>
      </c>
      <c r="G190" s="1">
        <v>1.0246999999999999</v>
      </c>
      <c r="H190" s="4">
        <v>1.0031852673082804</v>
      </c>
      <c r="I190" s="1">
        <v>2</v>
      </c>
      <c r="J190" s="1">
        <v>2</v>
      </c>
      <c r="K190" s="1">
        <v>1</v>
      </c>
      <c r="L190" s="6">
        <v>1.1179999999999999</v>
      </c>
      <c r="M190">
        <f t="shared" si="2"/>
        <v>94.577088661904639</v>
      </c>
    </row>
    <row r="191" spans="1:13" x14ac:dyDescent="0.25">
      <c r="A191" s="1" t="s">
        <v>198</v>
      </c>
      <c r="B191" s="2">
        <f>Planilha1!B177</f>
        <v>955031369.19785702</v>
      </c>
      <c r="C191" s="1">
        <v>135.19999999999999</v>
      </c>
      <c r="D191">
        <v>55138023.409999996</v>
      </c>
      <c r="E191">
        <v>17825.2</v>
      </c>
      <c r="F191" s="3">
        <v>1.075084644493129</v>
      </c>
      <c r="G191" s="1">
        <v>1.0243</v>
      </c>
      <c r="H191" s="4">
        <v>1.0033862171355992</v>
      </c>
      <c r="I191" s="1">
        <v>2</v>
      </c>
      <c r="J191" s="1">
        <v>2</v>
      </c>
      <c r="K191" s="1">
        <v>1</v>
      </c>
      <c r="L191" s="6">
        <v>1.1219999999999999</v>
      </c>
      <c r="M191">
        <f t="shared" si="2"/>
        <v>100.72891943527577</v>
      </c>
    </row>
    <row r="192" spans="1:13" x14ac:dyDescent="0.25">
      <c r="A192" s="1" t="s">
        <v>199</v>
      </c>
      <c r="B192" s="2">
        <f>Planilha1!B178</f>
        <v>1380646337.7496099</v>
      </c>
      <c r="C192" s="1">
        <v>122.29</v>
      </c>
      <c r="D192">
        <v>55134280.130000003</v>
      </c>
      <c r="E192">
        <v>21697</v>
      </c>
      <c r="F192" s="3">
        <v>1.0676106900678102</v>
      </c>
      <c r="G192" s="1">
        <v>1.0241</v>
      </c>
      <c r="H192" s="4">
        <v>1.0032657003754899</v>
      </c>
      <c r="I192" s="1">
        <v>2</v>
      </c>
      <c r="J192" s="1">
        <v>2</v>
      </c>
      <c r="K192" s="1">
        <v>1</v>
      </c>
      <c r="L192" s="6">
        <v>1.1259999999999999</v>
      </c>
      <c r="M192">
        <f t="shared" si="2"/>
        <v>145.6193149347508</v>
      </c>
    </row>
    <row r="193" spans="1:13" x14ac:dyDescent="0.25">
      <c r="A193" s="1" t="s">
        <v>200</v>
      </c>
      <c r="B193" s="2">
        <f>Planilha1!B179</f>
        <v>901784376.374542</v>
      </c>
      <c r="C193" s="1">
        <v>107.92</v>
      </c>
      <c r="D193">
        <v>55142142.409999996</v>
      </c>
      <c r="E193">
        <v>20272.5</v>
      </c>
      <c r="F193" s="3">
        <v>1.0621266427718041</v>
      </c>
      <c r="G193" s="1">
        <v>1.024</v>
      </c>
      <c r="H193" s="4">
        <v>1.0031128168457331</v>
      </c>
      <c r="I193" s="1">
        <v>2</v>
      </c>
      <c r="J193" s="1">
        <v>2</v>
      </c>
      <c r="K193" s="1">
        <v>1</v>
      </c>
      <c r="L193" s="6">
        <v>1.131</v>
      </c>
      <c r="M193">
        <f t="shared" si="2"/>
        <v>95.112860923213177</v>
      </c>
    </row>
    <row r="194" spans="1:13" x14ac:dyDescent="0.25">
      <c r="A194" s="1" t="s">
        <v>201</v>
      </c>
      <c r="B194" s="2">
        <f>Planilha1!B180</f>
        <v>907349404.17238605</v>
      </c>
      <c r="C194" s="1">
        <v>125.07</v>
      </c>
      <c r="D194">
        <v>55137126.229999997</v>
      </c>
      <c r="E194">
        <v>8430.4000000000015</v>
      </c>
      <c r="F194" s="3">
        <v>1.0688004786120253</v>
      </c>
      <c r="G194" s="1">
        <v>1.0226999999999999</v>
      </c>
      <c r="H194" s="4">
        <v>1.0032576602600798</v>
      </c>
      <c r="I194" s="1">
        <v>2</v>
      </c>
      <c r="J194" s="1">
        <v>2</v>
      </c>
      <c r="K194" s="1">
        <v>1</v>
      </c>
      <c r="L194" s="6">
        <v>1.129</v>
      </c>
      <c r="M194">
        <f t="shared" ref="M194:M227" si="3">(B194*$M$229)/$B$229</f>
        <v>95.699814666078112</v>
      </c>
    </row>
    <row r="195" spans="1:13" x14ac:dyDescent="0.25">
      <c r="A195" s="1" t="s">
        <v>202</v>
      </c>
      <c r="B195" s="2">
        <f>Planilha1!B181</f>
        <v>872586451.87202597</v>
      </c>
      <c r="C195" s="1">
        <v>131.47999999999999</v>
      </c>
      <c r="D195">
        <v>55137339.649999999</v>
      </c>
      <c r="E195">
        <v>19221.100000000002</v>
      </c>
      <c r="F195" s="3">
        <v>1.0545255183413078</v>
      </c>
      <c r="G195" s="1">
        <v>1.0236000000000001</v>
      </c>
      <c r="H195" s="4">
        <v>1.0032094046775821</v>
      </c>
      <c r="I195" s="1">
        <v>2</v>
      </c>
      <c r="J195" s="1">
        <v>2</v>
      </c>
      <c r="K195" s="1">
        <v>1</v>
      </c>
      <c r="L195" s="6">
        <v>1.127</v>
      </c>
      <c r="M195">
        <f t="shared" si="3"/>
        <v>92.033301989603018</v>
      </c>
    </row>
    <row r="196" spans="1:13" x14ac:dyDescent="0.25">
      <c r="A196" s="1" t="s">
        <v>203</v>
      </c>
      <c r="B196" s="2">
        <f>Planilha1!B182</f>
        <v>941213071.661147</v>
      </c>
      <c r="C196" s="1">
        <v>134.65</v>
      </c>
      <c r="D196">
        <v>55131699.32</v>
      </c>
      <c r="E196">
        <v>29054.2</v>
      </c>
      <c r="F196" s="3">
        <v>1.0645419122789492</v>
      </c>
      <c r="G196" s="1">
        <v>1.0247999999999999</v>
      </c>
      <c r="H196" s="4">
        <v>1.0031611235488977</v>
      </c>
      <c r="I196" s="1">
        <v>2</v>
      </c>
      <c r="J196" s="1">
        <v>2</v>
      </c>
      <c r="K196" s="1">
        <v>1</v>
      </c>
      <c r="L196" s="6">
        <v>1.1240000000000001</v>
      </c>
      <c r="M196">
        <f t="shared" si="3"/>
        <v>99.271478115335668</v>
      </c>
    </row>
    <row r="197" spans="1:13" x14ac:dyDescent="0.25">
      <c r="A197" s="1" t="s">
        <v>204</v>
      </c>
      <c r="B197" s="2">
        <f>Planilha1!B183</f>
        <v>938343281.64180195</v>
      </c>
      <c r="C197" s="1">
        <v>123.95</v>
      </c>
      <c r="D197">
        <v>55139666.43</v>
      </c>
      <c r="E197">
        <v>12745.000000000002</v>
      </c>
      <c r="F197" s="3">
        <v>1.0618638994212732</v>
      </c>
      <c r="G197" s="1">
        <v>1.0249999999999999</v>
      </c>
      <c r="H197" s="4">
        <v>1.0033299957965021</v>
      </c>
      <c r="I197" s="1">
        <v>2</v>
      </c>
      <c r="J197" s="1">
        <v>2</v>
      </c>
      <c r="K197" s="1">
        <v>1</v>
      </c>
      <c r="L197" s="6">
        <v>1.123</v>
      </c>
      <c r="M197">
        <f t="shared" si="3"/>
        <v>98.968796070558881</v>
      </c>
    </row>
    <row r="198" spans="1:13" x14ac:dyDescent="0.25">
      <c r="A198" s="1" t="s">
        <v>205</v>
      </c>
      <c r="B198" s="2">
        <f>Planilha1!B184</f>
        <v>846481892.350806</v>
      </c>
      <c r="C198" s="1">
        <v>120.04</v>
      </c>
      <c r="D198">
        <v>55136730.909999996</v>
      </c>
      <c r="E198">
        <v>21132</v>
      </c>
      <c r="F198" s="3">
        <v>1.0599601593625498</v>
      </c>
      <c r="G198" s="1">
        <v>1.0306999999999999</v>
      </c>
      <c r="H198" s="4">
        <v>1.00355467354781</v>
      </c>
      <c r="I198" s="1">
        <v>2</v>
      </c>
      <c r="J198" s="1">
        <v>2</v>
      </c>
      <c r="K198" s="1">
        <v>1</v>
      </c>
      <c r="L198" s="6">
        <v>1.121</v>
      </c>
      <c r="M198">
        <f t="shared" si="3"/>
        <v>89.280005964243287</v>
      </c>
    </row>
    <row r="199" spans="1:13" x14ac:dyDescent="0.25">
      <c r="A199" s="1" t="s">
        <v>206</v>
      </c>
      <c r="B199" s="2">
        <f>Planilha1!B185</f>
        <v>910952897.52626204</v>
      </c>
      <c r="C199" s="1">
        <v>107.39</v>
      </c>
      <c r="D199">
        <v>55137311.960000001</v>
      </c>
      <c r="E199">
        <v>20581.400000000001</v>
      </c>
      <c r="F199" s="3">
        <v>1.0509579300809797</v>
      </c>
      <c r="G199" s="1">
        <v>1.0331999999999999</v>
      </c>
      <c r="H199" s="4">
        <v>1.0038906561432301</v>
      </c>
      <c r="I199" s="1">
        <v>2</v>
      </c>
      <c r="J199" s="1">
        <v>2</v>
      </c>
      <c r="K199" s="1">
        <v>1</v>
      </c>
      <c r="L199" s="6">
        <v>1.119</v>
      </c>
      <c r="M199">
        <f t="shared" si="3"/>
        <v>96.079881754380153</v>
      </c>
    </row>
    <row r="200" spans="1:13" x14ac:dyDescent="0.25">
      <c r="A200" s="1" t="s">
        <v>207</v>
      </c>
      <c r="B200" s="2">
        <f>Planilha1!B186</f>
        <v>877510946.94996405</v>
      </c>
      <c r="C200" s="1">
        <v>106.5</v>
      </c>
      <c r="D200">
        <v>55137283.93</v>
      </c>
      <c r="E200">
        <v>7295.3000000000011</v>
      </c>
      <c r="F200" s="3">
        <v>1.0632911392405062</v>
      </c>
      <c r="G200" s="1">
        <v>1.0266999999999999</v>
      </c>
      <c r="H200" s="4">
        <v>1.0030644845397465</v>
      </c>
      <c r="I200" s="1">
        <v>2</v>
      </c>
      <c r="J200" s="1">
        <v>2</v>
      </c>
      <c r="K200" s="1">
        <v>1</v>
      </c>
      <c r="L200" s="6">
        <v>1.117</v>
      </c>
      <c r="M200">
        <f t="shared" si="3"/>
        <v>92.552697565458999</v>
      </c>
    </row>
    <row r="201" spans="1:13" x14ac:dyDescent="0.25">
      <c r="A201" s="1" t="s">
        <v>208</v>
      </c>
      <c r="B201" s="2">
        <f>Planilha1!B187</f>
        <v>855225660.509197</v>
      </c>
      <c r="C201" s="1">
        <v>101.53</v>
      </c>
      <c r="D201">
        <v>55133806.329999998</v>
      </c>
      <c r="E201">
        <v>24635.9</v>
      </c>
      <c r="F201" s="3">
        <v>1.0715644079671705</v>
      </c>
      <c r="G201" s="1">
        <v>1.0345</v>
      </c>
      <c r="H201" s="4">
        <v>1.0029919380133612</v>
      </c>
      <c r="I201" s="1">
        <v>2</v>
      </c>
      <c r="J201" s="1">
        <v>2</v>
      </c>
      <c r="K201" s="1">
        <v>1</v>
      </c>
      <c r="L201" s="6">
        <v>1.1160000000000001</v>
      </c>
      <c r="M201">
        <f t="shared" si="3"/>
        <v>90.202227314026857</v>
      </c>
    </row>
    <row r="202" spans="1:13" x14ac:dyDescent="0.25">
      <c r="A202" s="1" t="s">
        <v>209</v>
      </c>
      <c r="B202" s="2">
        <f>Planilha1!B188</f>
        <v>900923003.26471698</v>
      </c>
      <c r="C202" s="1">
        <v>106.53</v>
      </c>
      <c r="D202">
        <v>55120354.229999997</v>
      </c>
      <c r="E202">
        <v>22233.9</v>
      </c>
      <c r="F202" s="3">
        <v>1.052846337579618</v>
      </c>
      <c r="G202" s="1">
        <v>1.0293000000000001</v>
      </c>
      <c r="H202" s="4">
        <v>1.0033862171355992</v>
      </c>
      <c r="I202" s="1">
        <v>2</v>
      </c>
      <c r="J202" s="1">
        <v>2</v>
      </c>
      <c r="K202" s="1">
        <v>1</v>
      </c>
      <c r="L202" s="6">
        <v>1.1160000000000001</v>
      </c>
      <c r="M202">
        <f t="shared" si="3"/>
        <v>95.022010313084905</v>
      </c>
    </row>
    <row r="203" spans="1:13" x14ac:dyDescent="0.25">
      <c r="A203" s="1" t="s">
        <v>210</v>
      </c>
      <c r="B203" s="2">
        <f>Planilha1!B189</f>
        <v>906024401.15067804</v>
      </c>
      <c r="C203" s="1">
        <v>115.17</v>
      </c>
      <c r="D203">
        <v>55138605.189999998</v>
      </c>
      <c r="E203">
        <v>18812.7</v>
      </c>
      <c r="F203" s="3">
        <v>1.062020905923345</v>
      </c>
      <c r="G203" s="1">
        <v>1.026</v>
      </c>
      <c r="H203" s="4">
        <v>1.0032898164700366</v>
      </c>
      <c r="I203" s="1">
        <v>2</v>
      </c>
      <c r="J203" s="1">
        <v>2</v>
      </c>
      <c r="K203" s="1">
        <v>1</v>
      </c>
      <c r="L203" s="6">
        <v>1.1200000000000001</v>
      </c>
      <c r="M203">
        <f t="shared" si="3"/>
        <v>95.560064154283708</v>
      </c>
    </row>
    <row r="204" spans="1:13" x14ac:dyDescent="0.25">
      <c r="A204" s="1" t="s">
        <v>211</v>
      </c>
      <c r="B204" s="2">
        <f>Planilha1!B190</f>
        <v>922817669.104702</v>
      </c>
      <c r="C204" s="1">
        <v>107.22</v>
      </c>
      <c r="D204">
        <v>55133857.899999999</v>
      </c>
      <c r="E204">
        <v>24156.800000000003</v>
      </c>
      <c r="F204" s="3">
        <v>1.0626315262050305</v>
      </c>
      <c r="G204" s="1">
        <v>1.0269999999999999</v>
      </c>
      <c r="H204" s="4">
        <v>1.0027901164905322</v>
      </c>
      <c r="I204" s="1">
        <v>2</v>
      </c>
      <c r="J204" s="1">
        <v>2</v>
      </c>
      <c r="K204" s="1">
        <v>1</v>
      </c>
      <c r="L204" s="6">
        <v>1.1240000000000001</v>
      </c>
      <c r="M204">
        <f t="shared" si="3"/>
        <v>97.331281089510284</v>
      </c>
    </row>
    <row r="205" spans="1:13" x14ac:dyDescent="0.25">
      <c r="A205" s="1" t="s">
        <v>212</v>
      </c>
      <c r="B205" s="2">
        <f>Planilha1!B191</f>
        <v>871598410.49685597</v>
      </c>
      <c r="C205" s="1">
        <v>100.72</v>
      </c>
      <c r="D205">
        <v>55142932.960000001</v>
      </c>
      <c r="E205">
        <v>20170.900000000001</v>
      </c>
      <c r="F205" s="3">
        <v>1.0588117823265102</v>
      </c>
      <c r="G205" s="1">
        <v>1.0276000000000001</v>
      </c>
      <c r="H205" s="4">
        <v>1.0030161266025488</v>
      </c>
      <c r="I205" s="1">
        <v>2</v>
      </c>
      <c r="J205" s="1">
        <v>2</v>
      </c>
      <c r="K205" s="1">
        <v>1</v>
      </c>
      <c r="L205" s="6">
        <v>1.127</v>
      </c>
      <c r="M205">
        <f t="shared" si="3"/>
        <v>91.929091443972666</v>
      </c>
    </row>
    <row r="206" spans="1:13" x14ac:dyDescent="0.25">
      <c r="A206" s="1" t="s">
        <v>213</v>
      </c>
      <c r="B206" s="2">
        <f>Planilha1!B192</f>
        <v>892264145.48559296</v>
      </c>
      <c r="C206" s="1">
        <v>112.08</v>
      </c>
      <c r="D206">
        <v>55138033.560000002</v>
      </c>
      <c r="E206">
        <v>14690.2</v>
      </c>
      <c r="F206" s="3">
        <v>1.0633971291866027</v>
      </c>
      <c r="G206" s="1">
        <v>1.0238</v>
      </c>
      <c r="H206" s="4">
        <v>1.0032576602600798</v>
      </c>
      <c r="I206" s="1">
        <v>2</v>
      </c>
      <c r="J206" s="1">
        <v>2</v>
      </c>
      <c r="K206" s="1">
        <v>1</v>
      </c>
      <c r="L206" s="6">
        <v>1.125</v>
      </c>
      <c r="M206">
        <f t="shared" si="3"/>
        <v>94.108744617563858</v>
      </c>
    </row>
    <row r="207" spans="1:13" x14ac:dyDescent="0.25">
      <c r="A207" s="1" t="s">
        <v>214</v>
      </c>
      <c r="B207" s="2">
        <f>Planilha1!B193</f>
        <v>940199388.95003998</v>
      </c>
      <c r="C207" s="1">
        <v>112.81</v>
      </c>
      <c r="D207">
        <v>55136733.890000001</v>
      </c>
      <c r="E207">
        <v>16948.5</v>
      </c>
      <c r="F207" s="3">
        <v>1.0558598028477546</v>
      </c>
      <c r="G207" s="1">
        <v>1.0235000000000001</v>
      </c>
      <c r="H207" s="4">
        <v>1.0032254927088173</v>
      </c>
      <c r="I207" s="1">
        <v>2</v>
      </c>
      <c r="J207" s="1">
        <v>2</v>
      </c>
      <c r="K207" s="1">
        <v>1</v>
      </c>
      <c r="L207" s="6">
        <v>1.123</v>
      </c>
      <c r="M207">
        <f t="shared" si="3"/>
        <v>99.164563130725483</v>
      </c>
    </row>
    <row r="208" spans="1:13" x14ac:dyDescent="0.25">
      <c r="A208" s="1" t="s">
        <v>215</v>
      </c>
      <c r="B208" s="2">
        <f>Planilha1!B194</f>
        <v>925295155.39839101</v>
      </c>
      <c r="C208" s="1">
        <v>123.83</v>
      </c>
      <c r="D208">
        <v>55129228.869999997</v>
      </c>
      <c r="E208">
        <v>17337.600000000002</v>
      </c>
      <c r="F208" s="3">
        <v>1.0500248138957817</v>
      </c>
      <c r="G208" s="1">
        <v>1.0253000000000001</v>
      </c>
      <c r="H208" s="4">
        <v>1.0032576602600798</v>
      </c>
      <c r="I208" s="1">
        <v>2</v>
      </c>
      <c r="J208" s="1">
        <v>2</v>
      </c>
      <c r="K208" s="1">
        <v>1</v>
      </c>
      <c r="L208" s="6">
        <v>1.1200000000000001</v>
      </c>
      <c r="M208">
        <f t="shared" si="3"/>
        <v>97.592586136996431</v>
      </c>
    </row>
    <row r="209" spans="1:13" x14ac:dyDescent="0.25">
      <c r="A209" s="1" t="s">
        <v>216</v>
      </c>
      <c r="B209" s="2">
        <f>Planilha1!B195</f>
        <v>914477460.13312602</v>
      </c>
      <c r="C209" s="1">
        <v>115.23</v>
      </c>
      <c r="D209">
        <v>55138209.780000001</v>
      </c>
      <c r="E209">
        <v>20641.7</v>
      </c>
      <c r="F209" s="3">
        <v>1.0581684398926121</v>
      </c>
      <c r="G209" s="1">
        <v>1.0251999999999999</v>
      </c>
      <c r="H209" s="4">
        <v>1.0030483680766629</v>
      </c>
      <c r="I209" s="1">
        <v>2</v>
      </c>
      <c r="J209" s="1">
        <v>2</v>
      </c>
      <c r="K209" s="1">
        <v>1</v>
      </c>
      <c r="L209" s="6">
        <v>1.1179999999999999</v>
      </c>
      <c r="M209">
        <f t="shared" si="3"/>
        <v>96.451623871259073</v>
      </c>
    </row>
    <row r="210" spans="1:13" x14ac:dyDescent="0.25">
      <c r="A210" s="1" t="s">
        <v>217</v>
      </c>
      <c r="B210" s="2">
        <f>Planilha1!B196</f>
        <v>914368633.94837701</v>
      </c>
      <c r="C210" s="1">
        <v>105.6</v>
      </c>
      <c r="D210">
        <v>55136908.009999998</v>
      </c>
      <c r="E210">
        <v>21559.200000000001</v>
      </c>
      <c r="F210" s="3">
        <v>1.0654149605512833</v>
      </c>
      <c r="G210" s="1">
        <v>1.0274000000000001</v>
      </c>
      <c r="H210" s="4">
        <v>1.0029031915789923</v>
      </c>
      <c r="I210" s="1">
        <v>2</v>
      </c>
      <c r="J210" s="1">
        <v>2</v>
      </c>
      <c r="K210" s="1">
        <v>1</v>
      </c>
      <c r="L210" s="6">
        <v>1.1179999999999999</v>
      </c>
      <c r="M210">
        <f t="shared" si="3"/>
        <v>96.44014577289542</v>
      </c>
    </row>
    <row r="211" spans="1:13" x14ac:dyDescent="0.25">
      <c r="A211" s="1" t="s">
        <v>218</v>
      </c>
      <c r="B211" s="2">
        <f>Planilha1!B197</f>
        <v>924553100.38610494</v>
      </c>
      <c r="C211" s="1">
        <v>114.07</v>
      </c>
      <c r="D211">
        <v>55136840.07</v>
      </c>
      <c r="E211">
        <v>20751.2</v>
      </c>
      <c r="F211" s="3">
        <v>1.0577942205779423</v>
      </c>
      <c r="G211" s="1">
        <v>1.0239</v>
      </c>
      <c r="H211" s="4">
        <v>1.0028628237165644</v>
      </c>
      <c r="I211" s="1">
        <v>2</v>
      </c>
      <c r="J211" s="1">
        <v>2</v>
      </c>
      <c r="K211" s="1">
        <v>1</v>
      </c>
      <c r="L211" s="6">
        <v>1.1179999999999999</v>
      </c>
      <c r="M211">
        <f t="shared" si="3"/>
        <v>97.514320226619176</v>
      </c>
    </row>
    <row r="212" spans="1:13" x14ac:dyDescent="0.25">
      <c r="A212" s="1" t="s">
        <v>219</v>
      </c>
      <c r="B212" s="2">
        <f>Planilha1!B198</f>
        <v>927208981.022259</v>
      </c>
      <c r="C212" s="1">
        <v>113.17</v>
      </c>
      <c r="D212">
        <v>55135720</v>
      </c>
      <c r="E212">
        <v>16715.400000000001</v>
      </c>
      <c r="F212" s="3">
        <v>1.0685697175366804</v>
      </c>
      <c r="G212" s="1">
        <v>1.0212000000000001</v>
      </c>
      <c r="H212" s="4">
        <v>1.0029919380133612</v>
      </c>
      <c r="I212" s="1">
        <v>2</v>
      </c>
      <c r="J212" s="1">
        <v>2</v>
      </c>
      <c r="K212" s="1">
        <v>1</v>
      </c>
      <c r="L212" s="6">
        <v>1.1160000000000001</v>
      </c>
      <c r="M212">
        <f t="shared" si="3"/>
        <v>97.794440854335917</v>
      </c>
    </row>
    <row r="213" spans="1:13" x14ac:dyDescent="0.25">
      <c r="A213" s="1" t="s">
        <v>220</v>
      </c>
      <c r="B213" s="2">
        <f>Planilha1!B199</f>
        <v>860875198.66831994</v>
      </c>
      <c r="C213" s="1">
        <v>103.33</v>
      </c>
      <c r="D213">
        <v>55131199.049999997</v>
      </c>
      <c r="E213">
        <v>25856.400000000001</v>
      </c>
      <c r="F213" s="3">
        <v>1.06053341324543</v>
      </c>
      <c r="G213" s="1">
        <v>1.0247999999999999</v>
      </c>
      <c r="H213" s="4">
        <v>1.0028628237165644</v>
      </c>
      <c r="I213" s="1">
        <v>2</v>
      </c>
      <c r="J213" s="1">
        <v>2</v>
      </c>
      <c r="K213" s="1">
        <v>1</v>
      </c>
      <c r="L213" s="6">
        <v>1.1120000000000001</v>
      </c>
      <c r="M213">
        <f t="shared" si="3"/>
        <v>90.798094520519555</v>
      </c>
    </row>
    <row r="214" spans="1:13" x14ac:dyDescent="0.25">
      <c r="A214" s="1" t="s">
        <v>221</v>
      </c>
      <c r="B214" s="2">
        <f>Planilha1!B200</f>
        <v>876322651.22480094</v>
      </c>
      <c r="C214" s="1">
        <v>107.21</v>
      </c>
      <c r="D214">
        <v>21632791</v>
      </c>
      <c r="E214">
        <v>23075.600000000002</v>
      </c>
      <c r="F214" s="3">
        <v>1.0570228091236493</v>
      </c>
      <c r="G214" s="1">
        <v>1.0246999999999999</v>
      </c>
      <c r="H214" s="4">
        <v>1.0027416127712427</v>
      </c>
      <c r="I214" s="1">
        <v>2</v>
      </c>
      <c r="J214" s="1">
        <v>2</v>
      </c>
      <c r="K214" s="1">
        <v>1</v>
      </c>
      <c r="L214" s="6">
        <v>1.1100000000000001</v>
      </c>
      <c r="M214">
        <f t="shared" si="3"/>
        <v>92.427365824297681</v>
      </c>
    </row>
    <row r="215" spans="1:13" x14ac:dyDescent="0.25">
      <c r="A215" s="1" t="s">
        <v>222</v>
      </c>
      <c r="B215" s="2">
        <f>Planilha1!B201</f>
        <v>930677191.58670199</v>
      </c>
      <c r="C215" s="1">
        <v>105.89</v>
      </c>
      <c r="D215">
        <v>40514550</v>
      </c>
      <c r="E215">
        <v>24176</v>
      </c>
      <c r="F215" s="3">
        <v>1.058041958041958</v>
      </c>
      <c r="G215" s="1">
        <v>1.024</v>
      </c>
      <c r="H215" s="4">
        <v>1.0027658678568048</v>
      </c>
      <c r="I215" s="1">
        <v>2</v>
      </c>
      <c r="J215" s="1">
        <v>2</v>
      </c>
      <c r="K215" s="1">
        <v>1</v>
      </c>
      <c r="L215" s="6">
        <v>1.1120000000000001</v>
      </c>
      <c r="M215">
        <f t="shared" si="3"/>
        <v>98.160239417396483</v>
      </c>
    </row>
    <row r="216" spans="1:13" x14ac:dyDescent="0.25">
      <c r="A216" s="1" t="s">
        <v>223</v>
      </c>
      <c r="B216" s="2">
        <f>Planilha1!B202</f>
        <v>911185529.94032598</v>
      </c>
      <c r="C216" s="1">
        <v>102.03</v>
      </c>
      <c r="D216">
        <v>33985676</v>
      </c>
      <c r="E216">
        <v>18372.600000000002</v>
      </c>
      <c r="F216" s="3">
        <v>1.0412894239379165</v>
      </c>
      <c r="G216" s="1">
        <v>1.0239</v>
      </c>
      <c r="H216" s="4">
        <v>1.0031208697401348</v>
      </c>
      <c r="I216" s="1">
        <v>2</v>
      </c>
      <c r="J216" s="1">
        <v>2</v>
      </c>
      <c r="K216" s="1">
        <v>2</v>
      </c>
      <c r="L216" s="6">
        <v>1.1160000000000001</v>
      </c>
      <c r="M216">
        <f t="shared" si="3"/>
        <v>96.104417924028638</v>
      </c>
    </row>
    <row r="217" spans="1:13" x14ac:dyDescent="0.25">
      <c r="A217" s="1" t="s">
        <v>224</v>
      </c>
      <c r="B217" s="2">
        <f>Planilha1!B203</f>
        <v>1008701596.92292</v>
      </c>
      <c r="C217" s="1">
        <v>95.64</v>
      </c>
      <c r="D217">
        <v>43034533</v>
      </c>
      <c r="E217">
        <v>20700.800000000003</v>
      </c>
      <c r="F217" s="3">
        <v>1.0334157192288678</v>
      </c>
      <c r="G217" s="1">
        <v>1.0214000000000001</v>
      </c>
      <c r="H217" s="4">
        <v>1.0033540948994528</v>
      </c>
      <c r="I217" s="1">
        <v>2</v>
      </c>
      <c r="J217" s="1">
        <v>2</v>
      </c>
      <c r="K217" s="1">
        <v>2</v>
      </c>
      <c r="L217" s="6">
        <v>1.1219999999999999</v>
      </c>
      <c r="M217">
        <f t="shared" si="3"/>
        <v>106.38961731280355</v>
      </c>
    </row>
    <row r="218" spans="1:13" x14ac:dyDescent="0.25">
      <c r="A218" s="1" t="s">
        <v>225</v>
      </c>
      <c r="B218" s="2">
        <f>Planilha1!B204</f>
        <v>950120651.86223102</v>
      </c>
      <c r="C218" s="1">
        <v>104.27</v>
      </c>
      <c r="D218">
        <v>39755900</v>
      </c>
      <c r="E218">
        <v>15696.600000000002</v>
      </c>
      <c r="F218" s="3">
        <v>1.0444067458337492</v>
      </c>
      <c r="G218" s="1">
        <v>1.0225</v>
      </c>
      <c r="H218" s="4">
        <v>1.0028224379721813</v>
      </c>
      <c r="I218" s="1">
        <v>2</v>
      </c>
      <c r="J218" s="1">
        <v>2</v>
      </c>
      <c r="K218" s="1">
        <v>2</v>
      </c>
      <c r="L218" s="6">
        <v>1.1259999999999999</v>
      </c>
      <c r="M218">
        <f t="shared" si="3"/>
        <v>100.21097702330542</v>
      </c>
    </row>
    <row r="219" spans="1:13" x14ac:dyDescent="0.25">
      <c r="A219" s="1" t="s">
        <v>226</v>
      </c>
      <c r="B219" s="2">
        <f>Planilha1!B205</f>
        <v>905251737.38032198</v>
      </c>
      <c r="C219" s="1">
        <v>98.94</v>
      </c>
      <c r="D219">
        <v>36880644</v>
      </c>
      <c r="E219">
        <v>22893</v>
      </c>
      <c r="F219" s="3">
        <v>1.0328179551122196</v>
      </c>
      <c r="G219" s="1">
        <v>1.0251999999999999</v>
      </c>
      <c r="H219" s="4">
        <v>1.0028385944168292</v>
      </c>
      <c r="I219" s="1">
        <v>2</v>
      </c>
      <c r="J219" s="1">
        <v>2</v>
      </c>
      <c r="K219" s="1">
        <v>2</v>
      </c>
      <c r="L219" s="6">
        <v>1.129</v>
      </c>
      <c r="M219">
        <f t="shared" si="3"/>
        <v>95.478569881755121</v>
      </c>
    </row>
    <row r="220" spans="1:13" x14ac:dyDescent="0.25">
      <c r="A220" s="1" t="s">
        <v>227</v>
      </c>
      <c r="B220" s="2">
        <f>Planilha1!B206</f>
        <v>891448956.50699699</v>
      </c>
      <c r="C220" s="1">
        <v>106.87</v>
      </c>
      <c r="D220">
        <v>36230538</v>
      </c>
      <c r="E220">
        <v>41092.5</v>
      </c>
      <c r="F220" s="3">
        <v>1.0408713900269813</v>
      </c>
      <c r="G220" s="1">
        <v>1.0388999999999999</v>
      </c>
      <c r="H220" s="4">
        <v>1.0025716462189622</v>
      </c>
      <c r="I220" s="1">
        <v>2</v>
      </c>
      <c r="J220" s="1">
        <v>2</v>
      </c>
      <c r="K220" s="1">
        <v>2</v>
      </c>
      <c r="L220" s="6">
        <v>1.133</v>
      </c>
      <c r="M220">
        <f t="shared" si="3"/>
        <v>94.022765132912482</v>
      </c>
    </row>
    <row r="221" spans="1:13" x14ac:dyDescent="0.25">
      <c r="A221" s="1" t="s">
        <v>228</v>
      </c>
      <c r="B221" s="2">
        <f>Planilha1!B207</f>
        <v>839646530.46520901</v>
      </c>
      <c r="C221" s="1">
        <v>110.13</v>
      </c>
      <c r="D221">
        <v>21770876</v>
      </c>
      <c r="E221">
        <v>28060.9</v>
      </c>
      <c r="F221" s="3">
        <v>1.0373156786036715</v>
      </c>
      <c r="G221" s="1">
        <v>1.0422</v>
      </c>
      <c r="H221" s="4">
        <v>1.0020598362698427</v>
      </c>
      <c r="I221" s="1">
        <v>2</v>
      </c>
      <c r="J221" s="1">
        <v>2</v>
      </c>
      <c r="K221" s="1">
        <v>2</v>
      </c>
      <c r="L221" s="6">
        <v>1.133</v>
      </c>
      <c r="M221">
        <f t="shared" si="3"/>
        <v>88.55906774284901</v>
      </c>
    </row>
    <row r="222" spans="1:13" x14ac:dyDescent="0.25">
      <c r="A222" s="1" t="s">
        <v>229</v>
      </c>
      <c r="B222" s="2">
        <f>Planilha1!B208</f>
        <v>878725810.13998199</v>
      </c>
      <c r="C222" s="1">
        <v>81.319999999999993</v>
      </c>
      <c r="D222">
        <v>829288</v>
      </c>
      <c r="E222">
        <v>20413.300000000003</v>
      </c>
      <c r="F222" s="3">
        <v>1.0331258783376831</v>
      </c>
      <c r="G222" s="1">
        <v>1.0391999999999999</v>
      </c>
      <c r="H222" s="4">
        <v>1.0021982271766594</v>
      </c>
      <c r="I222" s="1">
        <v>2</v>
      </c>
      <c r="J222" s="1">
        <v>2</v>
      </c>
      <c r="K222" s="1">
        <v>2</v>
      </c>
      <c r="L222" s="6">
        <v>1.1379999999999999</v>
      </c>
      <c r="M222">
        <f t="shared" si="3"/>
        <v>92.680831426124726</v>
      </c>
    </row>
    <row r="223" spans="1:13" x14ac:dyDescent="0.25">
      <c r="A223" s="1" t="s">
        <v>230</v>
      </c>
      <c r="B223" s="2">
        <f>Planilha1!B209</f>
        <v>910001312.35851598</v>
      </c>
      <c r="C223" s="1">
        <v>87.19</v>
      </c>
      <c r="D223">
        <v>1</v>
      </c>
      <c r="E223">
        <v>13988.400000000001</v>
      </c>
      <c r="F223" s="3">
        <v>1.0228406144025535</v>
      </c>
      <c r="G223" s="1">
        <v>1.038</v>
      </c>
      <c r="H223" s="4">
        <v>1.0026445278387948</v>
      </c>
      <c r="I223" s="1">
        <v>2</v>
      </c>
      <c r="J223" s="1">
        <v>2</v>
      </c>
      <c r="K223" s="1">
        <v>2</v>
      </c>
      <c r="L223" s="6">
        <v>1.1439999999999999</v>
      </c>
      <c r="M223">
        <f t="shared" si="3"/>
        <v>95.97951631216624</v>
      </c>
    </row>
    <row r="224" spans="1:13" x14ac:dyDescent="0.25">
      <c r="A224" s="1" t="s">
        <v>231</v>
      </c>
      <c r="B224" s="2">
        <f>Planilha1!B210</f>
        <v>909565712.87880099</v>
      </c>
      <c r="C224" s="1">
        <v>76.17</v>
      </c>
      <c r="D224">
        <v>35276614</v>
      </c>
      <c r="E224">
        <v>21251</v>
      </c>
      <c r="F224" s="3">
        <v>1.0193304105221201</v>
      </c>
      <c r="G224" s="1">
        <v>1.0334000000000001</v>
      </c>
      <c r="H224" s="4">
        <v>1.0026283369587845</v>
      </c>
      <c r="I224" s="1">
        <v>2</v>
      </c>
      <c r="J224" s="1">
        <v>2</v>
      </c>
      <c r="K224" s="1">
        <v>2</v>
      </c>
      <c r="L224" s="6">
        <v>1.1459999999999999</v>
      </c>
      <c r="M224">
        <f t="shared" si="3"/>
        <v>95.933572831864524</v>
      </c>
    </row>
    <row r="225" spans="1:13" x14ac:dyDescent="0.25">
      <c r="A225" s="1" t="s">
        <v>232</v>
      </c>
      <c r="B225" s="2">
        <f>Planilha1!B211</f>
        <v>1010041664.8453</v>
      </c>
      <c r="C225" s="1">
        <v>76.53</v>
      </c>
      <c r="D225">
        <v>44957429</v>
      </c>
      <c r="E225">
        <v>17067.800000000003</v>
      </c>
      <c r="F225" s="3">
        <v>1.0169592976855548</v>
      </c>
      <c r="G225" s="1">
        <v>1.0319</v>
      </c>
      <c r="H225" s="4">
        <v>1.002579747055224</v>
      </c>
      <c r="I225" s="1">
        <v>2</v>
      </c>
      <c r="J225" s="1">
        <v>2</v>
      </c>
      <c r="K225" s="1">
        <v>2</v>
      </c>
      <c r="L225" s="6">
        <v>1.143</v>
      </c>
      <c r="M225">
        <f t="shared" si="3"/>
        <v>106.53095674744914</v>
      </c>
    </row>
    <row r="226" spans="1:13" x14ac:dyDescent="0.25">
      <c r="A226" s="1" t="s">
        <v>233</v>
      </c>
      <c r="B226" s="2">
        <f>Planilha1!B212</f>
        <v>979387632.11365998</v>
      </c>
      <c r="C226" s="1">
        <v>78.650000000000006</v>
      </c>
      <c r="D226">
        <v>37925413</v>
      </c>
      <c r="E226">
        <v>19095.100000000002</v>
      </c>
      <c r="F226" s="3">
        <v>1.0129173290937998</v>
      </c>
      <c r="G226" s="1">
        <v>1.0343</v>
      </c>
      <c r="H226" s="4">
        <v>1.0027658678568048</v>
      </c>
      <c r="I226" s="1">
        <v>2</v>
      </c>
      <c r="J226" s="1">
        <v>2</v>
      </c>
      <c r="K226" s="1">
        <v>2</v>
      </c>
      <c r="L226" s="6">
        <v>1.141</v>
      </c>
      <c r="M226">
        <f t="shared" si="3"/>
        <v>103.29781939408124</v>
      </c>
    </row>
    <row r="227" spans="1:13" x14ac:dyDescent="0.25">
      <c r="A227" s="1" t="s">
        <v>234</v>
      </c>
      <c r="B227" s="2">
        <f>Planilha1!B213</f>
        <v>880385845.98305905</v>
      </c>
      <c r="C227" s="1">
        <v>77.55</v>
      </c>
      <c r="D227">
        <v>45514283</v>
      </c>
      <c r="E227">
        <v>13350.600000000002</v>
      </c>
      <c r="F227" s="3">
        <v>1.0107079119571685</v>
      </c>
      <c r="G227" s="1">
        <v>1.0318000000000001</v>
      </c>
      <c r="H227" s="4">
        <v>1.0032094046775821</v>
      </c>
      <c r="I227" s="1">
        <v>2</v>
      </c>
      <c r="J227" s="1">
        <v>2</v>
      </c>
      <c r="K227" s="1">
        <v>2</v>
      </c>
      <c r="L227" s="6">
        <v>1.139</v>
      </c>
      <c r="M227">
        <f t="shared" si="3"/>
        <v>92.855918467336195</v>
      </c>
    </row>
    <row r="228" spans="1:13" x14ac:dyDescent="0.25">
      <c r="A228" s="1" t="s">
        <v>235</v>
      </c>
      <c r="B228" s="2">
        <f>Planilha1!B214</f>
        <v>907212755.97509301</v>
      </c>
      <c r="C228" s="1">
        <v>77.17</v>
      </c>
      <c r="D228">
        <v>43812847</v>
      </c>
      <c r="E228">
        <v>12401.500000000002</v>
      </c>
      <c r="F228" s="3">
        <v>1.0091188423034989</v>
      </c>
      <c r="G228" s="1">
        <v>1.0275000000000001</v>
      </c>
      <c r="H228" s="4">
        <v>1.0033621265190633</v>
      </c>
      <c r="I228" s="1">
        <v>2</v>
      </c>
      <c r="J228" s="1">
        <v>2</v>
      </c>
      <c r="K228" s="1">
        <v>2</v>
      </c>
      <c r="L228" s="6">
        <v>1.1419999999999999</v>
      </c>
      <c r="M228">
        <f>(B228*$M$229)/$B$229</f>
        <v>95.685402128752088</v>
      </c>
    </row>
    <row r="229" spans="1:13" x14ac:dyDescent="0.25">
      <c r="A229" s="1" t="s">
        <v>236</v>
      </c>
      <c r="B229" s="2">
        <f>Planilha1!B215</f>
        <v>948120335.80040598</v>
      </c>
      <c r="C229" s="1">
        <v>71.33</v>
      </c>
      <c r="D229">
        <v>59736200</v>
      </c>
      <c r="E229">
        <v>9800.9000000000015</v>
      </c>
      <c r="F229" s="3">
        <v>1.0058214109521459</v>
      </c>
      <c r="G229" s="1">
        <v>1.026</v>
      </c>
      <c r="H229" s="4">
        <v>1.0033540948994528</v>
      </c>
      <c r="I229" s="1">
        <v>2</v>
      </c>
      <c r="J229" s="1">
        <v>2</v>
      </c>
      <c r="K229" s="1">
        <v>2</v>
      </c>
      <c r="L229" s="6">
        <v>1.1439999999999999</v>
      </c>
      <c r="M229" s="1">
        <v>100</v>
      </c>
    </row>
    <row r="231" spans="1:13" x14ac:dyDescent="0.25">
      <c r="D231" s="1"/>
      <c r="E231" s="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76BBE-B6E0-42E1-8140-BA6096360334}">
  <dimension ref="A1:Y229"/>
  <sheetViews>
    <sheetView workbookViewId="0">
      <selection activeCell="E2" sqref="E2"/>
    </sheetView>
  </sheetViews>
  <sheetFormatPr defaultRowHeight="15" x14ac:dyDescent="0.25"/>
  <cols>
    <col min="2" max="2" width="5.42578125" bestFit="1" customWidth="1"/>
    <col min="3" max="3" width="6.42578125" bestFit="1" customWidth="1"/>
    <col min="4" max="4" width="5.5703125" bestFit="1" customWidth="1"/>
    <col min="5" max="5" width="8.7109375" bestFit="1" customWidth="1"/>
    <col min="6" max="6" width="10.5703125" bestFit="1" customWidth="1"/>
    <col min="7" max="7" width="5.5703125" bestFit="1" customWidth="1"/>
    <col min="8" max="8" width="18.85546875" bestFit="1" customWidth="1"/>
    <col min="9" max="11" width="13.7109375" bestFit="1" customWidth="1"/>
  </cols>
  <sheetData>
    <row r="1" spans="1:12" x14ac:dyDescent="0.25">
      <c r="A1" s="1" t="s">
        <v>8</v>
      </c>
      <c r="B1" t="str">
        <f>Planilha4!B1</f>
        <v>PGBL</v>
      </c>
      <c r="C1" t="str">
        <f>Planilha4!C1</f>
        <v>Unid.t</v>
      </c>
      <c r="D1" t="str">
        <f>Planilha4!D1</f>
        <v>RGPS</v>
      </c>
      <c r="E1" t="str">
        <f>Planilha4!E1</f>
        <v>RIQUEZA</v>
      </c>
      <c r="F1" t="str">
        <f>Planilha4!F1</f>
        <v>Juros</v>
      </c>
      <c r="G1" t="str">
        <f>Planilha4!G1</f>
        <v>Risco</v>
      </c>
      <c r="H1" t="str">
        <f>Planilha4!H1</f>
        <v>Expectativa inflação</v>
      </c>
      <c r="I1" t="str">
        <f>Planilha4!I1</f>
        <v>Reforma_2003</v>
      </c>
      <c r="J1" t="str">
        <f>Planilha4!J1</f>
        <v>Reforma_2015</v>
      </c>
      <c r="K1" t="str">
        <f>Planilha4!K1</f>
        <v>Reforma_2019</v>
      </c>
      <c r="L1" t="str">
        <f>Planilha4!L1</f>
        <v>Taxa de desemprego</v>
      </c>
    </row>
    <row r="2" spans="1:12" x14ac:dyDescent="0.25">
      <c r="A2" s="1" t="s">
        <v>9</v>
      </c>
      <c r="B2" t="e">
        <f>LOG(Planilha4!B2)</f>
        <v>#REF!</v>
      </c>
      <c r="C2">
        <f>LOG(Planilha4!C2)</f>
        <v>1.8044801891059927</v>
      </c>
      <c r="D2">
        <f>LOG(Planilha4!D2)</f>
        <v>7.7415518112050332</v>
      </c>
      <c r="E2">
        <f>LOG(Planilha4!E2)</f>
        <v>4.229635774460915</v>
      </c>
      <c r="F2">
        <f>LOG(Planilha4!F2)</f>
        <v>7.6892573412210397E-2</v>
      </c>
      <c r="G2">
        <f>LOG(Planilha4!G2)</f>
        <v>4.000863601354171E-2</v>
      </c>
      <c r="H2">
        <f>LOG(Planilha4!H2)</f>
        <v>1.6829574794328694E-3</v>
      </c>
      <c r="I2">
        <f>LOG(Planilha4!I2)</f>
        <v>0</v>
      </c>
      <c r="J2">
        <f>LOG(Planilha4!J2)</f>
        <v>0</v>
      </c>
      <c r="K2">
        <f>LOG(Planilha4!K2)</f>
        <v>0</v>
      </c>
      <c r="L2">
        <f>LOG(Planilha4!L2)</f>
        <v>4.3755126968679489E-2</v>
      </c>
    </row>
    <row r="3" spans="1:12" x14ac:dyDescent="0.25">
      <c r="A3" s="1" t="s">
        <v>10</v>
      </c>
      <c r="B3" t="e">
        <f>LOG(Planilha4!B3)</f>
        <v>#REF!</v>
      </c>
      <c r="C3">
        <f>LOG(Planilha4!C3)</f>
        <v>1.7889457270237477</v>
      </c>
      <c r="D3">
        <f>LOG(Planilha4!D3)</f>
        <v>7.741551463223117</v>
      </c>
      <c r="E3">
        <f>LOG(Planilha4!E3)</f>
        <v>4.2836607299859129</v>
      </c>
      <c r="F3">
        <f>LOG(Planilha4!F3)</f>
        <v>6.3196746787106559E-2</v>
      </c>
      <c r="G3">
        <f>LOG(Planilha4!G3)</f>
        <v>3.2860415952143597E-2</v>
      </c>
      <c r="H3">
        <f>LOG(Planilha4!H3)</f>
        <v>1.6622234732368867E-3</v>
      </c>
      <c r="I3">
        <f>LOG(Planilha4!I3)</f>
        <v>0</v>
      </c>
      <c r="J3">
        <f>LOG(Planilha4!J3)</f>
        <v>0</v>
      </c>
      <c r="K3">
        <f>LOG(Planilha4!K3)</f>
        <v>0</v>
      </c>
      <c r="L3">
        <f>LOG(Planilha4!L3)</f>
        <v>4.5714058940867608E-2</v>
      </c>
    </row>
    <row r="4" spans="1:12" x14ac:dyDescent="0.25">
      <c r="A4" s="1" t="s">
        <v>11</v>
      </c>
      <c r="B4" t="e">
        <f>LOG(Planilha4!B4)</f>
        <v>#REF!</v>
      </c>
      <c r="C4">
        <f>LOG(Planilha4!C4)</f>
        <v>1.8082785095827678</v>
      </c>
      <c r="D4">
        <f>LOG(Planilha4!D4)</f>
        <v>7.7415509468801211</v>
      </c>
      <c r="E4">
        <f>LOG(Planilha4!E4)</f>
        <v>4.2245537797974224</v>
      </c>
      <c r="F4">
        <f>LOG(Planilha4!F4)</f>
        <v>6.8326050756241624E-2</v>
      </c>
      <c r="G4">
        <f>LOG(Planilha4!G4)</f>
        <v>3.0073230712517898E-2</v>
      </c>
      <c r="H4">
        <f>LOG(Planilha4!H4)</f>
        <v>1.7450883218599908E-3</v>
      </c>
      <c r="I4">
        <f>LOG(Planilha4!I4)</f>
        <v>0</v>
      </c>
      <c r="J4">
        <f>LOG(Planilha4!J4)</f>
        <v>0</v>
      </c>
      <c r="K4">
        <f>LOG(Planilha4!K4)</f>
        <v>0</v>
      </c>
      <c r="L4">
        <f>LOG(Planilha4!L4)</f>
        <v>5.1152522447381291E-2</v>
      </c>
    </row>
    <row r="5" spans="1:12" x14ac:dyDescent="0.25">
      <c r="A5" s="1" t="s">
        <v>12</v>
      </c>
      <c r="B5" t="e">
        <f>LOG(Planilha4!B5)</f>
        <v>#REF!</v>
      </c>
      <c r="C5">
        <f>LOG(Planilha4!C5)</f>
        <v>1.7989957344438814</v>
      </c>
      <c r="D5">
        <f>LOG(Planilha4!D5)</f>
        <v>7.7415516867851908</v>
      </c>
      <c r="E5">
        <f>LOG(Planilha4!E5)</f>
        <v>4.2371917365751388</v>
      </c>
      <c r="F5">
        <f>LOG(Planilha4!F5)</f>
        <v>7.3107098335431664E-2</v>
      </c>
      <c r="G5">
        <f>LOG(Planilha4!G5)</f>
        <v>3.5709837827861815E-2</v>
      </c>
      <c r="H5">
        <f>LOG(Planilha4!H5)</f>
        <v>1.7312906827964955E-3</v>
      </c>
      <c r="I5">
        <f>LOG(Planilha4!I5)</f>
        <v>0</v>
      </c>
      <c r="J5">
        <f>LOG(Planilha4!J5)</f>
        <v>0</v>
      </c>
      <c r="K5">
        <f>LOG(Planilha4!K5)</f>
        <v>0</v>
      </c>
      <c r="L5">
        <f>LOG(Planilha4!L5)</f>
        <v>5.269394192496786E-2</v>
      </c>
    </row>
    <row r="6" spans="1:12" x14ac:dyDescent="0.25">
      <c r="A6" s="1" t="s">
        <v>13</v>
      </c>
      <c r="B6" t="e">
        <f>LOG(Planilha4!B6)</f>
        <v>#REF!</v>
      </c>
      <c r="C6">
        <f>LOG(Planilha4!C6)</f>
        <v>1.7790189719148706</v>
      </c>
      <c r="D6">
        <f>LOG(Planilha4!D6)</f>
        <v>7.7415514544822237</v>
      </c>
      <c r="E6">
        <f>LOG(Planilha4!E6)</f>
        <v>4.2917860700335693</v>
      </c>
      <c r="F6">
        <f>LOG(Planilha4!F6)</f>
        <v>7.2073682496707106E-2</v>
      </c>
      <c r="G6">
        <f>LOG(Planilha4!G6)</f>
        <v>4.0444098362676435E-2</v>
      </c>
      <c r="H6">
        <f>LOG(Planilha4!H6)</f>
        <v>1.5479736222709895E-3</v>
      </c>
      <c r="I6">
        <f>LOG(Planilha4!I6)</f>
        <v>0</v>
      </c>
      <c r="J6">
        <f>LOG(Planilha4!J6)</f>
        <v>0</v>
      </c>
      <c r="K6">
        <f>LOG(Planilha4!K6)</f>
        <v>0</v>
      </c>
      <c r="L6">
        <f>LOG(Planilha4!L6)</f>
        <v>5.1152522447381291E-2</v>
      </c>
    </row>
    <row r="7" spans="1:12" x14ac:dyDescent="0.25">
      <c r="A7" s="1" t="s">
        <v>14</v>
      </c>
      <c r="B7" t="e">
        <f>LOG(Planilha4!B7)</f>
        <v>#REF!</v>
      </c>
      <c r="C7">
        <f>LOG(Planilha4!C7)</f>
        <v>1.7570162347313005</v>
      </c>
      <c r="D7">
        <f>LOG(Planilha4!D7)</f>
        <v>7.7415485196582079</v>
      </c>
      <c r="E7">
        <f>LOG(Planilha4!E7)</f>
        <v>4.3032003787371185</v>
      </c>
      <c r="F7">
        <f>LOG(Planilha4!F7)</f>
        <v>6.7033276633169908E-2</v>
      </c>
      <c r="G7">
        <f>LOG(Planilha4!G7)</f>
        <v>6.1716293159897288E-2</v>
      </c>
      <c r="H7">
        <f>LOG(Planilha4!H7)</f>
        <v>1.6172590015736329E-3</v>
      </c>
      <c r="I7">
        <f>LOG(Planilha4!I7)</f>
        <v>0</v>
      </c>
      <c r="J7">
        <f>LOG(Planilha4!J7)</f>
        <v>0</v>
      </c>
      <c r="K7">
        <f>LOG(Planilha4!K7)</f>
        <v>0</v>
      </c>
      <c r="L7">
        <f>LOG(Planilha4!L7)</f>
        <v>4.8830086528350039E-2</v>
      </c>
    </row>
    <row r="8" spans="1:12" x14ac:dyDescent="0.25">
      <c r="A8" s="1" t="s">
        <v>15</v>
      </c>
      <c r="B8" t="e">
        <f>LOG(Planilha4!B8)</f>
        <v>#REF!</v>
      </c>
      <c r="C8">
        <f>LOG(Planilha4!C8)</f>
        <v>1.714664992862537</v>
      </c>
      <c r="D8">
        <f>LOG(Planilha4!D8)</f>
        <v>7.7415495411672639</v>
      </c>
      <c r="E8">
        <f>LOG(Planilha4!E8)</f>
        <v>4.3061075012142238</v>
      </c>
      <c r="F8">
        <f>LOG(Planilha4!F8)</f>
        <v>7.4513881164981033E-2</v>
      </c>
      <c r="G8">
        <f>LOG(Planilha4!G8)</f>
        <v>9.0152200597387794E-2</v>
      </c>
      <c r="H8">
        <f>LOG(Planilha4!H8)</f>
        <v>1.7933386761693651E-3</v>
      </c>
      <c r="I8">
        <f>LOG(Planilha4!I8)</f>
        <v>0</v>
      </c>
      <c r="J8">
        <f>LOG(Planilha4!J8)</f>
        <v>0</v>
      </c>
      <c r="K8">
        <f>LOG(Planilha4!K8)</f>
        <v>0</v>
      </c>
      <c r="L8">
        <f>LOG(Planilha4!L8)</f>
        <v>4.7664194601559982E-2</v>
      </c>
    </row>
    <row r="9" spans="1:12" x14ac:dyDescent="0.25">
      <c r="A9" s="1" t="s">
        <v>16</v>
      </c>
      <c r="B9" t="e">
        <f>LOG(Planilha4!B9)</f>
        <v>#REF!</v>
      </c>
      <c r="C9">
        <f>LOG(Planilha4!C9)</f>
        <v>1.6913467641348219</v>
      </c>
      <c r="D9">
        <f>LOG(Planilha4!D9)</f>
        <v>7.7415495712486688</v>
      </c>
      <c r="E9">
        <f>LOG(Planilha4!E9)</f>
        <v>4.2902216517796781</v>
      </c>
      <c r="F9">
        <f>LOG(Planilha4!F9)</f>
        <v>7.1710108710278567E-2</v>
      </c>
      <c r="G9">
        <f>LOG(Planilha4!G9)</f>
        <v>6.5691728093270868E-2</v>
      </c>
      <c r="H9">
        <f>LOG(Planilha4!H9)</f>
        <v>1.9033842397106981E-3</v>
      </c>
      <c r="I9">
        <f>LOG(Planilha4!I9)</f>
        <v>0</v>
      </c>
      <c r="J9">
        <f>LOG(Planilha4!J9)</f>
        <v>0</v>
      </c>
      <c r="K9">
        <f>LOG(Planilha4!K9)</f>
        <v>0</v>
      </c>
      <c r="L9">
        <f>LOG(Planilha4!L9)</f>
        <v>4.8830086528350039E-2</v>
      </c>
    </row>
    <row r="10" spans="1:12" x14ac:dyDescent="0.25">
      <c r="A10" s="1" t="s">
        <v>17</v>
      </c>
      <c r="B10" t="e">
        <f>LOG(Planilha4!B10)</f>
        <v>#REF!</v>
      </c>
      <c r="C10">
        <f>LOG(Planilha4!C10)</f>
        <v>1.669502834104343</v>
      </c>
      <c r="D10">
        <f>LOG(Planilha4!D10)</f>
        <v>7.7415487866115464</v>
      </c>
      <c r="E10">
        <f>LOG(Planilha4!E10)</f>
        <v>4.2886225315034903</v>
      </c>
      <c r="F10">
        <f>LOG(Planilha4!F10)</f>
        <v>6.8324410078081335E-2</v>
      </c>
      <c r="G10">
        <f>LOG(Planilha4!G10)</f>
        <v>9.3316601204331592E-2</v>
      </c>
      <c r="H10">
        <f>LOG(Planilha4!H10)</f>
        <v>2.2042954781866931E-3</v>
      </c>
      <c r="I10">
        <f>LOG(Planilha4!I10)</f>
        <v>0</v>
      </c>
      <c r="J10">
        <f>LOG(Planilha4!J10)</f>
        <v>0</v>
      </c>
      <c r="K10">
        <f>LOG(Planilha4!K10)</f>
        <v>0</v>
      </c>
      <c r="L10">
        <f>LOG(Planilha4!L10)</f>
        <v>4.8053173115609055E-2</v>
      </c>
    </row>
    <row r="11" spans="1:12" x14ac:dyDescent="0.25">
      <c r="A11" s="1" t="s">
        <v>18</v>
      </c>
      <c r="B11" t="e">
        <f>LOG(Planilha4!B11)</f>
        <v>#REF!</v>
      </c>
      <c r="C11">
        <f>LOG(Planilha4!C11)</f>
        <v>1.5976951859255124</v>
      </c>
      <c r="D11">
        <f>LOG(Planilha4!D11)</f>
        <v>7.741550929792048</v>
      </c>
      <c r="E11">
        <f>LOG(Planilha4!E11)</f>
        <v>4.3014250239318992</v>
      </c>
      <c r="F11">
        <f>LOG(Planilha4!F11)</f>
        <v>7.9638262874991039E-2</v>
      </c>
      <c r="G11">
        <f>LOG(Planilha4!G11)</f>
        <v>6.9705088051850814E-2</v>
      </c>
      <c r="H11">
        <f>LOG(Planilha4!H11)</f>
        <v>3.0989475780927749E-3</v>
      </c>
      <c r="I11">
        <f>LOG(Planilha4!I11)</f>
        <v>0</v>
      </c>
      <c r="J11">
        <f>LOG(Planilha4!J11)</f>
        <v>0</v>
      </c>
      <c r="K11">
        <f>LOG(Planilha4!K11)</f>
        <v>0</v>
      </c>
      <c r="L11">
        <f>LOG(Planilha4!L11)</f>
        <v>4.7274867384179478E-2</v>
      </c>
    </row>
    <row r="12" spans="1:12" x14ac:dyDescent="0.25">
      <c r="A12" s="1" t="s">
        <v>19</v>
      </c>
      <c r="B12" t="e">
        <f>LOG(Planilha4!B12)</f>
        <v>#REF!</v>
      </c>
      <c r="C12">
        <f>LOG(Planilha4!C12)</f>
        <v>1.63002085111341</v>
      </c>
      <c r="D12">
        <f>LOG(Planilha4!D12)</f>
        <v>7.741543887401054</v>
      </c>
      <c r="E12">
        <f>LOG(Planilha4!E12)</f>
        <v>4.2696810256811135</v>
      </c>
      <c r="F12">
        <f>LOG(Planilha4!F12)</f>
        <v>6.6729931529284831E-2</v>
      </c>
      <c r="G12">
        <f>LOG(Planilha4!G12)</f>
        <v>6.3933524163038366E-2</v>
      </c>
      <c r="H12">
        <f>LOG(Planilha4!H12)</f>
        <v>4.2530579284344484E-3</v>
      </c>
      <c r="I12">
        <f>LOG(Planilha4!I12)</f>
        <v>0</v>
      </c>
      <c r="J12">
        <f>LOG(Planilha4!J12)</f>
        <v>0</v>
      </c>
      <c r="K12">
        <f>LOG(Planilha4!K12)</f>
        <v>0</v>
      </c>
      <c r="L12">
        <f>LOG(Planilha4!L12)</f>
        <v>4.6104787246038705E-2</v>
      </c>
    </row>
    <row r="13" spans="1:12" x14ac:dyDescent="0.25">
      <c r="A13" s="1" t="s">
        <v>20</v>
      </c>
      <c r="B13" t="e">
        <f>LOG(Planilha4!B13)</f>
        <v>#REF!</v>
      </c>
      <c r="C13">
        <f>LOG(Planilha4!C13)</f>
        <v>1.60788374435699</v>
      </c>
      <c r="D13">
        <f>LOG(Planilha4!D13)</f>
        <v>7.7415362915232038</v>
      </c>
      <c r="E13">
        <f>LOG(Planilha4!E13)</f>
        <v>4.2792493279340293</v>
      </c>
      <c r="F13">
        <f>LOG(Planilha4!F13)</f>
        <v>8.0879369352487684E-2</v>
      </c>
      <c r="G13">
        <f>LOG(Planilha4!G13)</f>
        <v>5.8615797010561736E-2</v>
      </c>
      <c r="H13">
        <f>LOG(Planilha4!H13)</f>
        <v>4.4999883910888097E-3</v>
      </c>
      <c r="I13">
        <f>LOG(Planilha4!I13)</f>
        <v>0</v>
      </c>
      <c r="J13">
        <f>LOG(Planilha4!J13)</f>
        <v>0</v>
      </c>
      <c r="K13">
        <f>LOG(Planilha4!K13)</f>
        <v>0</v>
      </c>
      <c r="L13">
        <f>LOG(Planilha4!L13)</f>
        <v>4.4931546149160062E-2</v>
      </c>
    </row>
    <row r="14" spans="1:12" x14ac:dyDescent="0.25">
      <c r="A14" s="1" t="s">
        <v>21</v>
      </c>
      <c r="B14" t="e">
        <f>LOG(Planilha4!B14)</f>
        <v>#REF!</v>
      </c>
      <c r="C14">
        <f>LOG(Planilha4!C14)</f>
        <v>1.6634182122526797</v>
      </c>
      <c r="D14">
        <f>LOG(Planilha4!D14)</f>
        <v>7.7415461732179258</v>
      </c>
      <c r="E14">
        <f>LOG(Planilha4!E14)</f>
        <v>4.2534518957521188</v>
      </c>
      <c r="F14">
        <f>LOG(Planilha4!F14)</f>
        <v>9.2015034348589902E-2</v>
      </c>
      <c r="G14">
        <f>LOG(Planilha4!G14)</f>
        <v>5.3961507314500008E-2</v>
      </c>
      <c r="H14">
        <f>LOG(Planilha4!H14)</f>
        <v>4.0109105857472445E-3</v>
      </c>
      <c r="I14">
        <f>LOG(Planilha4!I14)</f>
        <v>0</v>
      </c>
      <c r="J14">
        <f>LOG(Planilha4!J14)</f>
        <v>0</v>
      </c>
      <c r="K14">
        <f>LOG(Planilha4!K14)</f>
        <v>0</v>
      </c>
      <c r="L14">
        <f>LOG(Planilha4!L14)</f>
        <v>4.3362278021129498E-2</v>
      </c>
    </row>
    <row r="15" spans="1:12" x14ac:dyDescent="0.25">
      <c r="A15" s="1" t="s">
        <v>22</v>
      </c>
      <c r="B15" t="e">
        <f>LOG(Planilha4!B15)</f>
        <v>#REF!</v>
      </c>
      <c r="C15">
        <f>LOG(Planilha4!C15)</f>
        <v>1.6425634371043878</v>
      </c>
      <c r="D15">
        <f>LOG(Planilha4!D15)</f>
        <v>7.7415513624272165</v>
      </c>
      <c r="E15">
        <f>LOG(Planilha4!E15)</f>
        <v>4.2557861164134305</v>
      </c>
      <c r="F15">
        <f>LOG(Planilha4!F15)</f>
        <v>8.7740614002462303E-2</v>
      </c>
      <c r="G15">
        <f>LOG(Planilha4!G15)</f>
        <v>4.9411860871080043E-2</v>
      </c>
      <c r="H15">
        <f>LOG(Planilha4!H15)</f>
        <v>3.799730988964886E-3</v>
      </c>
      <c r="I15">
        <f>LOG(Planilha4!I15)</f>
        <v>0</v>
      </c>
      <c r="J15">
        <f>LOG(Planilha4!J15)</f>
        <v>0</v>
      </c>
      <c r="K15">
        <f>LOG(Planilha4!K15)</f>
        <v>0</v>
      </c>
      <c r="L15">
        <f>LOG(Planilha4!L15)</f>
        <v>4.6104787246038705E-2</v>
      </c>
    </row>
    <row r="16" spans="1:12" x14ac:dyDescent="0.25">
      <c r="A16" s="1" t="s">
        <v>23</v>
      </c>
      <c r="B16">
        <f>LOG(Planilha4!B16)</f>
        <v>9.0785732826769596</v>
      </c>
      <c r="C16">
        <f>LOG(Planilha4!C16)</f>
        <v>1.6756867086994012</v>
      </c>
      <c r="D16">
        <f>LOG(Planilha4!D16)</f>
        <v>7.7415477943947701</v>
      </c>
      <c r="E16">
        <f>LOG(Planilha4!E16)</f>
        <v>4.2661634652199183</v>
      </c>
      <c r="F16">
        <f>LOG(Planilha4!F16)</f>
        <v>8.6638954030042903E-2</v>
      </c>
      <c r="G16">
        <f>LOG(Planilha4!G16)</f>
        <v>4.3165720207453746E-2</v>
      </c>
      <c r="H16">
        <f>LOG(Planilha4!H16)</f>
        <v>3.4164743686241794E-3</v>
      </c>
      <c r="I16">
        <f>LOG(Planilha4!I16)</f>
        <v>0</v>
      </c>
      <c r="J16">
        <f>LOG(Planilha4!J16)</f>
        <v>0</v>
      </c>
      <c r="K16">
        <f>LOG(Planilha4!K16)</f>
        <v>0</v>
      </c>
      <c r="L16">
        <f>LOG(Planilha4!L16)</f>
        <v>4.7664194601559982E-2</v>
      </c>
    </row>
    <row r="17" spans="1:25" x14ac:dyDescent="0.25">
      <c r="A17" s="1" t="s">
        <v>24</v>
      </c>
      <c r="B17">
        <f>LOG(Planilha4!B17)</f>
        <v>9.133964085734755</v>
      </c>
      <c r="C17">
        <f>LOG(Planilha4!C17)</f>
        <v>1.7246035153967167</v>
      </c>
      <c r="D17">
        <f>LOG(Planilha4!D17)</f>
        <v>7.7415476539880386</v>
      </c>
      <c r="E17">
        <f>LOG(Planilha4!E17)</f>
        <v>4.260290865991653</v>
      </c>
      <c r="F17">
        <f>LOG(Planilha4!F17)</f>
        <v>9.2370082114421284E-2</v>
      </c>
      <c r="G17">
        <f>LOG(Planilha4!G17)</f>
        <v>3.4267397038025574E-2</v>
      </c>
      <c r="H17">
        <f>LOG(Planilha4!H17)</f>
        <v>3.1785908308285832E-3</v>
      </c>
      <c r="I17">
        <f>LOG(Planilha4!I17)</f>
        <v>0</v>
      </c>
      <c r="J17">
        <f>LOG(Planilha4!J17)</f>
        <v>0</v>
      </c>
      <c r="K17">
        <f>LOG(Planilha4!K17)</f>
        <v>0</v>
      </c>
      <c r="L17">
        <f>LOG(Planilha4!L17)</f>
        <v>4.9605612594973147E-2</v>
      </c>
    </row>
    <row r="18" spans="1:25" x14ac:dyDescent="0.25">
      <c r="A18" s="1" t="s">
        <v>25</v>
      </c>
      <c r="B18">
        <f>LOG(Planilha4!B18)</f>
        <v>8.9612068332192969</v>
      </c>
      <c r="C18">
        <f>LOG(Planilha4!C18)</f>
        <v>1.7482655726687408</v>
      </c>
      <c r="D18">
        <f>LOG(Planilha4!D18)</f>
        <v>7.7415456419065505</v>
      </c>
      <c r="E18">
        <f>LOG(Planilha4!E18)</f>
        <v>4.2458900438973419</v>
      </c>
      <c r="F18">
        <f>LOG(Planilha4!F18)</f>
        <v>9.9037202027929372E-2</v>
      </c>
      <c r="G18">
        <f>LOG(Planilha4!G18)</f>
        <v>3.3182413729194969E-2</v>
      </c>
      <c r="H18">
        <f>LOG(Planilha4!H18)</f>
        <v>2.862304870570668E-3</v>
      </c>
      <c r="I18">
        <f>LOG(Planilha4!I18)</f>
        <v>0</v>
      </c>
      <c r="J18">
        <f>LOG(Planilha4!J18)</f>
        <v>0</v>
      </c>
      <c r="K18">
        <f>LOG(Planilha4!K18)</f>
        <v>0</v>
      </c>
      <c r="L18">
        <f>LOG(Planilha4!L18)</f>
        <v>5.1152522447381291E-2</v>
      </c>
    </row>
    <row r="19" spans="1:25" x14ac:dyDescent="0.25">
      <c r="A19" s="1" t="s">
        <v>26</v>
      </c>
      <c r="B19">
        <f>LOG(Planilha4!B19)</f>
        <v>8.9012752943749724</v>
      </c>
      <c r="C19">
        <f>LOG(Planilha4!C19)</f>
        <v>1.779668627207148</v>
      </c>
      <c r="D19">
        <f>LOG(Planilha4!D19)</f>
        <v>7.7415450008198841</v>
      </c>
      <c r="E19">
        <f>LOG(Planilha4!E19)</f>
        <v>4.2220866778060682</v>
      </c>
      <c r="F19">
        <f>LOG(Planilha4!F19)</f>
        <v>9.6692485088706162E-2</v>
      </c>
      <c r="G19">
        <f>LOG(Planilha4!G19)</f>
        <v>3.3463966077405122E-2</v>
      </c>
      <c r="H19">
        <f>LOG(Planilha4!H19)</f>
        <v>2.4756968762412669E-3</v>
      </c>
      <c r="I19">
        <f>LOG(Planilha4!I19)</f>
        <v>0</v>
      </c>
      <c r="J19">
        <f>LOG(Planilha4!J19)</f>
        <v>0</v>
      </c>
      <c r="K19">
        <f>LOG(Planilha4!K19)</f>
        <v>0</v>
      </c>
      <c r="L19">
        <f>LOG(Planilha4!L19)</f>
        <v>5.269394192496786E-2</v>
      </c>
    </row>
    <row r="20" spans="1:25" x14ac:dyDescent="0.25">
      <c r="A20" s="1" t="s">
        <v>27</v>
      </c>
      <c r="B20">
        <f>LOG(Planilha4!B20)</f>
        <v>8.9483494442883966</v>
      </c>
      <c r="C20">
        <f>LOG(Planilha4!C20)</f>
        <v>1.7812525942484565</v>
      </c>
      <c r="D20">
        <f>LOG(Planilha4!D20)</f>
        <v>7.7415404461715065</v>
      </c>
      <c r="E20">
        <f>LOG(Planilha4!E20)</f>
        <v>4.2750463194941508</v>
      </c>
      <c r="F20">
        <f>LOG(Planilha4!F20)</f>
        <v>0.10641010132854466</v>
      </c>
      <c r="G20">
        <f>LOG(Planilha4!G20)</f>
        <v>3.3463966077405122E-2</v>
      </c>
      <c r="H20">
        <f>LOG(Planilha4!H20)</f>
        <v>2.2417340741879657E-3</v>
      </c>
      <c r="I20">
        <f>LOG(Planilha4!I20)</f>
        <v>0</v>
      </c>
      <c r="J20">
        <f>LOG(Planilha4!J20)</f>
        <v>0</v>
      </c>
      <c r="K20">
        <f>LOG(Planilha4!K20)</f>
        <v>0</v>
      </c>
      <c r="L20">
        <f>LOG(Planilha4!L20)</f>
        <v>5.3078443483419682E-2</v>
      </c>
    </row>
    <row r="21" spans="1:25" x14ac:dyDescent="0.25">
      <c r="A21" s="1" t="s">
        <v>28</v>
      </c>
      <c r="B21">
        <f>LOG(Planilha4!B21)</f>
        <v>8.9698053619147053</v>
      </c>
      <c r="C21">
        <f>LOG(Planilha4!C21)</f>
        <v>1.7594411971336976</v>
      </c>
      <c r="D21">
        <f>LOG(Planilha4!D21)</f>
        <v>7.7415399317841338</v>
      </c>
      <c r="E21">
        <f>LOG(Planilha4!E21)</f>
        <v>4.2941596868723986</v>
      </c>
      <c r="F21">
        <f>LOG(Planilha4!F21)</f>
        <v>8.9946632300318616E-2</v>
      </c>
      <c r="G21">
        <f>LOG(Planilha4!G21)</f>
        <v>2.9505525426576962E-2</v>
      </c>
      <c r="H21">
        <f>LOG(Planilha4!H21)</f>
        <v>2.2179139945563077E-3</v>
      </c>
      <c r="I21">
        <f>LOG(Planilha4!I21)</f>
        <v>0</v>
      </c>
      <c r="J21">
        <f>LOG(Planilha4!J21)</f>
        <v>0</v>
      </c>
      <c r="K21">
        <f>LOG(Planilha4!K21)</f>
        <v>0</v>
      </c>
      <c r="L21">
        <f>LOG(Planilha4!L21)</f>
        <v>5.2309099647323533E-2</v>
      </c>
    </row>
    <row r="22" spans="1:25" x14ac:dyDescent="0.25">
      <c r="A22" s="1" t="s">
        <v>29</v>
      </c>
      <c r="B22">
        <f>LOG(Planilha4!B22)</f>
        <v>8.9393273714120092</v>
      </c>
      <c r="C22">
        <f>LOG(Planilha4!C22)</f>
        <v>1.7499680835094029</v>
      </c>
      <c r="D22">
        <f>LOG(Planilha4!D22)</f>
        <v>7.7415417626917087</v>
      </c>
      <c r="E22">
        <f>LOG(Planilha4!E22)</f>
        <v>4.2337598982440525</v>
      </c>
      <c r="F22">
        <f>LOG(Planilha4!F22)</f>
        <v>8.3448003079312036E-2</v>
      </c>
      <c r="G22">
        <f>LOG(Planilha4!G22)</f>
        <v>2.930259355899827E-2</v>
      </c>
      <c r="H22">
        <f>LOG(Planilha4!H22)</f>
        <v>2.2995176521854953E-3</v>
      </c>
      <c r="I22">
        <f>LOG(Planilha4!I22)</f>
        <v>0</v>
      </c>
      <c r="J22">
        <f>LOG(Planilha4!J22)</f>
        <v>0</v>
      </c>
      <c r="K22">
        <f>LOG(Planilha4!K22)</f>
        <v>0</v>
      </c>
      <c r="L22">
        <f>LOG(Planilha4!L22)</f>
        <v>5.3462604925455293E-2</v>
      </c>
    </row>
    <row r="23" spans="1:25" x14ac:dyDescent="0.25">
      <c r="A23" s="1" t="s">
        <v>30</v>
      </c>
      <c r="B23">
        <f>LOG(Planilha4!B23)</f>
        <v>8.9437266924682781</v>
      </c>
      <c r="C23">
        <f>LOG(Planilha4!C23)</f>
        <v>1.75815462196739</v>
      </c>
      <c r="D23">
        <f>LOG(Planilha4!D23)</f>
        <v>7.7415441414425494</v>
      </c>
      <c r="E23">
        <f>LOG(Planilha4!E23)</f>
        <v>4.2393520418486359</v>
      </c>
      <c r="F23">
        <f>LOG(Planilha4!F23)</f>
        <v>8.353306009567435E-2</v>
      </c>
      <c r="G23">
        <f>LOG(Planilha4!G23)</f>
        <v>2.5428761407241034E-2</v>
      </c>
      <c r="H23">
        <f>LOG(Planilha4!H23)</f>
        <v>2.1599998751680952E-3</v>
      </c>
      <c r="I23">
        <f>LOG(Planilha4!I23)</f>
        <v>0</v>
      </c>
      <c r="J23">
        <f>LOG(Planilha4!J23)</f>
        <v>0</v>
      </c>
      <c r="K23">
        <f>LOG(Planilha4!K23)</f>
        <v>0</v>
      </c>
      <c r="L23">
        <f>LOG(Planilha4!L23)</f>
        <v>5.3078443483419682E-2</v>
      </c>
    </row>
    <row r="24" spans="1:25" x14ac:dyDescent="0.25">
      <c r="A24" s="1" t="s">
        <v>31</v>
      </c>
      <c r="B24">
        <f>LOG(Planilha4!B24)</f>
        <v>8.9893390830631272</v>
      </c>
      <c r="C24">
        <f>LOG(Planilha4!C24)</f>
        <v>1.7623033632877683</v>
      </c>
      <c r="D24">
        <f>LOG(Planilha4!D24)</f>
        <v>7.7415345259549513</v>
      </c>
      <c r="E24">
        <f>LOG(Planilha4!E24)</f>
        <v>4.263299863192505</v>
      </c>
      <c r="F24">
        <f>LOG(Planilha4!F24)</f>
        <v>6.7897957616781815E-2</v>
      </c>
      <c r="G24">
        <f>LOG(Planilha4!G24)</f>
        <v>2.2552084185013609E-2</v>
      </c>
      <c r="H24">
        <f>LOG(Planilha4!H24)</f>
        <v>2.0404723082639536E-3</v>
      </c>
      <c r="I24">
        <f>LOG(Planilha4!I24)</f>
        <v>0</v>
      </c>
      <c r="J24">
        <f>LOG(Planilha4!J24)</f>
        <v>0</v>
      </c>
      <c r="K24">
        <f>LOG(Planilha4!K24)</f>
        <v>0</v>
      </c>
      <c r="L24">
        <f>LOG(Planilha4!L24)</f>
        <v>5.3078443483419682E-2</v>
      </c>
    </row>
    <row r="25" spans="1:25" x14ac:dyDescent="0.25">
      <c r="A25" s="1" t="s">
        <v>32</v>
      </c>
      <c r="B25">
        <f>LOG(Planilha4!B25)</f>
        <v>8.9568801498365698</v>
      </c>
      <c r="C25">
        <f>LOG(Planilha4!C25)</f>
        <v>1.7264826967848297</v>
      </c>
      <c r="D25">
        <f>LOG(Planilha4!D25)</f>
        <v>7.7415263872382551</v>
      </c>
      <c r="E25">
        <f>LOG(Planilha4!E25)</f>
        <v>4.2566023035307934</v>
      </c>
      <c r="F25">
        <f>LOG(Planilha4!F25)</f>
        <v>6.8671551555611776E-2</v>
      </c>
      <c r="G25">
        <f>LOG(Planilha4!G25)</f>
        <v>1.9656225319348759E-2</v>
      </c>
      <c r="H25">
        <f>LOG(Planilha4!H25)</f>
        <v>2.0814976746354021E-3</v>
      </c>
      <c r="I25">
        <f>LOG(Planilha4!I25)</f>
        <v>0.3010299956639812</v>
      </c>
      <c r="J25">
        <f>LOG(Planilha4!J25)</f>
        <v>0</v>
      </c>
      <c r="K25">
        <f>LOG(Planilha4!K25)</f>
        <v>0</v>
      </c>
      <c r="L25">
        <f>LOG(Planilha4!L25)</f>
        <v>4.9992856920142555E-2</v>
      </c>
    </row>
    <row r="26" spans="1:25" x14ac:dyDescent="0.25">
      <c r="A26" s="1" t="s">
        <v>33</v>
      </c>
      <c r="B26">
        <f>LOG(Planilha4!B26)</f>
        <v>9.0055310394542882</v>
      </c>
      <c r="C26">
        <f>LOG(Planilha4!C26)</f>
        <v>1.7966437037851164</v>
      </c>
      <c r="D26">
        <f>LOG(Planilha4!D26)</f>
        <v>7.7415362181286271</v>
      </c>
      <c r="E26">
        <f>LOG(Planilha4!E26)</f>
        <v>4.1980491991837301</v>
      </c>
      <c r="F26">
        <f>LOG(Planilha4!F26)</f>
        <v>6.24782287966733E-2</v>
      </c>
      <c r="G26">
        <f>LOG(Planilha4!G26)</f>
        <v>2.0899672862536255E-2</v>
      </c>
      <c r="H26">
        <f>LOG(Planilha4!H26)</f>
        <v>2.1122362091522862E-3</v>
      </c>
      <c r="I26">
        <f>LOG(Planilha4!I26)</f>
        <v>0.3010299956639812</v>
      </c>
      <c r="J26">
        <f>LOG(Planilha4!J26)</f>
        <v>0</v>
      </c>
      <c r="K26">
        <f>LOG(Planilha4!K26)</f>
        <v>0</v>
      </c>
      <c r="L26">
        <f>LOG(Planilha4!L26)</f>
        <v>4.4931546149160062E-2</v>
      </c>
    </row>
    <row r="27" spans="1:25" x14ac:dyDescent="0.25">
      <c r="A27" s="1" t="s">
        <v>34</v>
      </c>
      <c r="B27">
        <f>LOG(Planilha4!B27)</f>
        <v>9.0023282705238366</v>
      </c>
      <c r="C27">
        <f>LOG(Planilha4!C27)</f>
        <v>1.7888044930446483</v>
      </c>
      <c r="D27">
        <f>LOG(Planilha4!D27)</f>
        <v>7.741544325555604</v>
      </c>
      <c r="E27">
        <f>LOG(Planilha4!E27)</f>
        <v>4.2432985472336844</v>
      </c>
      <c r="F27">
        <f>LOG(Planilha4!F27)</f>
        <v>5.3348434385651143E-2</v>
      </c>
      <c r="G27">
        <f>LOG(Planilha4!G27)</f>
        <v>2.444461713134935E-2</v>
      </c>
      <c r="H27">
        <f>LOG(Planilha4!H27)</f>
        <v>2.0199421724243489E-3</v>
      </c>
      <c r="I27">
        <f>LOG(Planilha4!I27)</f>
        <v>0.3010299956639812</v>
      </c>
      <c r="J27">
        <f>LOG(Planilha4!J27)</f>
        <v>0</v>
      </c>
      <c r="K27">
        <f>LOG(Planilha4!K27)</f>
        <v>0</v>
      </c>
      <c r="L27">
        <f>LOG(Planilha4!L27)</f>
        <v>4.8053173115609055E-2</v>
      </c>
    </row>
    <row r="28" spans="1:25" x14ac:dyDescent="0.25">
      <c r="A28" s="1" t="s">
        <v>35</v>
      </c>
      <c r="B28">
        <f>LOG(Planilha4!B28)</f>
        <v>8.9456561229488507</v>
      </c>
      <c r="C28">
        <f>LOG(Planilha4!C28)</f>
        <v>1.7756832490260439</v>
      </c>
      <c r="D28">
        <f>LOG(Planilha4!D28)</f>
        <v>7.7415481608852623</v>
      </c>
      <c r="E28">
        <f>LOG(Planilha4!E28)</f>
        <v>4.2950984688595231</v>
      </c>
      <c r="F28">
        <f>LOG(Planilha4!F28)</f>
        <v>6.9403724918358306E-2</v>
      </c>
      <c r="G28">
        <f>LOG(Planilha4!G28)</f>
        <v>2.362278987900681E-2</v>
      </c>
      <c r="H28">
        <f>LOG(Planilha4!H28)</f>
        <v>1.9514241534253623E-3</v>
      </c>
      <c r="I28">
        <f>LOG(Planilha4!I28)</f>
        <v>0.3010299956639812</v>
      </c>
      <c r="J28">
        <f>LOG(Planilha4!J28)</f>
        <v>0</v>
      </c>
      <c r="K28">
        <f>LOG(Planilha4!K28)</f>
        <v>0</v>
      </c>
      <c r="L28">
        <f>LOG(Planilha4!L28)</f>
        <v>4.9218022670181653E-2</v>
      </c>
    </row>
    <row r="29" spans="1:25" x14ac:dyDescent="0.25">
      <c r="A29" s="1" t="s">
        <v>36</v>
      </c>
      <c r="B29">
        <f>LOG(Planilha4!B29)</f>
        <v>8.9376777234502072</v>
      </c>
      <c r="C29">
        <f>LOG(Planilha4!C29)</f>
        <v>1.7835462822703498</v>
      </c>
      <c r="D29">
        <f>LOG(Planilha4!D29)</f>
        <v>7.7415434512147678</v>
      </c>
      <c r="E29">
        <f>LOG(Planilha4!E29)</f>
        <v>4.3620675857273996</v>
      </c>
      <c r="F29">
        <f>LOG(Planilha4!F29)</f>
        <v>5.9546856778750927E-2</v>
      </c>
      <c r="G29">
        <f>LOG(Planilha4!G29)</f>
        <v>2.787940920720745E-2</v>
      </c>
      <c r="H29">
        <f>LOG(Planilha4!H29)</f>
        <v>1.9719931831494535E-3</v>
      </c>
      <c r="I29">
        <f>LOG(Planilha4!I29)</f>
        <v>0.3010299956639812</v>
      </c>
      <c r="J29">
        <f>LOG(Planilha4!J29)</f>
        <v>0</v>
      </c>
      <c r="K29">
        <f>LOG(Planilha4!K29)</f>
        <v>0</v>
      </c>
      <c r="L29">
        <f>LOG(Planilha4!L29)</f>
        <v>5.2309099647323533E-2</v>
      </c>
    </row>
    <row r="30" spans="1:25" x14ac:dyDescent="0.25">
      <c r="A30" s="1" t="s">
        <v>37</v>
      </c>
      <c r="B30">
        <f>LOG(Planilha4!B30)</f>
        <v>9.0029827255146468</v>
      </c>
      <c r="C30">
        <f>LOG(Planilha4!C30)</f>
        <v>1.751048034820188</v>
      </c>
      <c r="D30">
        <f>LOG(Planilha4!D30)</f>
        <v>7.7415430196741948</v>
      </c>
      <c r="E30">
        <f>LOG(Planilha4!E30)</f>
        <v>4.2869255418127059</v>
      </c>
      <c r="F30">
        <f>LOG(Planilha4!F30)</f>
        <v>6.1499286403402603E-2</v>
      </c>
      <c r="G30">
        <f>LOG(Planilha4!G30)</f>
        <v>2.930259355899827E-2</v>
      </c>
      <c r="H30">
        <f>LOG(Planilha4!H30)</f>
        <v>2.1019929315258565E-3</v>
      </c>
      <c r="I30">
        <f>LOG(Planilha4!I30)</f>
        <v>0.3010299956639812</v>
      </c>
      <c r="J30">
        <f>LOG(Planilha4!J30)</f>
        <v>0</v>
      </c>
      <c r="K30">
        <f>LOG(Planilha4!K30)</f>
        <v>0</v>
      </c>
      <c r="L30">
        <f>LOG(Planilha4!L30)</f>
        <v>5.3462604925455293E-2</v>
      </c>
      <c r="Y30" s="7"/>
    </row>
    <row r="31" spans="1:25" x14ac:dyDescent="0.25">
      <c r="A31" s="1" t="s">
        <v>38</v>
      </c>
      <c r="B31">
        <f>LOG(Planilha4!B31)</f>
        <v>9.0631469162150751</v>
      </c>
      <c r="C31">
        <f>LOG(Planilha4!C31)</f>
        <v>1.7548068553544234</v>
      </c>
      <c r="D31">
        <f>LOG(Planilha4!D31)</f>
        <v>7.7415438302298849</v>
      </c>
      <c r="E31">
        <f>LOG(Planilha4!E31)</f>
        <v>4.2812402331440742</v>
      </c>
      <c r="F31">
        <f>LOG(Planilha4!F31)</f>
        <v>6.063596342374241E-2</v>
      </c>
      <c r="G31">
        <f>LOG(Planilha4!G31)</f>
        <v>2.7349607774756507E-2</v>
      </c>
      <c r="H31">
        <f>LOG(Planilha4!H31)</f>
        <v>2.2213178230869415E-3</v>
      </c>
      <c r="I31">
        <f>LOG(Planilha4!I31)</f>
        <v>0.3010299956639812</v>
      </c>
      <c r="J31">
        <f>LOG(Planilha4!J31)</f>
        <v>0</v>
      </c>
      <c r="K31">
        <f>LOG(Planilha4!K31)</f>
        <v>0</v>
      </c>
      <c r="L31">
        <f>LOG(Planilha4!L31)</f>
        <v>4.9992856920142555E-2</v>
      </c>
    </row>
    <row r="32" spans="1:25" x14ac:dyDescent="0.25">
      <c r="A32" s="1" t="s">
        <v>39</v>
      </c>
      <c r="B32">
        <f>LOG(Planilha4!B32)</f>
        <v>8.9635289641787015</v>
      </c>
      <c r="C32">
        <f>LOG(Planilha4!C32)</f>
        <v>1.7783683433558739</v>
      </c>
      <c r="D32">
        <f>LOG(Planilha4!D32)</f>
        <v>7.7415409113403335</v>
      </c>
      <c r="E32">
        <f>LOG(Planilha4!E32)</f>
        <v>4.2737464607682796</v>
      </c>
      <c r="F32">
        <f>LOG(Planilha4!F32)</f>
        <v>6.2876069452124872E-2</v>
      </c>
      <c r="G32">
        <f>LOG(Planilha4!G32)</f>
        <v>2.5018972282759518E-2</v>
      </c>
      <c r="H32">
        <f>LOG(Planilha4!H32)</f>
        <v>2.231527388294166E-3</v>
      </c>
      <c r="I32">
        <f>LOG(Planilha4!I32)</f>
        <v>0.3010299956639812</v>
      </c>
      <c r="J32">
        <f>LOG(Planilha4!J32)</f>
        <v>0</v>
      </c>
      <c r="K32">
        <f>LOG(Planilha4!K32)</f>
        <v>0</v>
      </c>
      <c r="L32">
        <f>LOG(Planilha4!L32)</f>
        <v>4.8053173115609055E-2</v>
      </c>
    </row>
    <row r="33" spans="1:12" x14ac:dyDescent="0.25">
      <c r="A33" s="1" t="s">
        <v>40</v>
      </c>
      <c r="B33">
        <f>LOG(Planilha4!B33)</f>
        <v>8.9997818361461484</v>
      </c>
      <c r="C33">
        <f>LOG(Planilha4!C33)</f>
        <v>1.7779340488377793</v>
      </c>
      <c r="D33">
        <f>LOG(Planilha4!D33)</f>
        <v>7.7415396529342644</v>
      </c>
      <c r="E33">
        <f>LOG(Planilha4!E33)</f>
        <v>4.273288390551051</v>
      </c>
      <c r="F33">
        <f>LOG(Planilha4!F33)</f>
        <v>6.3823934769048352E-2</v>
      </c>
      <c r="G33">
        <f>LOG(Planilha4!G33)</f>
        <v>2.2057020601165E-2</v>
      </c>
      <c r="H33">
        <f>LOG(Planilha4!H33)</f>
        <v>2.200890048231196E-3</v>
      </c>
      <c r="I33">
        <f>LOG(Planilha4!I33)</f>
        <v>0.3010299956639812</v>
      </c>
      <c r="J33">
        <f>LOG(Planilha4!J33)</f>
        <v>0</v>
      </c>
      <c r="K33">
        <f>LOG(Planilha4!K33)</f>
        <v>0</v>
      </c>
      <c r="L33">
        <f>LOG(Planilha4!L33)</f>
        <v>4.6104787246038705E-2</v>
      </c>
    </row>
    <row r="34" spans="1:12" x14ac:dyDescent="0.25">
      <c r="A34" s="1" t="s">
        <v>41</v>
      </c>
      <c r="B34">
        <f>LOG(Planilha4!B34)</f>
        <v>8.8817274428131565</v>
      </c>
      <c r="C34">
        <f>LOG(Planilha4!C34)</f>
        <v>1.7957410208692439</v>
      </c>
      <c r="D34">
        <f>LOG(Planilha4!D34)</f>
        <v>7.7415391213786657</v>
      </c>
      <c r="E34">
        <f>LOG(Planilha4!E34)</f>
        <v>4.264451822935162</v>
      </c>
      <c r="F34">
        <f>LOG(Planilha4!F34)</f>
        <v>6.3326587183281172E-2</v>
      </c>
      <c r="G34">
        <f>LOG(Planilha4!G34)</f>
        <v>1.9905199804613985E-2</v>
      </c>
      <c r="H34">
        <f>LOG(Planilha4!H34)</f>
        <v>2.1906718353284968E-3</v>
      </c>
      <c r="I34">
        <f>LOG(Planilha4!I34)</f>
        <v>0.3010299956639812</v>
      </c>
      <c r="J34">
        <f>LOG(Planilha4!J34)</f>
        <v>0</v>
      </c>
      <c r="K34">
        <f>LOG(Planilha4!K34)</f>
        <v>0</v>
      </c>
      <c r="L34">
        <f>LOG(Planilha4!L34)</f>
        <v>4.6885190837710138E-2</v>
      </c>
    </row>
    <row r="35" spans="1:12" x14ac:dyDescent="0.25">
      <c r="A35" s="1" t="s">
        <v>42</v>
      </c>
      <c r="B35">
        <f>LOG(Planilha4!B35)</f>
        <v>8.9228195532167351</v>
      </c>
      <c r="C35">
        <f>LOG(Planilha4!C35)</f>
        <v>1.8146470694518562</v>
      </c>
      <c r="D35">
        <f>LOG(Planilha4!D35)</f>
        <v>7.7415397732626117</v>
      </c>
      <c r="E35">
        <f>LOG(Planilha4!E35)</f>
        <v>4.2734920369644396</v>
      </c>
      <c r="F35">
        <f>LOG(Planilha4!F35)</f>
        <v>6.0788069301508707E-2</v>
      </c>
      <c r="G35">
        <f>LOG(Planilha4!G35)</f>
        <v>2.0071103533841214E-2</v>
      </c>
      <c r="H35">
        <f>LOG(Planilha4!H35)</f>
        <v>2.1838580902598494E-3</v>
      </c>
      <c r="I35">
        <f>LOG(Planilha4!I35)</f>
        <v>0.3010299956639812</v>
      </c>
      <c r="J35">
        <f>LOG(Planilha4!J35)</f>
        <v>0</v>
      </c>
      <c r="K35">
        <f>LOG(Planilha4!K35)</f>
        <v>0</v>
      </c>
      <c r="L35">
        <f>LOG(Planilha4!L35)</f>
        <v>4.4931546149160062E-2</v>
      </c>
    </row>
    <row r="36" spans="1:12" x14ac:dyDescent="0.25">
      <c r="A36" s="1" t="s">
        <v>43</v>
      </c>
      <c r="B36">
        <f>LOG(Planilha4!B36)</f>
        <v>8.8774562965859101</v>
      </c>
      <c r="C36">
        <f>LOG(Planilha4!C36)</f>
        <v>1.809963521714014</v>
      </c>
      <c r="D36">
        <f>LOG(Planilha4!D36)</f>
        <v>7.7415405157854273</v>
      </c>
      <c r="E36">
        <f>LOG(Planilha4!E36)</f>
        <v>4.2770496568674101</v>
      </c>
      <c r="F36">
        <f>LOG(Planilha4!F36)</f>
        <v>6.1771058572894541E-2</v>
      </c>
      <c r="G36">
        <f>LOG(Planilha4!G36)</f>
        <v>1.7617573339673596E-2</v>
      </c>
      <c r="H36">
        <f>LOG(Planilha4!H36)</f>
        <v>2.2111053769414226E-3</v>
      </c>
      <c r="I36">
        <f>LOG(Planilha4!I36)</f>
        <v>0.3010299956639812</v>
      </c>
      <c r="J36">
        <f>LOG(Planilha4!J36)</f>
        <v>0</v>
      </c>
      <c r="K36">
        <f>LOG(Planilha4!K36)</f>
        <v>0</v>
      </c>
      <c r="L36">
        <f>LOG(Planilha4!L36)</f>
        <v>4.3362278021129498E-2</v>
      </c>
    </row>
    <row r="37" spans="1:12" x14ac:dyDescent="0.25">
      <c r="A37" s="1" t="s">
        <v>44</v>
      </c>
      <c r="B37">
        <f>LOG(Planilha4!B37)</f>
        <v>8.8897568370455939</v>
      </c>
      <c r="C37">
        <f>LOG(Planilha4!C37)</f>
        <v>1.7978213113640236</v>
      </c>
      <c r="D37">
        <f>LOG(Planilha4!D37)</f>
        <v>7.7415078931960064</v>
      </c>
      <c r="E37">
        <f>LOG(Planilha4!E37)</f>
        <v>4.2607366373359481</v>
      </c>
      <c r="F37">
        <f>LOG(Planilha4!F37)</f>
        <v>7.2848666621823585E-2</v>
      </c>
      <c r="G37">
        <f>LOG(Planilha4!G37)</f>
        <v>1.6281024542830456E-2</v>
      </c>
      <c r="H37">
        <f>LOG(Planilha4!H37)</f>
        <v>2.1361259217248432E-3</v>
      </c>
      <c r="I37">
        <f>LOG(Planilha4!I37)</f>
        <v>0.3010299956639812</v>
      </c>
      <c r="J37">
        <f>LOG(Planilha4!J37)</f>
        <v>0</v>
      </c>
      <c r="K37">
        <f>LOG(Planilha4!K37)</f>
        <v>0</v>
      </c>
      <c r="L37">
        <f>LOG(Planilha4!L37)</f>
        <v>4.4147620878722801E-2</v>
      </c>
    </row>
    <row r="38" spans="1:12" x14ac:dyDescent="0.25">
      <c r="A38" s="1" t="s">
        <v>45</v>
      </c>
      <c r="B38">
        <f>LOG(Planilha4!B38)</f>
        <v>8.8915357696866817</v>
      </c>
      <c r="C38">
        <f>LOG(Planilha4!C38)</f>
        <v>1.8513806679655966</v>
      </c>
      <c r="D38">
        <f>LOG(Planilha4!D38)</f>
        <v>7.7415405979991387</v>
      </c>
      <c r="E38">
        <f>LOG(Planilha4!E38)</f>
        <v>4.2564242696161001</v>
      </c>
      <c r="F38">
        <f>LOG(Planilha4!F38)</f>
        <v>6.8928495892979225E-2</v>
      </c>
      <c r="G38">
        <f>LOG(Planilha4!G38)</f>
        <v>1.7784353096678397E-2</v>
      </c>
      <c r="H38">
        <f>LOG(Planilha4!H38)</f>
        <v>2.0199421724243489E-3</v>
      </c>
      <c r="I38">
        <f>LOG(Planilha4!I38)</f>
        <v>0.3010299956639812</v>
      </c>
      <c r="J38">
        <f>LOG(Planilha4!J38)</f>
        <v>0</v>
      </c>
      <c r="K38">
        <f>LOG(Planilha4!K38)</f>
        <v>0</v>
      </c>
      <c r="L38">
        <f>LOG(Planilha4!L38)</f>
        <v>3.9810554148350386E-2</v>
      </c>
    </row>
    <row r="39" spans="1:12" x14ac:dyDescent="0.25">
      <c r="A39" s="1" t="s">
        <v>46</v>
      </c>
      <c r="B39">
        <f>LOG(Planilha4!B39)</f>
        <v>8.894514267986894</v>
      </c>
      <c r="C39">
        <f>LOG(Planilha4!C39)</f>
        <v>1.8685856665587657</v>
      </c>
      <c r="D39">
        <f>LOG(Planilha4!D39)</f>
        <v>7.7415299849780865</v>
      </c>
      <c r="E39">
        <f>LOG(Planilha4!E39)</f>
        <v>4.1765831807654932</v>
      </c>
      <c r="F39">
        <f>LOG(Planilha4!F39)</f>
        <v>6.062837981909331E-2</v>
      </c>
      <c r="G39">
        <f>LOG(Planilha4!G39)</f>
        <v>1.6740927286259689E-2</v>
      </c>
      <c r="H39">
        <f>LOG(Planilha4!H39)</f>
        <v>1.9754202185030723E-3</v>
      </c>
      <c r="I39">
        <f>LOG(Planilha4!I39)</f>
        <v>0.3010299956639812</v>
      </c>
      <c r="J39">
        <f>LOG(Planilha4!J39)</f>
        <v>0</v>
      </c>
      <c r="K39">
        <f>LOG(Planilha4!K39)</f>
        <v>0</v>
      </c>
      <c r="L39">
        <f>LOG(Planilha4!L39)</f>
        <v>4.218159451576628E-2</v>
      </c>
    </row>
    <row r="40" spans="1:12" x14ac:dyDescent="0.25">
      <c r="A40" s="1" t="s">
        <v>47</v>
      </c>
      <c r="B40">
        <f>LOG(Planilha4!B40)</f>
        <v>8.8988763962458286</v>
      </c>
      <c r="C40">
        <f>LOG(Planilha4!C40)</f>
        <v>1.8524799936368563</v>
      </c>
      <c r="D40">
        <f>LOG(Planilha4!D40)</f>
        <v>7.7415414916391256</v>
      </c>
      <c r="E40">
        <f>LOG(Planilha4!E40)</f>
        <v>4.2180231872915606</v>
      </c>
      <c r="F40">
        <f>LOG(Planilha4!F40)</f>
        <v>7.6503904332708955E-2</v>
      </c>
      <c r="G40">
        <f>LOG(Planilha4!G40)</f>
        <v>1.9448637493636831E-2</v>
      </c>
      <c r="H40">
        <f>LOG(Planilha4!H40)</f>
        <v>1.9959756186157E-3</v>
      </c>
      <c r="I40">
        <f>LOG(Planilha4!I40)</f>
        <v>0.3010299956639812</v>
      </c>
      <c r="J40">
        <f>LOG(Planilha4!J40)</f>
        <v>0</v>
      </c>
      <c r="K40">
        <f>LOG(Planilha4!K40)</f>
        <v>0</v>
      </c>
      <c r="L40">
        <f>LOG(Planilha4!L40)</f>
        <v>4.4147620878722801E-2</v>
      </c>
    </row>
    <row r="41" spans="1:12" x14ac:dyDescent="0.25">
      <c r="A41" s="1" t="s">
        <v>48</v>
      </c>
      <c r="B41">
        <f>LOG(Planilha4!B41)</f>
        <v>8.9352158361533682</v>
      </c>
      <c r="C41">
        <f>LOG(Planilha4!C41)</f>
        <v>1.8618329976579449</v>
      </c>
      <c r="D41">
        <f>LOG(Planilha4!D41)</f>
        <v>7.7415440418261712</v>
      </c>
      <c r="E41">
        <f>LOG(Planilha4!E41)</f>
        <v>4.3356945417439352</v>
      </c>
      <c r="F41">
        <f>LOG(Planilha4!F41)</f>
        <v>6.9222723799684291E-2</v>
      </c>
      <c r="G41">
        <f>LOG(Planilha4!G41)</f>
        <v>1.9407108018883387E-2</v>
      </c>
      <c r="H41">
        <f>LOG(Planilha4!H41)</f>
        <v>2.0644094233026522E-3</v>
      </c>
      <c r="I41">
        <f>LOG(Planilha4!I41)</f>
        <v>0.3010299956639812</v>
      </c>
      <c r="J41">
        <f>LOG(Planilha4!J41)</f>
        <v>0</v>
      </c>
      <c r="K41">
        <f>LOG(Planilha4!K41)</f>
        <v>0</v>
      </c>
      <c r="L41">
        <f>LOG(Planilha4!L41)</f>
        <v>4.4931546149160062E-2</v>
      </c>
    </row>
    <row r="42" spans="1:12" x14ac:dyDescent="0.25">
      <c r="A42" s="1" t="s">
        <v>49</v>
      </c>
      <c r="B42">
        <f>LOG(Planilha4!B42)</f>
        <v>8.8715687584036793</v>
      </c>
      <c r="C42">
        <f>LOG(Planilha4!C42)</f>
        <v>1.8886848466596988</v>
      </c>
      <c r="D42">
        <f>LOG(Planilha4!D42)</f>
        <v>7.7415414443899655</v>
      </c>
      <c r="E42">
        <f>LOG(Planilha4!E42)</f>
        <v>4.2747419058451914</v>
      </c>
      <c r="F42">
        <f>LOG(Planilha4!F42)</f>
        <v>7.5463060142081456E-2</v>
      </c>
      <c r="G42">
        <f>LOG(Planilha4!G42)</f>
        <v>1.7867718963505686E-2</v>
      </c>
      <c r="H42">
        <f>LOG(Planilha4!H42)</f>
        <v>1.9239805829537582E-3</v>
      </c>
      <c r="I42">
        <f>LOG(Planilha4!I42)</f>
        <v>0.3010299956639812</v>
      </c>
      <c r="J42">
        <f>LOG(Planilha4!J42)</f>
        <v>0</v>
      </c>
      <c r="K42">
        <f>LOG(Planilha4!K42)</f>
        <v>0</v>
      </c>
      <c r="L42">
        <f>LOG(Planilha4!L42)</f>
        <v>4.4539760392410983E-2</v>
      </c>
    </row>
    <row r="43" spans="1:12" x14ac:dyDescent="0.25">
      <c r="A43" s="1" t="s">
        <v>50</v>
      </c>
      <c r="B43">
        <f>LOG(Planilha4!B43)</f>
        <v>8.9380732807967078</v>
      </c>
      <c r="C43">
        <f>LOG(Planilha4!C43)</f>
        <v>1.8866598978612028</v>
      </c>
      <c r="D43">
        <f>LOG(Planilha4!D43)</f>
        <v>7.7415351154759966</v>
      </c>
      <c r="E43">
        <f>LOG(Planilha4!E43)</f>
        <v>4.2103399262971504</v>
      </c>
      <c r="F43">
        <f>LOG(Planilha4!F43)</f>
        <v>8.2297584184671355E-2</v>
      </c>
      <c r="G43">
        <f>LOG(Planilha4!G43)</f>
        <v>1.7617573339673596E-2</v>
      </c>
      <c r="H43">
        <f>LOG(Planilha4!H43)</f>
        <v>1.7140362334468883E-3</v>
      </c>
      <c r="I43">
        <f>LOG(Planilha4!I43)</f>
        <v>0.3010299956639812</v>
      </c>
      <c r="J43">
        <f>LOG(Planilha4!J43)</f>
        <v>0</v>
      </c>
      <c r="K43">
        <f>LOG(Planilha4!K43)</f>
        <v>0</v>
      </c>
      <c r="L43">
        <f>LOG(Planilha4!L43)</f>
        <v>4.218159451576628E-2</v>
      </c>
    </row>
    <row r="44" spans="1:12" x14ac:dyDescent="0.25">
      <c r="A44" s="1" t="s">
        <v>51</v>
      </c>
      <c r="B44">
        <f>LOG(Planilha4!B44)</f>
        <v>8.9746868152117241</v>
      </c>
      <c r="C44">
        <f>LOG(Planilha4!C44)</f>
        <v>1.9242792860618816</v>
      </c>
      <c r="D44">
        <f>LOG(Planilha4!D44)</f>
        <v>7.7415355885255002</v>
      </c>
      <c r="E44">
        <f>LOG(Planilha4!E44)</f>
        <v>4.3184994983054423</v>
      </c>
      <c r="F44">
        <f>LOG(Planilha4!F44)</f>
        <v>7.7009769114190801E-2</v>
      </c>
      <c r="G44">
        <f>LOG(Planilha4!G44)</f>
        <v>1.7116849438813322E-2</v>
      </c>
      <c r="H44">
        <f>LOG(Planilha4!H44)</f>
        <v>1.7174877814754119E-3</v>
      </c>
      <c r="I44">
        <f>LOG(Planilha4!I44)</f>
        <v>0.3010299956639812</v>
      </c>
      <c r="J44">
        <f>LOG(Planilha4!J44)</f>
        <v>0</v>
      </c>
      <c r="K44">
        <f>LOG(Planilha4!K44)</f>
        <v>0</v>
      </c>
      <c r="L44">
        <f>LOG(Planilha4!L44)</f>
        <v>3.9017321997412001E-2</v>
      </c>
    </row>
    <row r="45" spans="1:12" x14ac:dyDescent="0.25">
      <c r="A45" s="1" t="s">
        <v>52</v>
      </c>
      <c r="B45">
        <f>LOG(Planilha4!B45)</f>
        <v>8.9212443422972836</v>
      </c>
      <c r="C45">
        <f>LOG(Planilha4!C45)</f>
        <v>1.9141315126308938</v>
      </c>
      <c r="D45">
        <f>LOG(Planilha4!D45)</f>
        <v>7.7415393563656947</v>
      </c>
      <c r="E45">
        <f>LOG(Planilha4!E45)</f>
        <v>4.2892722569340176</v>
      </c>
      <c r="F45">
        <f>LOG(Planilha4!F45)</f>
        <v>8.5052216553952911E-2</v>
      </c>
      <c r="G45">
        <f>LOG(Planilha4!G45)</f>
        <v>1.7575868391074383E-2</v>
      </c>
      <c r="H45">
        <f>LOG(Planilha4!H45)</f>
        <v>1.6622234732368867E-3</v>
      </c>
      <c r="I45">
        <f>LOG(Planilha4!I45)</f>
        <v>0.3010299956639812</v>
      </c>
      <c r="J45">
        <f>LOG(Planilha4!J45)</f>
        <v>0</v>
      </c>
      <c r="K45">
        <f>LOG(Planilha4!K45)</f>
        <v>0</v>
      </c>
      <c r="L45">
        <f>LOG(Planilha4!L45)</f>
        <v>3.941411917613713E-2</v>
      </c>
    </row>
    <row r="46" spans="1:12" x14ac:dyDescent="0.25">
      <c r="A46" s="1" t="s">
        <v>53</v>
      </c>
      <c r="B46">
        <f>LOG(Planilha4!B46)</f>
        <v>8.9931036286465691</v>
      </c>
      <c r="C46">
        <f>LOG(Planilha4!C46)</f>
        <v>1.9386197815026811</v>
      </c>
      <c r="D46">
        <f>LOG(Planilha4!D46)</f>
        <v>7.7415385308393194</v>
      </c>
      <c r="E46">
        <f>LOG(Planilha4!E46)</f>
        <v>4.1838049064829503</v>
      </c>
      <c r="F46">
        <f>LOG(Planilha4!F46)</f>
        <v>7.606852954373873E-2</v>
      </c>
      <c r="G46">
        <f>LOG(Planilha4!G46)</f>
        <v>1.4730495001753385E-2</v>
      </c>
      <c r="H46">
        <f>LOG(Planilha4!H46)</f>
        <v>1.6760474637889061E-3</v>
      </c>
      <c r="I46">
        <f>LOG(Planilha4!I46)</f>
        <v>0.3010299956639812</v>
      </c>
      <c r="J46">
        <f>LOG(Planilha4!J46)</f>
        <v>0</v>
      </c>
      <c r="K46">
        <f>LOG(Planilha4!K46)</f>
        <v>0</v>
      </c>
      <c r="L46">
        <f>LOG(Planilha4!L46)</f>
        <v>3.9017321997412001E-2</v>
      </c>
    </row>
    <row r="47" spans="1:12" x14ac:dyDescent="0.25">
      <c r="A47" s="1" t="s">
        <v>54</v>
      </c>
      <c r="B47">
        <f>LOG(Planilha4!B47)</f>
        <v>8.9482540384341345</v>
      </c>
      <c r="C47">
        <f>LOG(Planilha4!C47)</f>
        <v>1.954242509439325</v>
      </c>
      <c r="D47">
        <f>LOG(Planilha4!D47)</f>
        <v>7.7415351899732556</v>
      </c>
      <c r="E47">
        <f>LOG(Planilha4!E47)</f>
        <v>4.3214513626092703</v>
      </c>
      <c r="F47">
        <f>LOG(Planilha4!F47)</f>
        <v>6.9739689814783276E-2</v>
      </c>
      <c r="G47">
        <f>LOG(Planilha4!G47)</f>
        <v>1.5233976246708409E-2</v>
      </c>
      <c r="H47">
        <f>LOG(Planilha4!H47)</f>
        <v>1.6725919611534079E-3</v>
      </c>
      <c r="I47">
        <f>LOG(Planilha4!I47)</f>
        <v>0.3010299956639812</v>
      </c>
      <c r="J47">
        <f>LOG(Planilha4!J47)</f>
        <v>0</v>
      </c>
      <c r="K47">
        <f>LOG(Planilha4!K47)</f>
        <v>0</v>
      </c>
      <c r="L47">
        <f>LOG(Planilha4!L47)</f>
        <v>4.0206627574711121E-2</v>
      </c>
    </row>
    <row r="48" spans="1:12" x14ac:dyDescent="0.25">
      <c r="A48" s="1" t="s">
        <v>55</v>
      </c>
      <c r="B48">
        <f>LOG(Planilha4!B48)</f>
        <v>8.9914507247726565</v>
      </c>
      <c r="C48">
        <f>LOG(Planilha4!C48)</f>
        <v>1.9463539972262744</v>
      </c>
      <c r="D48">
        <f>LOG(Planilha4!D48)</f>
        <v>7.7415360563770168</v>
      </c>
      <c r="E48">
        <f>LOG(Planilha4!E48)</f>
        <v>4.2264864841238197</v>
      </c>
      <c r="F48">
        <f>LOG(Planilha4!F48)</f>
        <v>6.9058052245126775E-2</v>
      </c>
      <c r="G48">
        <f>LOG(Planilha4!G48)</f>
        <v>1.4520538757923713E-2</v>
      </c>
      <c r="H48">
        <f>LOG(Planilha4!H48)</f>
        <v>1.6311001746365731E-3</v>
      </c>
      <c r="I48">
        <f>LOG(Planilha4!I48)</f>
        <v>0.3010299956639812</v>
      </c>
      <c r="J48">
        <f>LOG(Planilha4!J48)</f>
        <v>0</v>
      </c>
      <c r="K48">
        <f>LOG(Planilha4!K48)</f>
        <v>0</v>
      </c>
      <c r="L48">
        <f>LOG(Planilha4!L48)</f>
        <v>3.9810554148350386E-2</v>
      </c>
    </row>
    <row r="49" spans="1:12" x14ac:dyDescent="0.25">
      <c r="A49" s="1" t="s">
        <v>56</v>
      </c>
      <c r="B49">
        <f>LOG(Planilha4!B49)</f>
        <v>8.9224003451294198</v>
      </c>
      <c r="C49">
        <f>LOG(Planilha4!C49)</f>
        <v>1.8879547038088016</v>
      </c>
      <c r="D49">
        <f>LOG(Planilha4!D49)</f>
        <v>7.7415054492736362</v>
      </c>
      <c r="E49">
        <f>LOG(Planilha4!E49)</f>
        <v>4.2319001033128023</v>
      </c>
      <c r="F49">
        <f>LOG(Planilha4!F49)</f>
        <v>7.449694312025297E-2</v>
      </c>
      <c r="G49">
        <f>LOG(Planilha4!G49)</f>
        <v>1.3300786856887702E-2</v>
      </c>
      <c r="H49">
        <f>LOG(Planilha4!H49)</f>
        <v>1.5791684584145784E-3</v>
      </c>
      <c r="I49">
        <f>LOG(Planilha4!I49)</f>
        <v>0.3010299956639812</v>
      </c>
      <c r="J49">
        <f>LOG(Planilha4!J49)</f>
        <v>0</v>
      </c>
      <c r="K49">
        <f>LOG(Planilha4!K49)</f>
        <v>0</v>
      </c>
      <c r="L49">
        <f>LOG(Planilha4!L49)</f>
        <v>3.9810554148350386E-2</v>
      </c>
    </row>
    <row r="50" spans="1:12" x14ac:dyDescent="0.25">
      <c r="A50" s="1" t="s">
        <v>57</v>
      </c>
      <c r="B50">
        <f>LOG(Planilha4!B50)</f>
        <v>8.9539766601373021</v>
      </c>
      <c r="C50">
        <f>LOG(Planilha4!C50)</f>
        <v>1.9348013417465366</v>
      </c>
      <c r="D50">
        <f>LOG(Planilha4!D50)</f>
        <v>7.741521749547382</v>
      </c>
      <c r="E50">
        <f>LOG(Planilha4!E50)</f>
        <v>4.2535463779050087</v>
      </c>
      <c r="F50">
        <f>LOG(Planilha4!F50)</f>
        <v>7.1456637860462469E-2</v>
      </c>
      <c r="G50">
        <f>LOG(Planilha4!G50)</f>
        <v>1.1401259924743891E-2</v>
      </c>
      <c r="H50">
        <f>LOG(Planilha4!H50)</f>
        <v>1.6345596409514452E-3</v>
      </c>
      <c r="I50">
        <f>LOG(Planilha4!I50)</f>
        <v>0.3010299956639812</v>
      </c>
      <c r="J50">
        <f>LOG(Planilha4!J50)</f>
        <v>0</v>
      </c>
      <c r="K50">
        <f>LOG(Planilha4!K50)</f>
        <v>0</v>
      </c>
      <c r="L50">
        <f>LOG(Planilha4!L50)</f>
        <v>3.5029282202368152E-2</v>
      </c>
    </row>
    <row r="51" spans="1:12" x14ac:dyDescent="0.25">
      <c r="A51" s="1" t="s">
        <v>58</v>
      </c>
      <c r="B51">
        <f>LOG(Planilha4!B51)</f>
        <v>8.8951384532441473</v>
      </c>
      <c r="C51">
        <f>LOG(Planilha4!C51)</f>
        <v>1.9625113935075968</v>
      </c>
      <c r="D51">
        <f>LOG(Planilha4!D51)</f>
        <v>7.7415406753304117</v>
      </c>
      <c r="E51">
        <f>LOG(Planilha4!E51)</f>
        <v>4.1488400946818347</v>
      </c>
      <c r="F51">
        <f>LOG(Planilha4!F51)</f>
        <v>5.7824312685314412E-2</v>
      </c>
      <c r="G51">
        <f>LOG(Planilha4!G51)</f>
        <v>9.4933882875398497E-3</v>
      </c>
      <c r="H51">
        <f>LOG(Planilha4!H51)</f>
        <v>1.5583748888536176E-3</v>
      </c>
      <c r="I51">
        <f>LOG(Planilha4!I51)</f>
        <v>0.3010299956639812</v>
      </c>
      <c r="J51">
        <f>LOG(Planilha4!J51)</f>
        <v>0</v>
      </c>
      <c r="K51">
        <f>LOG(Planilha4!K51)</f>
        <v>0</v>
      </c>
      <c r="L51">
        <f>LOG(Planilha4!L51)</f>
        <v>3.8620161949702782E-2</v>
      </c>
    </row>
    <row r="52" spans="1:12" x14ac:dyDescent="0.25">
      <c r="A52" s="1" t="s">
        <v>59</v>
      </c>
      <c r="B52">
        <f>LOG(Planilha4!B52)</f>
        <v>8.9758656160737811</v>
      </c>
      <c r="C52">
        <f>LOG(Planilha4!C52)</f>
        <v>1.9494388010365042</v>
      </c>
      <c r="D52">
        <f>LOG(Planilha4!D52)</f>
        <v>7.741539323527368</v>
      </c>
      <c r="E52">
        <f>LOG(Planilha4!E52)</f>
        <v>4.2245693170423957</v>
      </c>
      <c r="F52">
        <f>LOG(Planilha4!F52)</f>
        <v>7.1634936024737625E-2</v>
      </c>
      <c r="G52">
        <f>LOG(Planilha4!G52)</f>
        <v>1.00878469985245E-2</v>
      </c>
      <c r="H52">
        <f>LOG(Planilha4!H52)</f>
        <v>1.5271621169101002E-3</v>
      </c>
      <c r="I52">
        <f>LOG(Planilha4!I52)</f>
        <v>0.3010299956639812</v>
      </c>
      <c r="J52">
        <f>LOG(Planilha4!J52)</f>
        <v>0</v>
      </c>
      <c r="K52">
        <f>LOG(Planilha4!K52)</f>
        <v>0</v>
      </c>
      <c r="L52">
        <f>LOG(Planilha4!L52)</f>
        <v>4.1787318971751766E-2</v>
      </c>
    </row>
    <row r="53" spans="1:12" x14ac:dyDescent="0.25">
      <c r="A53" s="1" t="s">
        <v>60</v>
      </c>
      <c r="B53">
        <f>LOG(Planilha4!B53)</f>
        <v>8.8753106385137475</v>
      </c>
      <c r="C53">
        <f>LOG(Planilha4!C53)</f>
        <v>1.9738203243526837</v>
      </c>
      <c r="D53">
        <f>LOG(Planilha4!D53)</f>
        <v>7.7415393453408372</v>
      </c>
      <c r="E53">
        <f>LOG(Planilha4!E53)</f>
        <v>4.3789100300188055</v>
      </c>
      <c r="F53">
        <f>LOG(Planilha4!F53)</f>
        <v>5.5078521254467744E-2</v>
      </c>
      <c r="G53">
        <f>LOG(Planilha4!G53)</f>
        <v>9.3658983462446797E-3</v>
      </c>
      <c r="H53">
        <f>LOG(Planilha4!H53)</f>
        <v>1.4403184633348222E-3</v>
      </c>
      <c r="I53">
        <f>LOG(Planilha4!I53)</f>
        <v>0.3010299956639812</v>
      </c>
      <c r="J53">
        <f>LOG(Planilha4!J53)</f>
        <v>0</v>
      </c>
      <c r="K53">
        <f>LOG(Planilha4!K53)</f>
        <v>0</v>
      </c>
      <c r="L53">
        <f>LOG(Planilha4!L53)</f>
        <v>4.2969073393180131E-2</v>
      </c>
    </row>
    <row r="54" spans="1:12" x14ac:dyDescent="0.25">
      <c r="A54" s="1" t="s">
        <v>61</v>
      </c>
      <c r="B54">
        <f>LOG(Planilha4!B54)</f>
        <v>8.9793740499803825</v>
      </c>
      <c r="C54">
        <f>LOG(Planilha4!C54)</f>
        <v>1.9385197251764918</v>
      </c>
      <c r="D54">
        <f>LOG(Planilha4!D54)</f>
        <v>7.7415338189381409</v>
      </c>
      <c r="E54">
        <f>LOG(Planilha4!E54)</f>
        <v>4.1995467536338049</v>
      </c>
      <c r="F54">
        <f>LOG(Planilha4!F54)</f>
        <v>6.5854567786391441E-2</v>
      </c>
      <c r="G54">
        <f>LOG(Planilha4!G54)</f>
        <v>1.1697288114142538E-2</v>
      </c>
      <c r="H54">
        <f>LOG(Planilha4!H54)</f>
        <v>1.4542274592113794E-3</v>
      </c>
      <c r="I54">
        <f>LOG(Planilha4!I54)</f>
        <v>0.3010299956639812</v>
      </c>
      <c r="J54">
        <f>LOG(Planilha4!J54)</f>
        <v>0</v>
      </c>
      <c r="K54">
        <f>LOG(Planilha4!K54)</f>
        <v>0</v>
      </c>
      <c r="L54">
        <f>LOG(Planilha4!L54)</f>
        <v>4.2969073393180131E-2</v>
      </c>
    </row>
    <row r="55" spans="1:12" x14ac:dyDescent="0.25">
      <c r="A55" s="1" t="s">
        <v>62</v>
      </c>
      <c r="B55">
        <f>LOG(Planilha4!B55)</f>
        <v>8.8701590233437653</v>
      </c>
      <c r="C55">
        <f>LOG(Planilha4!C55)</f>
        <v>1.9435439771534544</v>
      </c>
      <c r="D55">
        <f>LOG(Planilha4!D55)</f>
        <v>7.7415350365687381</v>
      </c>
      <c r="E55">
        <f>LOG(Planilha4!E55)</f>
        <v>4.360784582219841</v>
      </c>
      <c r="F55">
        <f>LOG(Planilha4!F55)</f>
        <v>6.2063758302660386E-2</v>
      </c>
      <c r="G55">
        <f>LOG(Planilha4!G55)</f>
        <v>1.0893313104380504E-2</v>
      </c>
      <c r="H55">
        <f>LOG(Planilha4!H55)</f>
        <v>1.412484424796681E-3</v>
      </c>
      <c r="I55">
        <f>LOG(Planilha4!I55)</f>
        <v>0.3010299956639812</v>
      </c>
      <c r="J55">
        <f>LOG(Planilha4!J55)</f>
        <v>0</v>
      </c>
      <c r="K55">
        <f>LOG(Planilha4!K55)</f>
        <v>0</v>
      </c>
      <c r="L55">
        <f>LOG(Planilha4!L55)</f>
        <v>4.218159451576628E-2</v>
      </c>
    </row>
    <row r="56" spans="1:12" x14ac:dyDescent="0.25">
      <c r="A56" s="1" t="s">
        <v>63</v>
      </c>
      <c r="B56">
        <f>LOG(Planilha4!B56)</f>
        <v>8.9083152315921481</v>
      </c>
      <c r="C56">
        <f>LOG(Planilha4!C56)</f>
        <v>1.9676415640830112</v>
      </c>
      <c r="D56">
        <f>LOG(Planilha4!D56)</f>
        <v>7.7415328234584111</v>
      </c>
      <c r="E56">
        <f>LOG(Planilha4!E56)</f>
        <v>4.2683181598758635</v>
      </c>
      <c r="F56">
        <f>LOG(Planilha4!F56)</f>
        <v>5.9797927704350523E-2</v>
      </c>
      <c r="G56">
        <f>LOG(Planilha4!G56)</f>
        <v>9.578360794542131E-3</v>
      </c>
      <c r="H56">
        <f>LOG(Planilha4!H56)</f>
        <v>1.5167518746909076E-3</v>
      </c>
      <c r="I56">
        <f>LOG(Planilha4!I56)</f>
        <v>0.3010299956639812</v>
      </c>
      <c r="J56">
        <f>LOG(Planilha4!J56)</f>
        <v>0</v>
      </c>
      <c r="K56">
        <f>LOG(Planilha4!K56)</f>
        <v>0</v>
      </c>
      <c r="L56">
        <f>LOG(Planilha4!L56)</f>
        <v>4.2969073393180131E-2</v>
      </c>
    </row>
    <row r="57" spans="1:12" x14ac:dyDescent="0.25">
      <c r="A57" s="1" t="s">
        <v>64</v>
      </c>
      <c r="B57">
        <f>LOG(Planilha4!B57)</f>
        <v>8.9261877780437491</v>
      </c>
      <c r="C57">
        <f>LOG(Planilha4!C57)</f>
        <v>1.9602328731285124</v>
      </c>
      <c r="D57">
        <f>LOG(Planilha4!D57)</f>
        <v>7.741535481110942</v>
      </c>
      <c r="E57">
        <f>LOG(Planilha4!E57)</f>
        <v>4.2524136618690909</v>
      </c>
      <c r="F57">
        <f>LOG(Planilha4!F57)</f>
        <v>6.5026408214233694E-2</v>
      </c>
      <c r="G57">
        <f>LOG(Planilha4!G57)</f>
        <v>9.578360794542131E-3</v>
      </c>
      <c r="H57">
        <f>LOG(Planilha4!H57)</f>
        <v>1.5583748888536176E-3</v>
      </c>
      <c r="I57">
        <f>LOG(Planilha4!I57)</f>
        <v>0.3010299956639812</v>
      </c>
      <c r="J57">
        <f>LOG(Planilha4!J57)</f>
        <v>0</v>
      </c>
      <c r="K57">
        <f>LOG(Planilha4!K57)</f>
        <v>0</v>
      </c>
      <c r="L57">
        <f>LOG(Planilha4!L57)</f>
        <v>4.4539760392410983E-2</v>
      </c>
    </row>
    <row r="58" spans="1:12" x14ac:dyDescent="0.25">
      <c r="A58" s="1" t="s">
        <v>65</v>
      </c>
      <c r="B58">
        <f>LOG(Planilha4!B58)</f>
        <v>8.8813886684249823</v>
      </c>
      <c r="C58">
        <f>LOG(Planilha4!C58)</f>
        <v>1.9816827273712854</v>
      </c>
      <c r="D58">
        <f>LOG(Planilha4!D58)</f>
        <v>7.7414924327454306</v>
      </c>
      <c r="E58">
        <f>LOG(Planilha4!E58)</f>
        <v>4.2020358048327839</v>
      </c>
      <c r="F58">
        <f>LOG(Planilha4!F58)</f>
        <v>5.4046533881183224E-2</v>
      </c>
      <c r="G58">
        <f>LOG(Planilha4!G58)</f>
        <v>1.0002974127059696E-2</v>
      </c>
      <c r="H58">
        <f>LOG(Planilha4!H58)</f>
        <v>1.3950772738549843E-3</v>
      </c>
      <c r="I58">
        <f>LOG(Planilha4!I58)</f>
        <v>0.3010299956639812</v>
      </c>
      <c r="J58">
        <f>LOG(Planilha4!J58)</f>
        <v>0</v>
      </c>
      <c r="K58">
        <f>LOG(Planilha4!K58)</f>
        <v>0</v>
      </c>
      <c r="L58">
        <f>LOG(Planilha4!L58)</f>
        <v>4.3755126968679489E-2</v>
      </c>
    </row>
    <row r="59" spans="1:12" x14ac:dyDescent="0.25">
      <c r="A59" s="1" t="s">
        <v>66</v>
      </c>
      <c r="B59">
        <f>LOG(Planilha4!B59)</f>
        <v>8.9113707215033457</v>
      </c>
      <c r="C59">
        <f>LOG(Planilha4!C59)</f>
        <v>1.9950645341561415</v>
      </c>
      <c r="D59">
        <f>LOG(Planilha4!D59)</f>
        <v>7.7415359306139164</v>
      </c>
      <c r="E59">
        <f>LOG(Planilha4!E59)</f>
        <v>4.2005221918021132</v>
      </c>
      <c r="F59">
        <f>LOG(Planilha4!F59)</f>
        <v>5.5054780704717275E-2</v>
      </c>
      <c r="G59">
        <f>LOG(Planilha4!G59)</f>
        <v>9.578360794542131E-3</v>
      </c>
      <c r="H59">
        <f>LOG(Planilha4!H59)</f>
        <v>1.4194449415650516E-3</v>
      </c>
      <c r="I59">
        <f>LOG(Planilha4!I59)</f>
        <v>0.3010299956639812</v>
      </c>
      <c r="J59">
        <f>LOG(Planilha4!J59)</f>
        <v>0</v>
      </c>
      <c r="K59">
        <f>LOG(Planilha4!K59)</f>
        <v>0</v>
      </c>
      <c r="L59">
        <f>LOG(Planilha4!L59)</f>
        <v>4.1392685158225077E-2</v>
      </c>
    </row>
    <row r="60" spans="1:12" x14ac:dyDescent="0.25">
      <c r="A60" s="1" t="s">
        <v>67</v>
      </c>
      <c r="B60">
        <f>LOG(Planilha4!B60)</f>
        <v>8.8446140926816543</v>
      </c>
      <c r="C60">
        <f>LOG(Planilha4!C60)</f>
        <v>1.9611362173872253</v>
      </c>
      <c r="D60">
        <f>LOG(Planilha4!D60)</f>
        <v>7.7415371635159724</v>
      </c>
      <c r="E60">
        <f>LOG(Planilha4!E60)</f>
        <v>4.2067584337641621</v>
      </c>
      <c r="F60">
        <f>LOG(Planilha4!F60)</f>
        <v>5.1542004844780463E-2</v>
      </c>
      <c r="G60">
        <f>LOG(Planilha4!G60)</f>
        <v>9.578360794542131E-3</v>
      </c>
      <c r="H60">
        <f>LOG(Planilha4!H60)</f>
        <v>1.4681311116394272E-3</v>
      </c>
      <c r="I60">
        <f>LOG(Planilha4!I60)</f>
        <v>0.3010299956639812</v>
      </c>
      <c r="J60">
        <f>LOG(Planilha4!J60)</f>
        <v>0</v>
      </c>
      <c r="K60">
        <f>LOG(Planilha4!K60)</f>
        <v>0</v>
      </c>
      <c r="L60">
        <f>LOG(Planilha4!L60)</f>
        <v>4.060234011407314E-2</v>
      </c>
    </row>
    <row r="61" spans="1:12" x14ac:dyDescent="0.25">
      <c r="A61" s="1" t="s">
        <v>68</v>
      </c>
      <c r="B61">
        <f>LOG(Planilha4!B61)</f>
        <v>8.8711058154581082</v>
      </c>
      <c r="C61">
        <f>LOG(Planilha4!C61)</f>
        <v>1.9279859470994285</v>
      </c>
      <c r="D61">
        <f>LOG(Planilha4!D61)</f>
        <v>7.7415437142338126</v>
      </c>
      <c r="E61">
        <f>LOG(Planilha4!E61)</f>
        <v>4.2229582564460495</v>
      </c>
      <c r="F61">
        <f>LOG(Planilha4!F61)</f>
        <v>4.9265872943417915E-2</v>
      </c>
      <c r="G61">
        <f>LOG(Planilha4!G61)</f>
        <v>8.259414991275256E-3</v>
      </c>
      <c r="H61">
        <f>LOG(Planilha4!H61)</f>
        <v>1.4472736294607869E-3</v>
      </c>
      <c r="I61">
        <f>LOG(Planilha4!I61)</f>
        <v>0.3010299956639812</v>
      </c>
      <c r="J61">
        <f>LOG(Planilha4!J61)</f>
        <v>0</v>
      </c>
      <c r="K61">
        <f>LOG(Planilha4!K61)</f>
        <v>0</v>
      </c>
      <c r="L61">
        <f>LOG(Planilha4!L61)</f>
        <v>3.9810554148350386E-2</v>
      </c>
    </row>
    <row r="62" spans="1:12" x14ac:dyDescent="0.25">
      <c r="A62" s="1" t="s">
        <v>69</v>
      </c>
      <c r="B62">
        <f>LOG(Planilha4!B62)</f>
        <v>8.8993998849634011</v>
      </c>
      <c r="C62">
        <f>LOG(Planilha4!C62)</f>
        <v>1.9805033181933951</v>
      </c>
      <c r="D62">
        <f>LOG(Planilha4!D62)</f>
        <v>7.7415307905180715</v>
      </c>
      <c r="E62">
        <f>LOG(Planilha4!E62)</f>
        <v>4.2262363375097474</v>
      </c>
      <c r="F62">
        <f>LOG(Planilha4!F62)</f>
        <v>5.4082879344806274E-2</v>
      </c>
      <c r="G62">
        <f>LOG(Planilha4!G62)</f>
        <v>8.1741840064263552E-3</v>
      </c>
      <c r="H62">
        <f>LOG(Planilha4!H62)</f>
        <v>1.4298832073179439E-3</v>
      </c>
      <c r="I62">
        <f>LOG(Planilha4!I62)</f>
        <v>0.3010299956639812</v>
      </c>
      <c r="J62">
        <f>LOG(Planilha4!J62)</f>
        <v>0</v>
      </c>
      <c r="K62">
        <f>LOG(Planilha4!K62)</f>
        <v>0</v>
      </c>
      <c r="L62">
        <f>LOG(Planilha4!L62)</f>
        <v>3.5029282202368152E-2</v>
      </c>
    </row>
    <row r="63" spans="1:12" x14ac:dyDescent="0.25">
      <c r="A63" s="1" t="s">
        <v>70</v>
      </c>
      <c r="B63">
        <f>LOG(Planilha4!B63)</f>
        <v>8.8957970372221542</v>
      </c>
      <c r="C63">
        <f>LOG(Planilha4!C63)</f>
        <v>1.9986951583116557</v>
      </c>
      <c r="D63">
        <f>LOG(Planilha4!D63)</f>
        <v>7.7415378813947351</v>
      </c>
      <c r="E63">
        <f>LOG(Planilha4!E63)</f>
        <v>4.1729267801084564</v>
      </c>
      <c r="F63">
        <f>LOG(Planilha4!F63)</f>
        <v>4.3220602527142271E-2</v>
      </c>
      <c r="G63">
        <f>LOG(Planilha4!G63)</f>
        <v>8.3872301141588376E-3</v>
      </c>
      <c r="H63">
        <f>LOG(Planilha4!H63)</f>
        <v>1.3532659202198617E-3</v>
      </c>
      <c r="I63">
        <f>LOG(Planilha4!I63)</f>
        <v>0.3010299956639812</v>
      </c>
      <c r="J63">
        <f>LOG(Planilha4!J63)</f>
        <v>0</v>
      </c>
      <c r="K63">
        <f>LOG(Planilha4!K63)</f>
        <v>0</v>
      </c>
      <c r="L63">
        <f>LOG(Planilha4!L63)</f>
        <v>3.8620161949702782E-2</v>
      </c>
    </row>
    <row r="64" spans="1:12" x14ac:dyDescent="0.25">
      <c r="A64" s="1" t="s">
        <v>71</v>
      </c>
      <c r="B64">
        <f>LOG(Planilha4!B64)</f>
        <v>8.8803377038294879</v>
      </c>
      <c r="C64">
        <f>LOG(Planilha4!C64)</f>
        <v>1.9729430081055681</v>
      </c>
      <c r="D64">
        <f>LOG(Planilha4!D64)</f>
        <v>7.7415229517764343</v>
      </c>
      <c r="E64">
        <f>LOG(Planilha4!E64)</f>
        <v>4.1531224892368286</v>
      </c>
      <c r="F64">
        <f>LOG(Planilha4!F64)</f>
        <v>5.2817600312738397E-2</v>
      </c>
      <c r="G64">
        <f>LOG(Planilha4!G64)</f>
        <v>7.1928235570406594E-3</v>
      </c>
      <c r="H64">
        <f>LOG(Planilha4!H64)</f>
        <v>1.3288536381305136E-3</v>
      </c>
      <c r="I64">
        <f>LOG(Planilha4!I64)</f>
        <v>0.3010299956639812</v>
      </c>
      <c r="J64">
        <f>LOG(Planilha4!J64)</f>
        <v>0</v>
      </c>
      <c r="K64">
        <f>LOG(Planilha4!K64)</f>
        <v>0</v>
      </c>
      <c r="L64">
        <f>LOG(Planilha4!L64)</f>
        <v>4.0997692423490557E-2</v>
      </c>
    </row>
    <row r="65" spans="1:12" x14ac:dyDescent="0.25">
      <c r="A65" s="1" t="s">
        <v>72</v>
      </c>
      <c r="B65">
        <f>LOG(Planilha4!B65)</f>
        <v>8.9258865554564117</v>
      </c>
      <c r="C65">
        <f>LOG(Planilha4!C65)</f>
        <v>2.007961033336183</v>
      </c>
      <c r="D65">
        <f>LOG(Planilha4!D65)</f>
        <v>7.7415373378670669</v>
      </c>
      <c r="E65">
        <f>LOG(Planilha4!E65)</f>
        <v>4.1178841796307148</v>
      </c>
      <c r="F65">
        <f>LOG(Planilha4!F65)</f>
        <v>4.7668076407269749E-2</v>
      </c>
      <c r="G65">
        <f>LOG(Planilha4!G65)</f>
        <v>6.7226922016846409E-3</v>
      </c>
      <c r="H65">
        <f>LOG(Planilha4!H65)</f>
        <v>1.2345374239210892E-3</v>
      </c>
      <c r="I65">
        <f>LOG(Planilha4!I65)</f>
        <v>0.3010299956639812</v>
      </c>
      <c r="J65">
        <f>LOG(Planilha4!J65)</f>
        <v>0</v>
      </c>
      <c r="K65">
        <f>LOG(Planilha4!K65)</f>
        <v>0</v>
      </c>
      <c r="L65">
        <f>LOG(Planilha4!L65)</f>
        <v>4.218159451576628E-2</v>
      </c>
    </row>
    <row r="66" spans="1:12" x14ac:dyDescent="0.25">
      <c r="A66" s="1" t="s">
        <v>73</v>
      </c>
      <c r="B66">
        <f>LOG(Planilha4!B66)</f>
        <v>8.8785068260364568</v>
      </c>
      <c r="C66">
        <f>LOG(Planilha4!C66)</f>
        <v>1.9915361753000314</v>
      </c>
      <c r="D66">
        <f>LOG(Planilha4!D66)</f>
        <v>7.741533517010585</v>
      </c>
      <c r="E66">
        <f>LOG(Planilha4!E66)</f>
        <v>4.1458642768078917</v>
      </c>
      <c r="F66">
        <f>LOG(Planilha4!F66)</f>
        <v>5.2171474531303143E-2</v>
      </c>
      <c r="G66">
        <f>LOG(Planilha4!G66)</f>
        <v>6.2520513693647747E-3</v>
      </c>
      <c r="H66">
        <f>LOG(Planilha4!H66)</f>
        <v>1.2100448964936395E-3</v>
      </c>
      <c r="I66">
        <f>LOG(Planilha4!I66)</f>
        <v>0.3010299956639812</v>
      </c>
      <c r="J66">
        <f>LOG(Planilha4!J66)</f>
        <v>0</v>
      </c>
      <c r="K66">
        <f>LOG(Planilha4!K66)</f>
        <v>0</v>
      </c>
      <c r="L66">
        <f>LOG(Planilha4!L66)</f>
        <v>4.218159451576628E-2</v>
      </c>
    </row>
    <row r="67" spans="1:12" x14ac:dyDescent="0.25">
      <c r="A67" s="1" t="s">
        <v>74</v>
      </c>
      <c r="B67">
        <f>LOG(Planilha4!B67)</f>
        <v>8.901555346093506</v>
      </c>
      <c r="C67">
        <f>LOG(Planilha4!C67)</f>
        <v>2.0182843084265309</v>
      </c>
      <c r="D67">
        <f>LOG(Planilha4!D67)</f>
        <v>7.7415332284703355</v>
      </c>
      <c r="E67">
        <f>LOG(Planilha4!E67)</f>
        <v>4.1339378927638313</v>
      </c>
      <c r="F67">
        <f>LOG(Planilha4!F67)</f>
        <v>4.5982634755087709E-2</v>
      </c>
      <c r="G67">
        <f>LOG(Planilha4!G67)</f>
        <v>6.8937079479004558E-3</v>
      </c>
      <c r="H67">
        <f>LOG(Planilha4!H67)</f>
        <v>1.2345374239210892E-3</v>
      </c>
      <c r="I67">
        <f>LOG(Planilha4!I67)</f>
        <v>0.3010299956639812</v>
      </c>
      <c r="J67">
        <f>LOG(Planilha4!J67)</f>
        <v>0</v>
      </c>
      <c r="K67">
        <f>LOG(Planilha4!K67)</f>
        <v>0</v>
      </c>
      <c r="L67">
        <f>LOG(Planilha4!L67)</f>
        <v>4.218159451576628E-2</v>
      </c>
    </row>
    <row r="68" spans="1:12" x14ac:dyDescent="0.25">
      <c r="A68" s="1" t="s">
        <v>75</v>
      </c>
      <c r="B68">
        <f>LOG(Planilha4!B68)</f>
        <v>8.8980633596794654</v>
      </c>
      <c r="C68">
        <f>LOG(Planilha4!C68)</f>
        <v>2.0588054866759067</v>
      </c>
      <c r="D68">
        <f>LOG(Planilha4!D68)</f>
        <v>7.7415345957273214</v>
      </c>
      <c r="E68">
        <f>LOG(Planilha4!E68)</f>
        <v>4.031287248876998</v>
      </c>
      <c r="F68">
        <f>LOG(Planilha4!F68)</f>
        <v>4.9261345976307928E-2</v>
      </c>
      <c r="G68">
        <f>LOG(Planilha4!G68)</f>
        <v>8.9406613770870742E-3</v>
      </c>
      <c r="H68">
        <f>LOG(Planilha4!H68)</f>
        <v>1.2625086024559528E-3</v>
      </c>
      <c r="I68">
        <f>LOG(Planilha4!I68)</f>
        <v>0.3010299956639812</v>
      </c>
      <c r="J68">
        <f>LOG(Planilha4!J68)</f>
        <v>0</v>
      </c>
      <c r="K68">
        <f>LOG(Planilha4!K68)</f>
        <v>0</v>
      </c>
      <c r="L68">
        <f>LOG(Planilha4!L68)</f>
        <v>4.0206627574711121E-2</v>
      </c>
    </row>
    <row r="69" spans="1:12" x14ac:dyDescent="0.25">
      <c r="A69" s="1" t="s">
        <v>76</v>
      </c>
      <c r="B69">
        <f>LOG(Planilha4!B69)</f>
        <v>8.8725398527557946</v>
      </c>
      <c r="C69">
        <f>LOG(Planilha4!C69)</f>
        <v>2.0122465199850712</v>
      </c>
      <c r="D69">
        <f>LOG(Planilha4!D69)</f>
        <v>7.7415395290621811</v>
      </c>
      <c r="E69">
        <f>LOG(Planilha4!E69)</f>
        <v>4.2293592646533948</v>
      </c>
      <c r="F69">
        <f>LOG(Planilha4!F69)</f>
        <v>4.9309097077009499E-2</v>
      </c>
      <c r="G69">
        <f>LOG(Planilha4!G69)</f>
        <v>8.3872301141588376E-3</v>
      </c>
      <c r="H69">
        <f>LOG(Planilha4!H69)</f>
        <v>1.3602378344825246E-3</v>
      </c>
      <c r="I69">
        <f>LOG(Planilha4!I69)</f>
        <v>0.3010299956639812</v>
      </c>
      <c r="J69">
        <f>LOG(Planilha4!J69)</f>
        <v>0</v>
      </c>
      <c r="K69">
        <f>LOG(Planilha4!K69)</f>
        <v>0</v>
      </c>
      <c r="L69">
        <f>LOG(Planilha4!L69)</f>
        <v>3.941411917613713E-2</v>
      </c>
    </row>
    <row r="70" spans="1:12" x14ac:dyDescent="0.25">
      <c r="A70" s="1" t="s">
        <v>77</v>
      </c>
      <c r="B70">
        <f>LOG(Planilha4!B70)</f>
        <v>8.9215129028093791</v>
      </c>
      <c r="C70">
        <f>LOG(Planilha4!C70)</f>
        <v>2.0592604041217308</v>
      </c>
      <c r="D70">
        <f>LOG(Planilha4!D70)</f>
        <v>7.7414877771288433</v>
      </c>
      <c r="E70">
        <f>LOG(Planilha4!E70)</f>
        <v>4.2058239556562116</v>
      </c>
      <c r="F70">
        <f>LOG(Planilha4!F70)</f>
        <v>4.0730085605827873E-2</v>
      </c>
      <c r="G70">
        <f>LOG(Planilha4!G70)</f>
        <v>7.4490444977487807E-3</v>
      </c>
      <c r="H70">
        <f>LOG(Planilha4!H70)</f>
        <v>1.3323421153441989E-3</v>
      </c>
      <c r="I70">
        <f>LOG(Planilha4!I70)</f>
        <v>0.3010299956639812</v>
      </c>
      <c r="J70">
        <f>LOG(Planilha4!J70)</f>
        <v>0</v>
      </c>
      <c r="K70">
        <f>LOG(Planilha4!K70)</f>
        <v>0</v>
      </c>
      <c r="L70">
        <f>LOG(Planilha4!L70)</f>
        <v>3.9810554148350386E-2</v>
      </c>
    </row>
    <row r="71" spans="1:12" x14ac:dyDescent="0.25">
      <c r="A71" s="1" t="s">
        <v>78</v>
      </c>
      <c r="B71">
        <f>LOG(Planilha4!B71)</f>
        <v>8.8952673957506168</v>
      </c>
      <c r="C71">
        <f>LOG(Planilha4!C71)</f>
        <v>2.0709977969934235</v>
      </c>
      <c r="D71">
        <f>LOG(Planilha4!D71)</f>
        <v>7.7415386784151696</v>
      </c>
      <c r="E71">
        <f>LOG(Planilha4!E71)</f>
        <v>4.1191040576784088</v>
      </c>
      <c r="F71">
        <f>LOG(Planilha4!F71)</f>
        <v>4.6946598783556011E-2</v>
      </c>
      <c r="G71">
        <f>LOG(Planilha4!G71)</f>
        <v>7.1928235570406594E-3</v>
      </c>
      <c r="H71">
        <f>LOG(Planilha4!H71)</f>
        <v>1.3183861885058125E-3</v>
      </c>
      <c r="I71">
        <f>LOG(Planilha4!I71)</f>
        <v>0.3010299956639812</v>
      </c>
      <c r="J71">
        <f>LOG(Planilha4!J71)</f>
        <v>0</v>
      </c>
      <c r="K71">
        <f>LOG(Planilha4!K71)</f>
        <v>0</v>
      </c>
      <c r="L71">
        <f>LOG(Planilha4!L71)</f>
        <v>3.7426497940623665E-2</v>
      </c>
    </row>
    <row r="72" spans="1:12" x14ac:dyDescent="0.25">
      <c r="A72" s="1" t="s">
        <v>79</v>
      </c>
      <c r="B72">
        <f>LOG(Planilha4!B72)</f>
        <v>8.9065922825659634</v>
      </c>
      <c r="C72">
        <f>LOG(Planilha4!C72)</f>
        <v>2.0645702922440257</v>
      </c>
      <c r="D72">
        <f>LOG(Planilha4!D72)</f>
        <v>7.7415397317619359</v>
      </c>
      <c r="E72">
        <f>LOG(Planilha4!E72)</f>
        <v>4.2909045555938352</v>
      </c>
      <c r="F72">
        <f>LOG(Planilha4!F72)</f>
        <v>4.195083868408496E-2</v>
      </c>
      <c r="G72">
        <f>LOG(Planilha4!G72)</f>
        <v>9.1533319077084854E-3</v>
      </c>
      <c r="H72">
        <f>LOG(Planilha4!H72)</f>
        <v>1.3672084059264834E-3</v>
      </c>
      <c r="I72">
        <f>LOG(Planilha4!I72)</f>
        <v>0.3010299956639812</v>
      </c>
      <c r="J72">
        <f>LOG(Planilha4!J72)</f>
        <v>0</v>
      </c>
      <c r="K72">
        <f>LOG(Planilha4!K72)</f>
        <v>0</v>
      </c>
      <c r="L72">
        <f>LOG(Planilha4!L72)</f>
        <v>3.6229544086294529E-2</v>
      </c>
    </row>
    <row r="73" spans="1:12" x14ac:dyDescent="0.25">
      <c r="A73" s="1" t="s">
        <v>80</v>
      </c>
      <c r="B73">
        <f>LOG(Planilha4!B73)</f>
        <v>8.9105082415988655</v>
      </c>
      <c r="C73">
        <f>LOG(Planilha4!C73)</f>
        <v>2.0333433231352238</v>
      </c>
      <c r="D73">
        <f>LOG(Planilha4!D73)</f>
        <v>7.7415292952790615</v>
      </c>
      <c r="E73">
        <f>LOG(Planilha4!E73)</f>
        <v>3.9901034371324648</v>
      </c>
      <c r="F73">
        <f>LOG(Planilha4!F73)</f>
        <v>4.0396083508430672E-2</v>
      </c>
      <c r="G73">
        <f>LOG(Planilha4!G73)</f>
        <v>9.4933882875398497E-3</v>
      </c>
      <c r="H73">
        <f>LOG(Planilha4!H73)</f>
        <v>1.5757036930272442E-3</v>
      </c>
      <c r="I73">
        <f>LOG(Planilha4!I73)</f>
        <v>0.3010299956639812</v>
      </c>
      <c r="J73">
        <f>LOG(Planilha4!J73)</f>
        <v>0</v>
      </c>
      <c r="K73">
        <f>LOG(Planilha4!K73)</f>
        <v>0</v>
      </c>
      <c r="L73">
        <f>LOG(Planilha4!L73)</f>
        <v>3.4628456625320346E-2</v>
      </c>
    </row>
    <row r="74" spans="1:12" x14ac:dyDescent="0.25">
      <c r="A74" s="1" t="s">
        <v>81</v>
      </c>
      <c r="B74">
        <f>LOG(Planilha4!B74)</f>
        <v>8.9350883944337411</v>
      </c>
      <c r="C74">
        <f>LOG(Planilha4!C74)</f>
        <v>2.0719556103029801</v>
      </c>
      <c r="D74">
        <f>LOG(Planilha4!D74)</f>
        <v>7.7415198209810656</v>
      </c>
      <c r="E74">
        <f>LOG(Planilha4!E74)</f>
        <v>4.2914643136946156</v>
      </c>
      <c r="F74">
        <f>LOG(Planilha4!F74)</f>
        <v>4.5908650911917592E-2</v>
      </c>
      <c r="G74">
        <f>LOG(Planilha4!G74)</f>
        <v>1.0935664704385124E-2</v>
      </c>
      <c r="H74">
        <f>LOG(Planilha4!H74)</f>
        <v>1.5722385959089453E-3</v>
      </c>
      <c r="I74">
        <f>LOG(Planilha4!I74)</f>
        <v>0.3010299956639812</v>
      </c>
      <c r="J74">
        <f>LOG(Planilha4!J74)</f>
        <v>0</v>
      </c>
      <c r="K74">
        <f>LOG(Planilha4!K74)</f>
        <v>0</v>
      </c>
      <c r="L74">
        <f>LOG(Planilha4!L74)</f>
        <v>3.1408464251624121E-2</v>
      </c>
    </row>
    <row r="75" spans="1:12" x14ac:dyDescent="0.25">
      <c r="A75" s="1" t="s">
        <v>82</v>
      </c>
      <c r="B75">
        <f>LOG(Planilha4!B75)</f>
        <v>8.9685834803726294</v>
      </c>
      <c r="C75">
        <f>LOG(Planilha4!C75)</f>
        <v>2.0805182605271177</v>
      </c>
      <c r="D75">
        <f>LOG(Planilha4!D75)</f>
        <v>7.7415439316575183</v>
      </c>
      <c r="E75">
        <f>LOG(Planilha4!E75)</f>
        <v>4.2106234624709655</v>
      </c>
      <c r="F75">
        <f>LOG(Planilha4!F75)</f>
        <v>3.9388266734161792E-2</v>
      </c>
      <c r="G75">
        <f>LOG(Planilha4!G75)</f>
        <v>1.1358953706610666E-2</v>
      </c>
      <c r="H75">
        <f>LOG(Planilha4!H75)</f>
        <v>1.5167518746909076E-3</v>
      </c>
      <c r="I75">
        <f>LOG(Planilha4!I75)</f>
        <v>0.3010299956639812</v>
      </c>
      <c r="J75">
        <f>LOG(Planilha4!J75)</f>
        <v>0</v>
      </c>
      <c r="K75">
        <f>LOG(Planilha4!K75)</f>
        <v>0</v>
      </c>
      <c r="L75">
        <f>LOG(Planilha4!L75)</f>
        <v>3.342375548694973E-2</v>
      </c>
    </row>
    <row r="76" spans="1:12" x14ac:dyDescent="0.25">
      <c r="A76" s="1" t="s">
        <v>83</v>
      </c>
      <c r="B76">
        <f>LOG(Planilha4!B76)</f>
        <v>8.9276519656550768</v>
      </c>
      <c r="C76">
        <f>LOG(Planilha4!C76)</f>
        <v>2.1120685042681973</v>
      </c>
      <c r="D76">
        <f>LOG(Planilha4!D76)</f>
        <v>7.7415391388609489</v>
      </c>
      <c r="E76">
        <f>LOG(Planilha4!E76)</f>
        <v>4.1229101941391813</v>
      </c>
      <c r="F76">
        <f>LOG(Planilha4!F76)</f>
        <v>4.1518403637002252E-2</v>
      </c>
      <c r="G76">
        <f>LOG(Planilha4!G76)</f>
        <v>1.2162067970822983E-2</v>
      </c>
      <c r="H76">
        <f>LOG(Planilha4!H76)</f>
        <v>1.5445058690152927E-3</v>
      </c>
      <c r="I76">
        <f>LOG(Planilha4!I76)</f>
        <v>0.3010299956639812</v>
      </c>
      <c r="J76">
        <f>LOG(Planilha4!J76)</f>
        <v>0</v>
      </c>
      <c r="K76">
        <f>LOG(Planilha4!K76)</f>
        <v>0</v>
      </c>
      <c r="L76">
        <f>LOG(Planilha4!L76)</f>
        <v>3.6229544086294529E-2</v>
      </c>
    </row>
    <row r="77" spans="1:12" x14ac:dyDescent="0.25">
      <c r="A77" s="1" t="s">
        <v>84</v>
      </c>
      <c r="B77">
        <f>LOG(Planilha4!B77)</f>
        <v>8.9001445998045376</v>
      </c>
      <c r="C77">
        <f>LOG(Planilha4!C77)</f>
        <v>2.0954831858295404</v>
      </c>
      <c r="D77">
        <f>LOG(Planilha4!D77)</f>
        <v>7.7415379473078527</v>
      </c>
      <c r="E77">
        <f>LOG(Planilha4!E77)</f>
        <v>4.1391609629917863</v>
      </c>
      <c r="F77">
        <f>LOG(Planilha4!F77)</f>
        <v>4.4308146437296178E-2</v>
      </c>
      <c r="G77">
        <f>LOG(Planilha4!G77)</f>
        <v>9.3658983462446797E-3</v>
      </c>
      <c r="H77">
        <f>LOG(Planilha4!H77)</f>
        <v>1.6137978810407021E-3</v>
      </c>
      <c r="I77">
        <f>LOG(Planilha4!I77)</f>
        <v>0.3010299956639812</v>
      </c>
      <c r="J77">
        <f>LOG(Planilha4!J77)</f>
        <v>0</v>
      </c>
      <c r="K77">
        <f>LOG(Planilha4!K77)</f>
        <v>0</v>
      </c>
      <c r="L77">
        <f>LOG(Planilha4!L77)</f>
        <v>3.5829825252828171E-2</v>
      </c>
    </row>
    <row r="78" spans="1:12" x14ac:dyDescent="0.25">
      <c r="A78" s="1" t="s">
        <v>85</v>
      </c>
      <c r="B78">
        <f>LOG(Planilha4!B78)</f>
        <v>8.8882849895134743</v>
      </c>
      <c r="C78">
        <f>LOG(Planilha4!C78)</f>
        <v>2.1104550244610154</v>
      </c>
      <c r="D78">
        <f>LOG(Planilha4!D78)</f>
        <v>7.7415382129289538</v>
      </c>
      <c r="E78">
        <f>LOG(Planilha4!E78)</f>
        <v>4.1986405944457568</v>
      </c>
      <c r="F78">
        <f>LOG(Planilha4!F78)</f>
        <v>4.2257521566911385E-2</v>
      </c>
      <c r="G78">
        <f>LOG(Planilha4!G78)</f>
        <v>7.7904374459786298E-3</v>
      </c>
      <c r="H78">
        <f>LOG(Planilha4!H78)</f>
        <v>1.7933386761693651E-3</v>
      </c>
      <c r="I78">
        <f>LOG(Planilha4!I78)</f>
        <v>0.3010299956639812</v>
      </c>
      <c r="J78">
        <f>LOG(Planilha4!J78)</f>
        <v>0</v>
      </c>
      <c r="K78">
        <f>LOG(Planilha4!K78)</f>
        <v>0</v>
      </c>
      <c r="L78">
        <f>LOG(Planilha4!L78)</f>
        <v>3.5429738184548303E-2</v>
      </c>
    </row>
    <row r="79" spans="1:12" x14ac:dyDescent="0.25">
      <c r="A79" s="1" t="s">
        <v>86</v>
      </c>
      <c r="B79">
        <f>LOG(Planilha4!B79)</f>
        <v>8.9132230675184854</v>
      </c>
      <c r="C79">
        <f>LOG(Planilha4!C79)</f>
        <v>2.119816545937216</v>
      </c>
      <c r="D79">
        <f>LOG(Planilha4!D79)</f>
        <v>7.7415373481044822</v>
      </c>
      <c r="E79">
        <f>LOG(Planilha4!E79)</f>
        <v>4.2568403699631601</v>
      </c>
      <c r="F79">
        <f>LOG(Planilha4!F79)</f>
        <v>4.6597331397294037E-2</v>
      </c>
      <c r="G79">
        <f>LOG(Planilha4!G79)</f>
        <v>9.7907193542978149E-3</v>
      </c>
      <c r="H79">
        <f>LOG(Planilha4!H79)</f>
        <v>1.9719931831494535E-3</v>
      </c>
      <c r="I79">
        <f>LOG(Planilha4!I79)</f>
        <v>0.3010299956639812</v>
      </c>
      <c r="J79">
        <f>LOG(Planilha4!J79)</f>
        <v>0</v>
      </c>
      <c r="K79">
        <f>LOG(Planilha4!K79)</f>
        <v>0</v>
      </c>
      <c r="L79">
        <f>LOG(Planilha4!L79)</f>
        <v>3.3021444682910656E-2</v>
      </c>
    </row>
    <row r="80" spans="1:12" x14ac:dyDescent="0.25">
      <c r="A80" s="1" t="s">
        <v>87</v>
      </c>
      <c r="B80">
        <f>LOG(Planilha4!B80)</f>
        <v>8.8772173643553813</v>
      </c>
      <c r="C80">
        <f>LOG(Planilha4!C80)</f>
        <v>2.1398790864012365</v>
      </c>
      <c r="D80">
        <f>LOG(Planilha4!D80)</f>
        <v>7.7415427502761114</v>
      </c>
      <c r="E80">
        <f>LOG(Planilha4!E80)</f>
        <v>4.1146076486242649</v>
      </c>
      <c r="F80">
        <f>LOG(Planilha4!F80)</f>
        <v>5.3159102386305841E-2</v>
      </c>
      <c r="G80">
        <f>LOG(Planilha4!G80)</f>
        <v>9.7057883905181525E-3</v>
      </c>
      <c r="H80">
        <f>LOG(Planilha4!H80)</f>
        <v>1.9342743607406797E-3</v>
      </c>
      <c r="I80">
        <f>LOG(Planilha4!I80)</f>
        <v>0.3010299956639812</v>
      </c>
      <c r="J80">
        <f>LOG(Planilha4!J80)</f>
        <v>0</v>
      </c>
      <c r="K80">
        <f>LOG(Planilha4!K80)</f>
        <v>0</v>
      </c>
      <c r="L80">
        <f>LOG(Planilha4!L80)</f>
        <v>3.3021444682910656E-2</v>
      </c>
    </row>
    <row r="81" spans="1:12" x14ac:dyDescent="0.25">
      <c r="A81" s="1" t="s">
        <v>88</v>
      </c>
      <c r="B81">
        <f>LOG(Planilha4!B81)</f>
        <v>8.8772095997481504</v>
      </c>
      <c r="C81">
        <f>LOG(Planilha4!C81)</f>
        <v>2.152991210038619</v>
      </c>
      <c r="D81">
        <f>LOG(Planilha4!D81)</f>
        <v>7.7415279217840558</v>
      </c>
      <c r="E81">
        <f>LOG(Planilha4!E81)</f>
        <v>4.2405717112093519</v>
      </c>
      <c r="F81">
        <f>LOG(Planilha4!F81)</f>
        <v>5.1671909970202934E-2</v>
      </c>
      <c r="G81">
        <f>LOG(Planilha4!G81)</f>
        <v>1.0299956639811961E-2</v>
      </c>
      <c r="H81">
        <f>LOG(Planilha4!H81)</f>
        <v>1.8208814528604465E-3</v>
      </c>
      <c r="I81">
        <f>LOG(Planilha4!I81)</f>
        <v>0.3010299956639812</v>
      </c>
      <c r="J81">
        <f>LOG(Planilha4!J81)</f>
        <v>0</v>
      </c>
      <c r="K81">
        <f>LOG(Planilha4!K81)</f>
        <v>0</v>
      </c>
      <c r="L81">
        <f>LOG(Planilha4!L81)</f>
        <v>3.382569395331033E-2</v>
      </c>
    </row>
    <row r="82" spans="1:12" x14ac:dyDescent="0.25">
      <c r="A82" s="1" t="s">
        <v>89</v>
      </c>
      <c r="B82">
        <f>LOG(Planilha4!B82)</f>
        <v>8.9095980248881883</v>
      </c>
      <c r="C82">
        <f>LOG(Planilha4!C82)</f>
        <v>2.1038721084030554</v>
      </c>
      <c r="D82">
        <f>LOG(Planilha4!D82)</f>
        <v>7.7415014905501449</v>
      </c>
      <c r="E82">
        <f>LOG(Planilha4!E82)</f>
        <v>4.3069822825513642</v>
      </c>
      <c r="F82">
        <f>LOG(Planilha4!F82)</f>
        <v>5.5891424045731254E-2</v>
      </c>
      <c r="G82">
        <f>LOG(Planilha4!G82)</f>
        <v>1.4142361545005795E-2</v>
      </c>
      <c r="H82">
        <f>LOG(Planilha4!H82)</f>
        <v>1.7692215399751636E-3</v>
      </c>
      <c r="I82">
        <f>LOG(Planilha4!I82)</f>
        <v>0.3010299956639812</v>
      </c>
      <c r="J82">
        <f>LOG(Planilha4!J82)</f>
        <v>0</v>
      </c>
      <c r="K82">
        <f>LOG(Planilha4!K82)</f>
        <v>0</v>
      </c>
      <c r="L82">
        <f>LOG(Planilha4!L82)</f>
        <v>3.1812271330370401E-2</v>
      </c>
    </row>
    <row r="83" spans="1:12" x14ac:dyDescent="0.25">
      <c r="A83" s="1" t="s">
        <v>90</v>
      </c>
      <c r="B83">
        <f>LOG(Planilha4!B83)</f>
        <v>8.889789158923822</v>
      </c>
      <c r="C83">
        <f>LOG(Planilha4!C83)</f>
        <v>2.0343877835895667</v>
      </c>
      <c r="D83">
        <f>LOG(Planilha4!D83)</f>
        <v>7.741544861750965</v>
      </c>
      <c r="E83">
        <f>LOG(Planilha4!E83)</f>
        <v>4.4141741794238518</v>
      </c>
      <c r="F83">
        <f>LOG(Planilha4!F83)</f>
        <v>5.920083984428081E-2</v>
      </c>
      <c r="G83">
        <f>LOG(Planilha4!G83)</f>
        <v>1.9074729177898687E-2</v>
      </c>
      <c r="H83">
        <f>LOG(Planilha4!H83)</f>
        <v>1.9033842397106981E-3</v>
      </c>
      <c r="I83">
        <f>LOG(Planilha4!I83)</f>
        <v>0.3010299956639812</v>
      </c>
      <c r="J83">
        <f>LOG(Planilha4!J83)</f>
        <v>0</v>
      </c>
      <c r="K83">
        <f>LOG(Planilha4!K83)</f>
        <v>0</v>
      </c>
      <c r="L83">
        <f>LOG(Planilha4!L83)</f>
        <v>3.2215703297981568E-2</v>
      </c>
    </row>
    <row r="84" spans="1:12" x14ac:dyDescent="0.25">
      <c r="A84" s="1" t="s">
        <v>91</v>
      </c>
      <c r="B84">
        <f>LOG(Planilha4!B84)</f>
        <v>8.9057704321432691</v>
      </c>
      <c r="C84">
        <f>LOG(Planilha4!C84)</f>
        <v>2.0292619958041751</v>
      </c>
      <c r="D84">
        <f>LOG(Planilha4!D84)</f>
        <v>7.7415266268785006</v>
      </c>
      <c r="E84">
        <f>LOG(Planilha4!E84)</f>
        <v>4.3533737450844896</v>
      </c>
      <c r="F84">
        <f>LOG(Planilha4!F84)</f>
        <v>5.1325582613808846E-2</v>
      </c>
      <c r="G84">
        <f>LOG(Planilha4!G84)</f>
        <v>2.0734085411515588E-2</v>
      </c>
      <c r="H84">
        <f>LOG(Planilha4!H84)</f>
        <v>1.9205486729587855E-3</v>
      </c>
      <c r="I84">
        <f>LOG(Planilha4!I84)</f>
        <v>0.3010299956639812</v>
      </c>
      <c r="J84">
        <f>LOG(Planilha4!J84)</f>
        <v>0</v>
      </c>
      <c r="K84">
        <f>LOG(Planilha4!K84)</f>
        <v>0</v>
      </c>
      <c r="L84">
        <f>LOG(Planilha4!L84)</f>
        <v>3.1408464251624121E-2</v>
      </c>
    </row>
    <row r="85" spans="1:12" x14ac:dyDescent="0.25">
      <c r="A85" s="1" t="s">
        <v>92</v>
      </c>
      <c r="B85">
        <f>LOG(Planilha4!B85)</f>
        <v>8.9573013241888919</v>
      </c>
      <c r="C85">
        <f>LOG(Planilha4!C85)</f>
        <v>2.0157368744774504</v>
      </c>
      <c r="D85">
        <f>LOG(Planilha4!D85)</f>
        <v>7.7415735773567835</v>
      </c>
      <c r="E85">
        <f>LOG(Planilha4!E85)</f>
        <v>4.3565287353121969</v>
      </c>
      <c r="F85">
        <f>LOG(Planilha4!F85)</f>
        <v>5.6831905109102902E-2</v>
      </c>
      <c r="G85">
        <f>LOG(Planilha4!G85)</f>
        <v>1.8201022496291276E-2</v>
      </c>
      <c r="H85">
        <f>LOG(Planilha4!H85)</f>
        <v>1.7416394052113516E-3</v>
      </c>
      <c r="I85">
        <f>LOG(Planilha4!I85)</f>
        <v>0.3010299956639812</v>
      </c>
      <c r="J85">
        <f>LOG(Planilha4!J85)</f>
        <v>0</v>
      </c>
      <c r="K85">
        <f>LOG(Planilha4!K85)</f>
        <v>0</v>
      </c>
      <c r="L85">
        <f>LOG(Planilha4!L85)</f>
        <v>3.1812271330370401E-2</v>
      </c>
    </row>
    <row r="86" spans="1:12" x14ac:dyDescent="0.25">
      <c r="A86" s="1" t="s">
        <v>93</v>
      </c>
      <c r="B86">
        <f>LOG(Planilha4!B86)</f>
        <v>8.8698626910819893</v>
      </c>
      <c r="C86">
        <f>LOG(Planilha4!C86)</f>
        <v>2.0599040558844055</v>
      </c>
      <c r="D86">
        <f>LOG(Planilha4!D86)</f>
        <v>7.7415099864118284</v>
      </c>
      <c r="E86">
        <f>LOG(Planilha4!E86)</f>
        <v>4.307211406897828</v>
      </c>
      <c r="F86">
        <f>LOG(Planilha4!F86)</f>
        <v>5.2341898069415339E-2</v>
      </c>
      <c r="G86">
        <f>LOG(Planilha4!G86)</f>
        <v>1.7409008536211017E-2</v>
      </c>
      <c r="H86">
        <f>LOG(Planilha4!H86)</f>
        <v>1.6622234732368867E-3</v>
      </c>
      <c r="I86">
        <f>LOG(Planilha4!I86)</f>
        <v>0.3010299956639812</v>
      </c>
      <c r="J86">
        <f>LOG(Planilha4!J86)</f>
        <v>0</v>
      </c>
      <c r="K86">
        <f>LOG(Planilha4!K86)</f>
        <v>0</v>
      </c>
      <c r="L86">
        <f>LOG(Planilha4!L86)</f>
        <v>2.8571252692537637E-2</v>
      </c>
    </row>
    <row r="87" spans="1:12" x14ac:dyDescent="0.25">
      <c r="A87" s="1" t="s">
        <v>94</v>
      </c>
      <c r="B87">
        <f>LOG(Planilha4!B87)</f>
        <v>8.9030772128792837</v>
      </c>
      <c r="C87">
        <f>LOG(Planilha4!C87)</f>
        <v>2.0684085197781616</v>
      </c>
      <c r="D87">
        <f>LOG(Planilha4!D87)</f>
        <v>7.7415395222897709</v>
      </c>
      <c r="E87">
        <f>LOG(Planilha4!E87)</f>
        <v>4.3107039306605435</v>
      </c>
      <c r="F87">
        <f>LOG(Planilha4!F87)</f>
        <v>4.2236070891124258E-2</v>
      </c>
      <c r="G87">
        <f>LOG(Planilha4!G87)</f>
        <v>1.7909395896688978E-2</v>
      </c>
      <c r="H87">
        <f>LOG(Planilha4!H87)</f>
        <v>1.6172590015736329E-3</v>
      </c>
      <c r="I87">
        <f>LOG(Planilha4!I87)</f>
        <v>0.3010299956639812</v>
      </c>
      <c r="J87">
        <f>LOG(Planilha4!J87)</f>
        <v>0</v>
      </c>
      <c r="K87">
        <f>LOG(Planilha4!K87)</f>
        <v>0</v>
      </c>
      <c r="L87">
        <f>LOG(Planilha4!L87)</f>
        <v>3.422726077055066E-2</v>
      </c>
    </row>
    <row r="88" spans="1:12" x14ac:dyDescent="0.25">
      <c r="A88" s="1" t="s">
        <v>95</v>
      </c>
      <c r="B88">
        <f>LOG(Planilha4!B88)</f>
        <v>8.9980748849769405</v>
      </c>
      <c r="C88">
        <f>LOG(Planilha4!C88)</f>
        <v>2.0367087215698856</v>
      </c>
      <c r="D88">
        <f>LOG(Planilha4!D88)</f>
        <v>7.7415352428143276</v>
      </c>
      <c r="E88">
        <f>LOG(Planilha4!E88)</f>
        <v>4.2278044635526122</v>
      </c>
      <c r="F88">
        <f>LOG(Planilha4!F88)</f>
        <v>4.9434682431174645E-2</v>
      </c>
      <c r="G88">
        <f>LOG(Planilha4!G88)</f>
        <v>1.8076063645795119E-2</v>
      </c>
      <c r="H88">
        <f>LOG(Planilha4!H88)</f>
        <v>1.4681311116394272E-3</v>
      </c>
      <c r="I88">
        <f>LOG(Planilha4!I88)</f>
        <v>0.3010299956639812</v>
      </c>
      <c r="J88">
        <f>LOG(Planilha4!J88)</f>
        <v>0</v>
      </c>
      <c r="K88">
        <f>LOG(Planilha4!K88)</f>
        <v>0</v>
      </c>
      <c r="L88">
        <f>LOG(Planilha4!L88)</f>
        <v>3.5429738184548303E-2</v>
      </c>
    </row>
    <row r="89" spans="1:12" x14ac:dyDescent="0.25">
      <c r="A89" s="1" t="s">
        <v>96</v>
      </c>
      <c r="B89">
        <f>LOG(Planilha4!B89)</f>
        <v>8.7139743317113734</v>
      </c>
      <c r="C89">
        <f>LOG(Planilha4!C89)</f>
        <v>2.0611885046620713</v>
      </c>
      <c r="D89">
        <f>LOG(Planilha4!D89)</f>
        <v>7.7415354892221595</v>
      </c>
      <c r="E89">
        <f>LOG(Planilha4!E89)</f>
        <v>4.2681378385740238</v>
      </c>
      <c r="F89">
        <f>LOG(Planilha4!F89)</f>
        <v>4.1518403637002252E-2</v>
      </c>
      <c r="G89">
        <f>LOG(Planilha4!G89)</f>
        <v>1.5150103229471438E-2</v>
      </c>
      <c r="H89">
        <f>LOG(Planilha4!H89)</f>
        <v>1.492449658057438E-3</v>
      </c>
      <c r="I89">
        <f>LOG(Planilha4!I89)</f>
        <v>0.3010299956639812</v>
      </c>
      <c r="J89">
        <f>LOG(Planilha4!J89)</f>
        <v>0</v>
      </c>
      <c r="K89">
        <f>LOG(Planilha4!K89)</f>
        <v>0</v>
      </c>
      <c r="L89">
        <f>LOG(Planilha4!L89)</f>
        <v>3.7426497940623665E-2</v>
      </c>
    </row>
    <row r="90" spans="1:12" x14ac:dyDescent="0.25">
      <c r="A90" s="1" t="s">
        <v>97</v>
      </c>
      <c r="B90">
        <f>LOG(Planilha4!B90)</f>
        <v>8.8924531455234099</v>
      </c>
      <c r="C90">
        <f>LOG(Planilha4!C90)</f>
        <v>2.0863954271242502</v>
      </c>
      <c r="D90">
        <f>LOG(Planilha4!D90)</f>
        <v>7.7415383212090774</v>
      </c>
      <c r="E90">
        <f>LOG(Planilha4!E90)</f>
        <v>4.204941650060035</v>
      </c>
      <c r="F90">
        <f>LOG(Planilha4!F90)</f>
        <v>3.7932624607931571E-2</v>
      </c>
      <c r="G90">
        <f>LOG(Planilha4!G90)</f>
        <v>1.258416391415078E-2</v>
      </c>
      <c r="H90">
        <f>LOG(Planilha4!H90)</f>
        <v>1.4681311116394272E-3</v>
      </c>
      <c r="I90">
        <f>LOG(Planilha4!I90)</f>
        <v>0.3010299956639812</v>
      </c>
      <c r="J90">
        <f>LOG(Planilha4!J90)</f>
        <v>0</v>
      </c>
      <c r="K90">
        <f>LOG(Planilha4!K90)</f>
        <v>0</v>
      </c>
      <c r="L90">
        <f>LOG(Planilha4!L90)</f>
        <v>3.7027879755774942E-2</v>
      </c>
    </row>
    <row r="91" spans="1:12" x14ac:dyDescent="0.25">
      <c r="A91" s="1" t="s">
        <v>98</v>
      </c>
      <c r="B91">
        <f>LOG(Planilha4!B91)</f>
        <v>8.9140004887671722</v>
      </c>
      <c r="C91">
        <f>LOG(Planilha4!C91)</f>
        <v>2.0985745100257076</v>
      </c>
      <c r="D91">
        <f>LOG(Planilha4!D91)</f>
        <v>7.7415332678453801</v>
      </c>
      <c r="E91">
        <f>LOG(Planilha4!E91)</f>
        <v>4.2151985535266183</v>
      </c>
      <c r="F91">
        <f>LOG(Planilha4!F91)</f>
        <v>3.7893126319163514E-2</v>
      </c>
      <c r="G91">
        <f>LOG(Planilha4!G91)</f>
        <v>1.2162067970822983E-2</v>
      </c>
      <c r="H91">
        <f>LOG(Planilha4!H91)</f>
        <v>1.4403184633348222E-3</v>
      </c>
      <c r="I91">
        <f>LOG(Planilha4!I91)</f>
        <v>0.3010299956639812</v>
      </c>
      <c r="J91">
        <f>LOG(Planilha4!J91)</f>
        <v>0</v>
      </c>
      <c r="K91">
        <f>LOG(Planilha4!K91)</f>
        <v>0</v>
      </c>
      <c r="L91">
        <f>LOG(Planilha4!L91)</f>
        <v>3.6628895362161129E-2</v>
      </c>
    </row>
    <row r="92" spans="1:12" x14ac:dyDescent="0.25">
      <c r="A92" s="1" t="s">
        <v>99</v>
      </c>
      <c r="B92">
        <f>LOG(Planilha4!B92)</f>
        <v>8.9233230430492831</v>
      </c>
      <c r="C92">
        <f>LOG(Planilha4!C92)</f>
        <v>2.1042480469904441</v>
      </c>
      <c r="D92">
        <f>LOG(Planilha4!D92)</f>
        <v>7.7415355354482216</v>
      </c>
      <c r="E92">
        <f>LOG(Planilha4!E92)</f>
        <v>3.9846443095681123</v>
      </c>
      <c r="F92">
        <f>LOG(Planilha4!F92)</f>
        <v>3.9956634437396971E-2</v>
      </c>
      <c r="G92">
        <f>LOG(Planilha4!G92)</f>
        <v>1.1358953706610666E-2</v>
      </c>
      <c r="H92">
        <f>LOG(Planilha4!H92)</f>
        <v>1.4507507113509313E-3</v>
      </c>
      <c r="I92">
        <f>LOG(Planilha4!I92)</f>
        <v>0.3010299956639812</v>
      </c>
      <c r="J92">
        <f>LOG(Planilha4!J92)</f>
        <v>0</v>
      </c>
      <c r="K92">
        <f>LOG(Planilha4!K92)</f>
        <v>0</v>
      </c>
      <c r="L92">
        <f>LOG(Planilha4!L92)</f>
        <v>3.382569395331033E-2</v>
      </c>
    </row>
    <row r="93" spans="1:12" x14ac:dyDescent="0.25">
      <c r="A93" s="1" t="s">
        <v>100</v>
      </c>
      <c r="B93">
        <f>LOG(Planilha4!B93)</f>
        <v>8.9521439903378468</v>
      </c>
      <c r="C93">
        <f>LOG(Planilha4!C93)</f>
        <v>2.1172049860927826</v>
      </c>
      <c r="D93">
        <f>LOG(Planilha4!D93)</f>
        <v>7.7415190130581539</v>
      </c>
      <c r="E93">
        <f>LOG(Planilha4!E93)</f>
        <v>4.1036634930143387</v>
      </c>
      <c r="F93">
        <f>LOG(Planilha4!F93)</f>
        <v>3.5178871623233091E-2</v>
      </c>
      <c r="G93">
        <f>LOG(Planilha4!G93)</f>
        <v>1.1612729219423752E-2</v>
      </c>
      <c r="H93">
        <f>LOG(Planilha4!H93)</f>
        <v>1.4090036643396237E-3</v>
      </c>
      <c r="I93">
        <f>LOG(Planilha4!I93)</f>
        <v>0.3010299956639812</v>
      </c>
      <c r="J93">
        <f>LOG(Planilha4!J93)</f>
        <v>0</v>
      </c>
      <c r="K93">
        <f>LOG(Planilha4!K93)</f>
        <v>0</v>
      </c>
      <c r="L93">
        <f>LOG(Planilha4!L93)</f>
        <v>3.342375548694973E-2</v>
      </c>
    </row>
    <row r="94" spans="1:12" x14ac:dyDescent="0.25">
      <c r="A94" s="1" t="s">
        <v>101</v>
      </c>
      <c r="B94">
        <f>LOG(Planilha4!B94)</f>
        <v>8.9148999912444307</v>
      </c>
      <c r="C94">
        <f>LOG(Planilha4!C94)</f>
        <v>2.1305910519633739</v>
      </c>
      <c r="D94">
        <f>LOG(Planilha4!D94)</f>
        <v>7.7414876584400139</v>
      </c>
      <c r="E94">
        <f>LOG(Planilha4!E94)</f>
        <v>4.0784785684843499</v>
      </c>
      <c r="F94">
        <f>LOG(Planilha4!F94)</f>
        <v>3.4788767266734584E-2</v>
      </c>
      <c r="G94">
        <f>LOG(Planilha4!G94)</f>
        <v>1.0045412636098518E-2</v>
      </c>
      <c r="H94">
        <f>LOG(Planilha4!H94)</f>
        <v>1.4855031692020586E-3</v>
      </c>
      <c r="I94">
        <f>LOG(Planilha4!I94)</f>
        <v>0.3010299956639812</v>
      </c>
      <c r="J94">
        <f>LOG(Planilha4!J94)</f>
        <v>0</v>
      </c>
      <c r="K94">
        <f>LOG(Planilha4!K94)</f>
        <v>0</v>
      </c>
      <c r="L94">
        <f>LOG(Planilha4!L94)</f>
        <v>3.382569395331033E-2</v>
      </c>
    </row>
    <row r="95" spans="1:12" x14ac:dyDescent="0.25">
      <c r="A95" s="1" t="s">
        <v>102</v>
      </c>
      <c r="B95">
        <f>LOG(Planilha4!B95)</f>
        <v>8.925075293645202</v>
      </c>
      <c r="C95">
        <f>LOG(Planilha4!C95)</f>
        <v>2.1444185186020688</v>
      </c>
      <c r="D95">
        <f>LOG(Planilha4!D95)</f>
        <v>7.7415380496031014</v>
      </c>
      <c r="E95">
        <f>LOG(Planilha4!E95)</f>
        <v>3.0411557326297123</v>
      </c>
      <c r="F95">
        <f>LOG(Planilha4!F95)</f>
        <v>3.4615499966649289E-2</v>
      </c>
      <c r="G95">
        <f>LOG(Planilha4!G95)</f>
        <v>1.0299956639811961E-2</v>
      </c>
      <c r="H95">
        <f>LOG(Planilha4!H95)</f>
        <v>1.5306315323203924E-3</v>
      </c>
      <c r="I95">
        <f>LOG(Planilha4!I95)</f>
        <v>0.3010299956639812</v>
      </c>
      <c r="J95">
        <f>LOG(Planilha4!J95)</f>
        <v>0</v>
      </c>
      <c r="K95">
        <f>LOG(Planilha4!K95)</f>
        <v>0</v>
      </c>
      <c r="L95">
        <f>LOG(Planilha4!L95)</f>
        <v>3.2215703297981568E-2</v>
      </c>
    </row>
    <row r="96" spans="1:12" x14ac:dyDescent="0.25">
      <c r="A96" s="1" t="s">
        <v>103</v>
      </c>
      <c r="B96">
        <f>LOG(Planilha4!B96)</f>
        <v>8.9130748379888409</v>
      </c>
      <c r="C96">
        <f>LOG(Planilha4!C96)</f>
        <v>2.1343046349545447</v>
      </c>
      <c r="D96">
        <f>LOG(Planilha4!D96)</f>
        <v>7.7415353560564233</v>
      </c>
      <c r="E96">
        <f>LOG(Planilha4!E96)</f>
        <v>4.167210963890339</v>
      </c>
      <c r="F96">
        <f>LOG(Planilha4!F96)</f>
        <v>3.2490429960586042E-2</v>
      </c>
      <c r="G96">
        <f>LOG(Planilha4!G96)</f>
        <v>9.9180846659012844E-3</v>
      </c>
      <c r="H96">
        <f>LOG(Planilha4!H96)</f>
        <v>1.5410377834560512E-3</v>
      </c>
      <c r="I96">
        <f>LOG(Planilha4!I96)</f>
        <v>0.3010299956639812</v>
      </c>
      <c r="J96">
        <f>LOG(Planilha4!J96)</f>
        <v>0</v>
      </c>
      <c r="K96">
        <f>LOG(Planilha4!K96)</f>
        <v>0</v>
      </c>
      <c r="L96">
        <f>LOG(Planilha4!L96)</f>
        <v>3.1408464251624121E-2</v>
      </c>
    </row>
    <row r="97" spans="1:12" x14ac:dyDescent="0.25">
      <c r="A97" s="1" t="s">
        <v>104</v>
      </c>
      <c r="B97">
        <f>LOG(Planilha4!B97)</f>
        <v>8.9152446542191299</v>
      </c>
      <c r="C97">
        <f>LOG(Planilha4!C97)</f>
        <v>2.0755834551938128</v>
      </c>
      <c r="D97">
        <f>LOG(Planilha4!D97)</f>
        <v>7.7415737275979781</v>
      </c>
      <c r="E97">
        <f>LOG(Planilha4!E97)</f>
        <v>4.0304134980179134</v>
      </c>
      <c r="F97">
        <f>LOG(Planilha4!F97)</f>
        <v>3.6300433162605811E-2</v>
      </c>
      <c r="G97">
        <f>LOG(Planilha4!G97)</f>
        <v>8.259414991275256E-3</v>
      </c>
      <c r="H97">
        <f>LOG(Planilha4!H97)</f>
        <v>1.5583748888536176E-3</v>
      </c>
      <c r="I97">
        <f>LOG(Planilha4!I97)</f>
        <v>0.3010299956639812</v>
      </c>
      <c r="J97">
        <f>LOG(Planilha4!J97)</f>
        <v>0</v>
      </c>
      <c r="K97">
        <f>LOG(Planilha4!K97)</f>
        <v>0</v>
      </c>
      <c r="L97">
        <f>LOG(Planilha4!L97)</f>
        <v>3.1004281363536827E-2</v>
      </c>
    </row>
    <row r="98" spans="1:12" x14ac:dyDescent="0.25">
      <c r="A98" s="1" t="s">
        <v>105</v>
      </c>
      <c r="B98">
        <f>LOG(Planilha4!B98)</f>
        <v>8.9203812098782205</v>
      </c>
      <c r="C98">
        <f>LOG(Planilha4!C98)</f>
        <v>2.1370057764290986</v>
      </c>
      <c r="D98">
        <f>LOG(Planilha4!D98)</f>
        <v>7.7415306929461458</v>
      </c>
      <c r="E98">
        <f>LOG(Planilha4!E98)</f>
        <v>4.1469245454042047</v>
      </c>
      <c r="F98">
        <f>LOG(Planilha4!F98)</f>
        <v>3.1022342224878482E-2</v>
      </c>
      <c r="G98">
        <f>LOG(Planilha4!G98)</f>
        <v>1.0045412636098518E-2</v>
      </c>
      <c r="H98">
        <f>LOG(Planilha4!H98)</f>
        <v>1.6553094973202854E-3</v>
      </c>
      <c r="I98">
        <f>LOG(Planilha4!I98)</f>
        <v>0.3010299956639812</v>
      </c>
      <c r="J98">
        <f>LOG(Planilha4!J98)</f>
        <v>0</v>
      </c>
      <c r="K98">
        <f>LOG(Planilha4!K98)</f>
        <v>0</v>
      </c>
      <c r="L98">
        <f>LOG(Planilha4!L98)</f>
        <v>2.8571252692537637E-2</v>
      </c>
    </row>
    <row r="99" spans="1:12" x14ac:dyDescent="0.25">
      <c r="A99" s="1" t="s">
        <v>106</v>
      </c>
      <c r="B99">
        <f>LOG(Planilha4!B99)</f>
        <v>8.9086556630614258</v>
      </c>
      <c r="C99">
        <f>LOG(Planilha4!C99)</f>
        <v>2.1279466428489018</v>
      </c>
      <c r="D99">
        <f>LOG(Planilha4!D99)</f>
        <v>7.7415301208229934</v>
      </c>
      <c r="E99">
        <f>LOG(Planilha4!E99)</f>
        <v>4.2168675985274362</v>
      </c>
      <c r="F99">
        <f>LOG(Planilha4!F99)</f>
        <v>2.7265840848882058E-2</v>
      </c>
      <c r="G99">
        <f>LOG(Planilha4!G99)</f>
        <v>9.2383709684664313E-3</v>
      </c>
      <c r="H99">
        <f>LOG(Planilha4!H99)</f>
        <v>1.6483942003038374E-3</v>
      </c>
      <c r="I99">
        <f>LOG(Planilha4!I99)</f>
        <v>0.3010299956639812</v>
      </c>
      <c r="J99">
        <f>LOG(Planilha4!J99)</f>
        <v>0</v>
      </c>
      <c r="K99">
        <f>LOG(Planilha4!K99)</f>
        <v>0</v>
      </c>
      <c r="L99">
        <f>LOG(Planilha4!L99)</f>
        <v>3.0194785356751241E-2</v>
      </c>
    </row>
    <row r="100" spans="1:12" x14ac:dyDescent="0.25">
      <c r="A100" s="1" t="s">
        <v>107</v>
      </c>
      <c r="B100">
        <f>LOG(Planilha4!B100)</f>
        <v>8.9496832841251575</v>
      </c>
      <c r="C100">
        <f>LOG(Planilha4!C100)</f>
        <v>2.1193548812964265</v>
      </c>
      <c r="D100">
        <f>LOG(Planilha4!D100)</f>
        <v>7.7415069253785616</v>
      </c>
      <c r="E100">
        <f>LOG(Planilha4!E100)</f>
        <v>4.1870833861363153</v>
      </c>
      <c r="F100">
        <f>LOG(Planilha4!F100)</f>
        <v>3.7201299041197997E-2</v>
      </c>
      <c r="G100">
        <f>LOG(Planilha4!G100)</f>
        <v>7.9610333361829072E-3</v>
      </c>
      <c r="H100">
        <f>LOG(Planilha4!H100)</f>
        <v>1.6622234732368867E-3</v>
      </c>
      <c r="I100">
        <f>LOG(Planilha4!I100)</f>
        <v>0.3010299956639812</v>
      </c>
      <c r="J100">
        <f>LOG(Planilha4!J100)</f>
        <v>0</v>
      </c>
      <c r="K100">
        <f>LOG(Planilha4!K100)</f>
        <v>0</v>
      </c>
      <c r="L100">
        <f>LOG(Planilha4!L100)</f>
        <v>3.1004281363536827E-2</v>
      </c>
    </row>
    <row r="101" spans="1:12" x14ac:dyDescent="0.25">
      <c r="A101" s="1" t="s">
        <v>108</v>
      </c>
      <c r="B101">
        <f>LOG(Planilha4!B101)</f>
        <v>8.942508864581086</v>
      </c>
      <c r="C101">
        <f>LOG(Planilha4!C101)</f>
        <v>2.1375123531221294</v>
      </c>
      <c r="D101">
        <f>LOG(Planilha4!D101)</f>
        <v>7.7415361786750996</v>
      </c>
      <c r="E101">
        <f>LOG(Planilha4!E101)</f>
        <v>4.0557451858092337</v>
      </c>
      <c r="F101">
        <f>LOG(Planilha4!F101)</f>
        <v>3.2320381122851349E-2</v>
      </c>
      <c r="G101">
        <f>LOG(Planilha4!G101)</f>
        <v>8.4298267972299345E-3</v>
      </c>
      <c r="H101">
        <f>LOG(Planilha4!H101)</f>
        <v>1.7174877814754119E-3</v>
      </c>
      <c r="I101">
        <f>LOG(Planilha4!I101)</f>
        <v>0.3010299956639812</v>
      </c>
      <c r="J101">
        <f>LOG(Planilha4!J101)</f>
        <v>0</v>
      </c>
      <c r="K101">
        <f>LOG(Planilha4!K101)</f>
        <v>0</v>
      </c>
      <c r="L101">
        <f>LOG(Planilha4!L101)</f>
        <v>3.1812271330370401E-2</v>
      </c>
    </row>
    <row r="102" spans="1:12" x14ac:dyDescent="0.25">
      <c r="A102" s="1" t="s">
        <v>109</v>
      </c>
      <c r="B102">
        <f>LOG(Planilha4!B102)</f>
        <v>8.961389661917309</v>
      </c>
      <c r="C102">
        <f>LOG(Planilha4!C102)</f>
        <v>2.1207055156582739</v>
      </c>
      <c r="D102">
        <f>LOG(Planilha4!D102)</f>
        <v>7.7415395041775117</v>
      </c>
      <c r="E102">
        <f>LOG(Planilha4!E102)</f>
        <v>4.1386373707460136</v>
      </c>
      <c r="F102">
        <f>LOG(Planilha4!F102)</f>
        <v>3.707445634609597E-2</v>
      </c>
      <c r="G102">
        <f>LOG(Planilha4!G102)</f>
        <v>1.00878469985245E-2</v>
      </c>
      <c r="H102">
        <f>LOG(Planilha4!H102)</f>
        <v>1.724389890168988E-3</v>
      </c>
      <c r="I102">
        <f>LOG(Planilha4!I102)</f>
        <v>0.3010299956639812</v>
      </c>
      <c r="J102">
        <f>LOG(Planilha4!J102)</f>
        <v>0</v>
      </c>
      <c r="K102">
        <f>LOG(Planilha4!K102)</f>
        <v>0</v>
      </c>
      <c r="L102">
        <f>LOG(Planilha4!L102)</f>
        <v>3.0599721965951066E-2</v>
      </c>
    </row>
    <row r="103" spans="1:12" x14ac:dyDescent="0.25">
      <c r="A103" s="1" t="s">
        <v>110</v>
      </c>
      <c r="B103">
        <f>LOG(Planilha4!B103)</f>
        <v>8.9335568619382801</v>
      </c>
      <c r="C103">
        <f>LOG(Planilha4!C103)</f>
        <v>2.1409791634769708</v>
      </c>
      <c r="D103">
        <f>LOG(Planilha4!D103)</f>
        <v>7.74153801739467</v>
      </c>
      <c r="E103">
        <f>LOG(Planilha4!E103)</f>
        <v>4.190059828803939</v>
      </c>
      <c r="F103">
        <f>LOG(Planilha4!F103)</f>
        <v>4.0997692423490557E-2</v>
      </c>
      <c r="G103">
        <f>LOG(Planilha4!G103)</f>
        <v>1.063911673662986E-2</v>
      </c>
      <c r="H103">
        <f>LOG(Planilha4!H103)</f>
        <v>1.6760474637889061E-3</v>
      </c>
      <c r="I103">
        <f>LOG(Planilha4!I103)</f>
        <v>0.3010299956639812</v>
      </c>
      <c r="J103">
        <f>LOG(Planilha4!J103)</f>
        <v>0</v>
      </c>
      <c r="K103">
        <f>LOG(Planilha4!K103)</f>
        <v>0</v>
      </c>
      <c r="L103">
        <f>LOG(Planilha4!L103)</f>
        <v>3.1408464251624121E-2</v>
      </c>
    </row>
    <row r="104" spans="1:12" x14ac:dyDescent="0.25">
      <c r="A104" s="1" t="s">
        <v>111</v>
      </c>
      <c r="B104">
        <f>LOG(Planilha4!B104)</f>
        <v>8.9623565175696314</v>
      </c>
      <c r="C104">
        <f>LOG(Planilha4!C104)</f>
        <v>2.1674059572322921</v>
      </c>
      <c r="D104">
        <f>LOG(Planilha4!D104)</f>
        <v>7.7415396922299786</v>
      </c>
      <c r="E104">
        <f>LOG(Planilha4!E104)</f>
        <v>4.0538886265625553</v>
      </c>
      <c r="F104">
        <f>LOG(Planilha4!F104)</f>
        <v>4.4574718547022447E-2</v>
      </c>
      <c r="G104">
        <f>LOG(Planilha4!G104)</f>
        <v>9.1958535195212961E-3</v>
      </c>
      <c r="H104">
        <f>LOG(Planilha4!H104)</f>
        <v>1.7036796138811951E-3</v>
      </c>
      <c r="I104">
        <f>LOG(Planilha4!I104)</f>
        <v>0.3010299956639812</v>
      </c>
      <c r="J104">
        <f>LOG(Planilha4!J104)</f>
        <v>0</v>
      </c>
      <c r="K104">
        <f>LOG(Planilha4!K104)</f>
        <v>0</v>
      </c>
      <c r="L104">
        <f>LOG(Planilha4!L104)</f>
        <v>2.9383777685209667E-2</v>
      </c>
    </row>
    <row r="105" spans="1:12" x14ac:dyDescent="0.25">
      <c r="A105" s="1" t="s">
        <v>112</v>
      </c>
      <c r="B105">
        <f>LOG(Planilha4!B105)</f>
        <v>9.0042900832965476</v>
      </c>
      <c r="C105">
        <f>LOG(Planilha4!C105)</f>
        <v>2.1557913523576175</v>
      </c>
      <c r="D105">
        <f>LOG(Planilha4!D105)</f>
        <v>7.7415172486009523</v>
      </c>
      <c r="E105">
        <f>LOG(Planilha4!E105)</f>
        <v>4.0979164092373255</v>
      </c>
      <c r="F105">
        <f>LOG(Planilha4!F105)</f>
        <v>4.6009207682416675E-2</v>
      </c>
      <c r="G105">
        <f>LOG(Planilha4!G105)</f>
        <v>1.0002974127059696E-2</v>
      </c>
      <c r="H105">
        <f>LOG(Planilha4!H105)</f>
        <v>1.7588807026768342E-3</v>
      </c>
      <c r="I105">
        <f>LOG(Planilha4!I105)</f>
        <v>0.3010299956639812</v>
      </c>
      <c r="J105">
        <f>LOG(Planilha4!J105)</f>
        <v>0</v>
      </c>
      <c r="K105">
        <f>LOG(Planilha4!K105)</f>
        <v>0</v>
      </c>
      <c r="L105">
        <f>LOG(Planilha4!L105)</f>
        <v>2.8977705208777998E-2</v>
      </c>
    </row>
    <row r="106" spans="1:12" x14ac:dyDescent="0.25">
      <c r="A106" s="1" t="s">
        <v>113</v>
      </c>
      <c r="B106">
        <f>LOG(Planilha4!B106)</f>
        <v>8.9599455030216273</v>
      </c>
      <c r="C106">
        <f>LOG(Planilha4!C106)</f>
        <v>2.186023493117446</v>
      </c>
      <c r="D106">
        <f>LOG(Planilha4!D106)</f>
        <v>7.7414875139971615</v>
      </c>
      <c r="E106">
        <f>LOG(Planilha4!E106)</f>
        <v>4.0049916477554666</v>
      </c>
      <c r="F106">
        <f>LOG(Planilha4!F106)</f>
        <v>4.2158446361851898E-2</v>
      </c>
      <c r="G106">
        <f>LOG(Planilha4!G106)</f>
        <v>8.8555639962126283E-3</v>
      </c>
      <c r="H106">
        <f>LOG(Planilha4!H106)</f>
        <v>1.8724677306474361E-3</v>
      </c>
      <c r="I106">
        <f>LOG(Planilha4!I106)</f>
        <v>0.3010299956639812</v>
      </c>
      <c r="J106">
        <f>LOG(Planilha4!J106)</f>
        <v>0</v>
      </c>
      <c r="K106">
        <f>LOG(Planilha4!K106)</f>
        <v>0</v>
      </c>
      <c r="L106">
        <f>LOG(Planilha4!L106)</f>
        <v>2.8164419424469872E-2</v>
      </c>
    </row>
    <row r="107" spans="1:12" x14ac:dyDescent="0.25">
      <c r="A107" s="1" t="s">
        <v>114</v>
      </c>
      <c r="B107">
        <f>LOG(Planilha4!B107)</f>
        <v>8.9546281641978549</v>
      </c>
      <c r="C107">
        <f>LOG(Planilha4!C107)</f>
        <v>2.2112807679641291</v>
      </c>
      <c r="D107">
        <f>LOG(Planilha4!D107)</f>
        <v>7.7415427872090943</v>
      </c>
      <c r="E107">
        <f>LOG(Planilha4!E107)</f>
        <v>0</v>
      </c>
      <c r="F107">
        <f>LOG(Planilha4!F107)</f>
        <v>3.8778872435720167E-2</v>
      </c>
      <c r="G107">
        <f>LOG(Planilha4!G107)</f>
        <v>7.5344178972576777E-3</v>
      </c>
      <c r="H107">
        <f>LOG(Planilha4!H107)</f>
        <v>1.910250989911541E-3</v>
      </c>
      <c r="I107">
        <f>LOG(Planilha4!I107)</f>
        <v>0.3010299956639812</v>
      </c>
      <c r="J107">
        <f>LOG(Planilha4!J107)</f>
        <v>0</v>
      </c>
      <c r="K107">
        <f>LOG(Planilha4!K107)</f>
        <v>0</v>
      </c>
      <c r="L107">
        <f>LOG(Planilha4!L107)</f>
        <v>2.6124516745450282E-2</v>
      </c>
    </row>
    <row r="108" spans="1:12" x14ac:dyDescent="0.25">
      <c r="A108" s="1" t="s">
        <v>115</v>
      </c>
      <c r="B108">
        <f>LOG(Planilha4!B108)</f>
        <v>8.9740451707003697</v>
      </c>
      <c r="C108">
        <f>LOG(Planilha4!C108)</f>
        <v>2.1693804953119495</v>
      </c>
      <c r="D108">
        <f>LOG(Planilha4!D108)</f>
        <v>7.7415250541336125</v>
      </c>
      <c r="E108">
        <f>LOG(Planilha4!E108)</f>
        <v>4.176348864033022</v>
      </c>
      <c r="F108">
        <f>LOG(Planilha4!F108)</f>
        <v>3.8434160059727343E-2</v>
      </c>
      <c r="G108">
        <f>LOG(Planilha4!G108)</f>
        <v>8.5150076314547962E-3</v>
      </c>
      <c r="H108">
        <f>LOG(Planilha4!H108)</f>
        <v>1.9754202185030723E-3</v>
      </c>
      <c r="I108">
        <f>LOG(Planilha4!I108)</f>
        <v>0.3010299956639812</v>
      </c>
      <c r="J108">
        <f>LOG(Planilha4!J108)</f>
        <v>0</v>
      </c>
      <c r="K108">
        <f>LOG(Planilha4!K108)</f>
        <v>0</v>
      </c>
      <c r="L108">
        <f>LOG(Planilha4!L108)</f>
        <v>2.5715383901340642E-2</v>
      </c>
    </row>
    <row r="109" spans="1:12" x14ac:dyDescent="0.25">
      <c r="A109" s="1" t="s">
        <v>116</v>
      </c>
      <c r="B109">
        <f>LOG(Planilha4!B109)</f>
        <v>8.9727585684530418</v>
      </c>
      <c r="C109">
        <f>LOG(Planilha4!C109)</f>
        <v>2.1303015973418447</v>
      </c>
      <c r="D109">
        <f>LOG(Planilha4!D109)</f>
        <v>7.7415872573604245</v>
      </c>
      <c r="E109">
        <f>LOG(Planilha4!E109)</f>
        <v>4.2835929223287206</v>
      </c>
      <c r="F109">
        <f>LOG(Planilha4!F109)</f>
        <v>4.5520059114144265E-2</v>
      </c>
      <c r="G109">
        <f>LOG(Planilha4!G109)</f>
        <v>8.1315622406624034E-3</v>
      </c>
      <c r="H109">
        <f>LOG(Planilha4!H109)</f>
        <v>1.9445652115257174E-3</v>
      </c>
      <c r="I109">
        <f>LOG(Planilha4!I109)</f>
        <v>0.3010299956639812</v>
      </c>
      <c r="J109">
        <f>LOG(Planilha4!J109)</f>
        <v>0</v>
      </c>
      <c r="K109">
        <f>LOG(Planilha4!K109)</f>
        <v>0</v>
      </c>
      <c r="L109">
        <f>LOG(Planilha4!L109)</f>
        <v>2.4074987307426243E-2</v>
      </c>
    </row>
    <row r="110" spans="1:12" x14ac:dyDescent="0.25">
      <c r="A110" s="1" t="s">
        <v>117</v>
      </c>
      <c r="B110">
        <f>LOG(Planilha4!B110)</f>
        <v>8.9955526701504276</v>
      </c>
      <c r="C110">
        <f>LOG(Planilha4!C110)</f>
        <v>2.2090858697627485</v>
      </c>
      <c r="D110">
        <f>LOG(Planilha4!D110)</f>
        <v>7.7415360994530351</v>
      </c>
      <c r="E110">
        <f>LOG(Planilha4!E110)</f>
        <v>4.0865057575798636</v>
      </c>
      <c r="F110">
        <f>LOG(Planilha4!F110)</f>
        <v>4.1028378634745163E-2</v>
      </c>
      <c r="G110">
        <f>LOG(Planilha4!G110)</f>
        <v>7.7051143647801799E-3</v>
      </c>
      <c r="H110">
        <f>LOG(Planilha4!H110)</f>
        <v>1.9959756186157E-3</v>
      </c>
      <c r="I110">
        <f>LOG(Planilha4!I110)</f>
        <v>0.3010299956639812</v>
      </c>
      <c r="J110">
        <f>LOG(Planilha4!J110)</f>
        <v>0</v>
      </c>
      <c r="K110">
        <f>LOG(Planilha4!K110)</f>
        <v>0</v>
      </c>
      <c r="L110">
        <f>LOG(Planilha4!L110)</f>
        <v>2.2428371185486493E-2</v>
      </c>
    </row>
    <row r="111" spans="1:12" x14ac:dyDescent="0.25">
      <c r="A111" s="1" t="s">
        <v>118</v>
      </c>
      <c r="B111">
        <f>LOG(Planilha4!B111)</f>
        <v>9.0183801457822792</v>
      </c>
      <c r="C111">
        <f>LOG(Planilha4!C111)</f>
        <v>2.1943755674822123</v>
      </c>
      <c r="D111">
        <f>LOG(Planilha4!D111)</f>
        <v>7.741533786335645</v>
      </c>
      <c r="E111">
        <f>LOG(Planilha4!E111)</f>
        <v>4.2740030465164054</v>
      </c>
      <c r="F111">
        <f>LOG(Planilha4!F111)</f>
        <v>4.0137497920616654E-2</v>
      </c>
      <c r="G111">
        <f>LOG(Planilha4!G111)</f>
        <v>7.6197745174033556E-3</v>
      </c>
      <c r="H111">
        <f>LOG(Planilha4!H111)</f>
        <v>1.9754202185030723E-3</v>
      </c>
      <c r="I111">
        <f>LOG(Planilha4!I111)</f>
        <v>0.3010299956639812</v>
      </c>
      <c r="J111">
        <f>LOG(Planilha4!J111)</f>
        <v>0</v>
      </c>
      <c r="K111">
        <f>LOG(Planilha4!K111)</f>
        <v>0</v>
      </c>
      <c r="L111">
        <f>LOG(Planilha4!L111)</f>
        <v>2.5715383901340642E-2</v>
      </c>
    </row>
    <row r="112" spans="1:12" x14ac:dyDescent="0.25">
      <c r="A112" s="1" t="s">
        <v>119</v>
      </c>
      <c r="B112">
        <f>LOG(Planilha4!B112)</f>
        <v>8.9533651255325157</v>
      </c>
      <c r="C112">
        <f>LOG(Planilha4!C112)</f>
        <v>2.2049606141156022</v>
      </c>
      <c r="D112">
        <f>LOG(Planilha4!D112)</f>
        <v>7.7415352046207069</v>
      </c>
      <c r="E112">
        <f>LOG(Planilha4!E112)</f>
        <v>3.9321844769308383</v>
      </c>
      <c r="F112">
        <f>LOG(Planilha4!F112)</f>
        <v>4.4324572978447968E-2</v>
      </c>
      <c r="G112">
        <f>LOG(Planilha4!G112)</f>
        <v>7.4490444977487807E-3</v>
      </c>
      <c r="H112">
        <f>LOG(Planilha4!H112)</f>
        <v>1.9754202185030723E-3</v>
      </c>
      <c r="I112">
        <f>LOG(Planilha4!I112)</f>
        <v>0.3010299956639812</v>
      </c>
      <c r="J112">
        <f>LOG(Planilha4!J112)</f>
        <v>0</v>
      </c>
      <c r="K112">
        <f>LOG(Planilha4!K112)</f>
        <v>0</v>
      </c>
      <c r="L112">
        <f>LOG(Planilha4!L112)</f>
        <v>2.69416279590294E-2</v>
      </c>
    </row>
    <row r="113" spans="1:12" x14ac:dyDescent="0.25">
      <c r="A113" s="1" t="s">
        <v>120</v>
      </c>
      <c r="B113">
        <f>LOG(Planilha4!B113)</f>
        <v>9.0139397244405277</v>
      </c>
      <c r="C113">
        <f>LOG(Planilha4!C113)</f>
        <v>2.2375186046331073</v>
      </c>
      <c r="D113">
        <f>LOG(Planilha4!D113)</f>
        <v>7.7415147766950039</v>
      </c>
      <c r="E113">
        <f>LOG(Planilha4!E113)</f>
        <v>4.1541073431715798</v>
      </c>
      <c r="F113">
        <f>LOG(Planilha4!F113)</f>
        <v>4.0266771468796425E-2</v>
      </c>
      <c r="G113">
        <f>LOG(Planilha4!G113)</f>
        <v>7.2782473342443204E-3</v>
      </c>
      <c r="H113">
        <f>LOG(Planilha4!H113)</f>
        <v>1.7174877814754119E-3</v>
      </c>
      <c r="I113">
        <f>LOG(Planilha4!I113)</f>
        <v>0.3010299956639812</v>
      </c>
      <c r="J113">
        <f>LOG(Planilha4!J113)</f>
        <v>0</v>
      </c>
      <c r="K113">
        <f>LOG(Planilha4!K113)</f>
        <v>0</v>
      </c>
      <c r="L113">
        <f>LOG(Planilha4!L113)</f>
        <v>2.7349607774756507E-2</v>
      </c>
    </row>
    <row r="114" spans="1:12" x14ac:dyDescent="0.25">
      <c r="A114" s="1" t="s">
        <v>121</v>
      </c>
      <c r="B114">
        <f>LOG(Planilha4!B114)</f>
        <v>8.9915709565657149</v>
      </c>
      <c r="C114">
        <f>LOG(Planilha4!C114)</f>
        <v>2.2089248310802643</v>
      </c>
      <c r="D114">
        <f>LOG(Planilha4!D114)</f>
        <v>7.7415408406239941</v>
      </c>
      <c r="E114">
        <f>LOG(Planilha4!E114)</f>
        <v>4.1292805346511585</v>
      </c>
      <c r="F114">
        <f>LOG(Planilha4!F114)</f>
        <v>4.9309097077009499E-2</v>
      </c>
      <c r="G114">
        <f>LOG(Planilha4!G114)</f>
        <v>7.5344178972576777E-3</v>
      </c>
      <c r="H114">
        <f>LOG(Planilha4!H114)</f>
        <v>1.724389890168988E-3</v>
      </c>
      <c r="I114">
        <f>LOG(Planilha4!I114)</f>
        <v>0.3010299956639812</v>
      </c>
      <c r="J114">
        <f>LOG(Planilha4!J114)</f>
        <v>0</v>
      </c>
      <c r="K114">
        <f>LOG(Planilha4!K114)</f>
        <v>0</v>
      </c>
      <c r="L114">
        <f>LOG(Planilha4!L114)</f>
        <v>2.69416279590294E-2</v>
      </c>
    </row>
    <row r="115" spans="1:12" x14ac:dyDescent="0.25">
      <c r="A115" s="1" t="s">
        <v>122</v>
      </c>
      <c r="B115">
        <f>LOG(Planilha4!B115)</f>
        <v>8.9995936927373918</v>
      </c>
      <c r="C115">
        <f>LOG(Planilha4!C115)</f>
        <v>2.2382217936778046</v>
      </c>
      <c r="D115">
        <f>LOG(Planilha4!D115)</f>
        <v>7.7415449040386308</v>
      </c>
      <c r="E115">
        <f>LOG(Planilha4!E115)</f>
        <v>4.1898466987791627</v>
      </c>
      <c r="F115">
        <f>LOG(Planilha4!F115)</f>
        <v>4.914832428939149E-2</v>
      </c>
      <c r="G115">
        <f>LOG(Planilha4!G115)</f>
        <v>6.3804585496930744E-3</v>
      </c>
      <c r="H115">
        <f>LOG(Planilha4!H115)</f>
        <v>1.6760474637889061E-3</v>
      </c>
      <c r="I115">
        <f>LOG(Planilha4!I115)</f>
        <v>0.3010299956639812</v>
      </c>
      <c r="J115">
        <f>LOG(Planilha4!J115)</f>
        <v>0</v>
      </c>
      <c r="K115">
        <f>LOG(Planilha4!K115)</f>
        <v>0</v>
      </c>
      <c r="L115">
        <f>LOG(Planilha4!L115)</f>
        <v>2.69416279590294E-2</v>
      </c>
    </row>
    <row r="116" spans="1:12" x14ac:dyDescent="0.25">
      <c r="A116" s="1" t="s">
        <v>123</v>
      </c>
      <c r="B116">
        <f>LOG(Planilha4!B116)</f>
        <v>8.973729200267103</v>
      </c>
      <c r="C116">
        <f>LOG(Planilha4!C116)</f>
        <v>2.2597610667986645</v>
      </c>
      <c r="D116">
        <f>LOG(Planilha4!D116)</f>
        <v>7.741543478619155</v>
      </c>
      <c r="E116">
        <f>LOG(Planilha4!E116)</f>
        <v>4.0123942715052117</v>
      </c>
      <c r="F116">
        <f>LOG(Planilha4!F116)</f>
        <v>4.9608088096047061E-2</v>
      </c>
      <c r="G116">
        <f>LOG(Planilha4!G116)</f>
        <v>6.7654524519927244E-3</v>
      </c>
      <c r="H116">
        <f>LOG(Planilha4!H116)</f>
        <v>1.8862116620099636E-3</v>
      </c>
      <c r="I116">
        <f>LOG(Planilha4!I116)</f>
        <v>0.3010299956639812</v>
      </c>
      <c r="J116">
        <f>LOG(Planilha4!J116)</f>
        <v>0</v>
      </c>
      <c r="K116">
        <f>LOG(Planilha4!K116)</f>
        <v>0</v>
      </c>
      <c r="L116">
        <f>LOG(Planilha4!L116)</f>
        <v>2.6124516745450282E-2</v>
      </c>
    </row>
    <row r="117" spans="1:12" x14ac:dyDescent="0.25">
      <c r="A117" s="1" t="s">
        <v>124</v>
      </c>
      <c r="B117">
        <f>LOG(Planilha4!B117)</f>
        <v>8.979801312378358</v>
      </c>
      <c r="C117">
        <f>LOG(Planilha4!C117)</f>
        <v>2.2472857028633784</v>
      </c>
      <c r="D117">
        <f>LOG(Planilha4!D117)</f>
        <v>7.7415289792519566</v>
      </c>
      <c r="E117">
        <f>LOG(Planilha4!E117)</f>
        <v>4.2519884344167123</v>
      </c>
      <c r="F117">
        <f>LOG(Planilha4!F117)</f>
        <v>5.3850860791441989E-2</v>
      </c>
      <c r="G117">
        <f>LOG(Planilha4!G117)</f>
        <v>8.3446292526892767E-3</v>
      </c>
      <c r="H117">
        <f>LOG(Planilha4!H117)</f>
        <v>1.9274121675413173E-3</v>
      </c>
      <c r="I117">
        <f>LOG(Planilha4!I117)</f>
        <v>0.3010299956639812</v>
      </c>
      <c r="J117">
        <f>LOG(Planilha4!J117)</f>
        <v>0</v>
      </c>
      <c r="K117">
        <f>LOG(Planilha4!K117)</f>
        <v>0</v>
      </c>
      <c r="L117">
        <f>LOG(Planilha4!L117)</f>
        <v>2.5305865264770262E-2</v>
      </c>
    </row>
    <row r="118" spans="1:12" x14ac:dyDescent="0.25">
      <c r="A118" s="1" t="s">
        <v>125</v>
      </c>
      <c r="B118">
        <f>LOG(Planilha4!B118)</f>
        <v>8.9726525630316356</v>
      </c>
      <c r="C118">
        <f>LOG(Planilha4!C118)</f>
        <v>2.2308829988575924</v>
      </c>
      <c r="D118">
        <f>LOG(Planilha4!D118)</f>
        <v>7.7414862594530485</v>
      </c>
      <c r="E118">
        <f>LOG(Planilha4!E118)</f>
        <v>4.2753390010558991</v>
      </c>
      <c r="F118">
        <f>LOG(Planilha4!F118)</f>
        <v>4.6456775144555672E-2</v>
      </c>
      <c r="G118">
        <f>LOG(Planilha4!G118)</f>
        <v>1.178183054810685E-2</v>
      </c>
      <c r="H118">
        <f>LOG(Planilha4!H118)</f>
        <v>2.0404723082639536E-3</v>
      </c>
      <c r="I118">
        <f>LOG(Planilha4!I118)</f>
        <v>0.3010299956639812</v>
      </c>
      <c r="J118">
        <f>LOG(Planilha4!J118)</f>
        <v>0</v>
      </c>
      <c r="K118">
        <f>LOG(Planilha4!K118)</f>
        <v>0</v>
      </c>
      <c r="L118">
        <f>LOG(Planilha4!L118)</f>
        <v>2.5305865264770262E-2</v>
      </c>
    </row>
    <row r="119" spans="1:12" x14ac:dyDescent="0.25">
      <c r="A119" s="1" t="s">
        <v>126</v>
      </c>
      <c r="B119">
        <f>LOG(Planilha4!B119)</f>
        <v>8.9761224122673191</v>
      </c>
      <c r="C119">
        <f>LOG(Planilha4!C119)</f>
        <v>2.22857999420492</v>
      </c>
      <c r="D119">
        <f>LOG(Planilha4!D119)</f>
        <v>7.7415494372997786</v>
      </c>
      <c r="E119">
        <f>LOG(Planilha4!E119)</f>
        <v>4.2746819204194182</v>
      </c>
      <c r="F119">
        <f>LOG(Planilha4!F119)</f>
        <v>4.3811504076581069E-2</v>
      </c>
      <c r="G119">
        <f>LOG(Planilha4!G119)</f>
        <v>9.5358766192181355E-3</v>
      </c>
      <c r="H119">
        <f>LOG(Planilha4!H119)</f>
        <v>1.9582817956676421E-3</v>
      </c>
      <c r="I119">
        <f>LOG(Planilha4!I119)</f>
        <v>0.3010299956639812</v>
      </c>
      <c r="J119">
        <f>LOG(Planilha4!J119)</f>
        <v>0</v>
      </c>
      <c r="K119">
        <f>LOG(Planilha4!K119)</f>
        <v>0</v>
      </c>
      <c r="L119">
        <f>LOG(Planilha4!L119)</f>
        <v>2.5305865264770262E-2</v>
      </c>
    </row>
    <row r="120" spans="1:12" x14ac:dyDescent="0.25">
      <c r="A120" s="1" t="s">
        <v>127</v>
      </c>
      <c r="B120">
        <f>LOG(Planilha4!B120)</f>
        <v>8.9953717549776719</v>
      </c>
      <c r="C120">
        <f>LOG(Planilha4!C120)</f>
        <v>2.2009872191631663</v>
      </c>
      <c r="D120">
        <f>LOG(Planilha4!D120)</f>
        <v>7.7415266901157835</v>
      </c>
      <c r="E120">
        <f>LOG(Planilha4!E120)</f>
        <v>4.1647958481165297</v>
      </c>
      <c r="F120">
        <f>LOG(Planilha4!F120)</f>
        <v>4.2365665903346623E-2</v>
      </c>
      <c r="G120">
        <f>LOG(Planilha4!G120)</f>
        <v>9.7907193542978149E-3</v>
      </c>
      <c r="H120">
        <f>LOG(Planilha4!H120)</f>
        <v>1.94799484496356E-3</v>
      </c>
      <c r="I120">
        <f>LOG(Planilha4!I120)</f>
        <v>0.3010299956639812</v>
      </c>
      <c r="J120">
        <f>LOG(Planilha4!J120)</f>
        <v>0</v>
      </c>
      <c r="K120">
        <f>LOG(Planilha4!K120)</f>
        <v>0</v>
      </c>
      <c r="L120">
        <f>LOG(Planilha4!L120)</f>
        <v>2.4485667699166973E-2</v>
      </c>
    </row>
    <row r="121" spans="1:12" x14ac:dyDescent="0.25">
      <c r="A121" s="1" t="s">
        <v>128</v>
      </c>
      <c r="B121">
        <f>LOG(Planilha4!B121)</f>
        <v>9.0047955656518539</v>
      </c>
      <c r="C121">
        <f>LOG(Planilha4!C121)</f>
        <v>2.141198844904737</v>
      </c>
      <c r="D121">
        <f>LOG(Planilha4!D121)</f>
        <v>7.741598368183003</v>
      </c>
      <c r="E121">
        <f>LOG(Planilha4!E121)</f>
        <v>4.2344438825551167</v>
      </c>
      <c r="F121">
        <f>LOG(Planilha4!F121)</f>
        <v>4.503089828475898E-2</v>
      </c>
      <c r="G121">
        <f>LOG(Planilha4!G121)</f>
        <v>9.578360794542131E-3</v>
      </c>
      <c r="H121">
        <f>LOG(Planilha4!H121)</f>
        <v>1.8862116620099636E-3</v>
      </c>
      <c r="I121">
        <f>LOG(Planilha4!I121)</f>
        <v>0.3010299956639812</v>
      </c>
      <c r="J121">
        <f>LOG(Planilha4!J121)</f>
        <v>0</v>
      </c>
      <c r="K121">
        <f>LOG(Planilha4!K121)</f>
        <v>0</v>
      </c>
      <c r="L121">
        <f>LOG(Planilha4!L121)</f>
        <v>2.201573981772028E-2</v>
      </c>
    </row>
    <row r="122" spans="1:12" x14ac:dyDescent="0.25">
      <c r="A122" s="1" t="s">
        <v>129</v>
      </c>
      <c r="B122">
        <f>LOG(Planilha4!B122)</f>
        <v>9.0107921705893776</v>
      </c>
      <c r="C122">
        <f>LOG(Planilha4!C122)</f>
        <v>2.2455620166559624</v>
      </c>
      <c r="D122">
        <f>LOG(Planilha4!D122)</f>
        <v>7.741536229232314</v>
      </c>
      <c r="E122">
        <f>LOG(Planilha4!E122)</f>
        <v>4.0598927055884628</v>
      </c>
      <c r="F122">
        <f>LOG(Planilha4!F122)</f>
        <v>4.3757626062980205E-2</v>
      </c>
      <c r="G122">
        <f>LOG(Planilha4!G122)</f>
        <v>9.6208408143249307E-3</v>
      </c>
      <c r="H122">
        <f>LOG(Planilha4!H122)</f>
        <v>1.8690309321238348E-3</v>
      </c>
      <c r="I122">
        <f>LOG(Planilha4!I122)</f>
        <v>0.3010299956639812</v>
      </c>
      <c r="J122">
        <f>LOG(Planilha4!J122)</f>
        <v>0</v>
      </c>
      <c r="K122">
        <f>LOG(Planilha4!K122)</f>
        <v>0</v>
      </c>
      <c r="L122">
        <f>LOG(Planilha4!L122)</f>
        <v>1.9946681678842306E-2</v>
      </c>
    </row>
    <row r="123" spans="1:12" x14ac:dyDescent="0.25">
      <c r="A123" s="1" t="s">
        <v>130</v>
      </c>
      <c r="B123">
        <f>LOG(Planilha4!B123)</f>
        <v>8.9859821762019774</v>
      </c>
      <c r="C123">
        <f>LOG(Planilha4!C123)</f>
        <v>2.2550311633455515</v>
      </c>
      <c r="D123">
        <f>LOG(Planilha4!D123)</f>
        <v>7.7415193920158467</v>
      </c>
      <c r="E123">
        <f>LOG(Planilha4!E123)</f>
        <v>4.3024759579569682</v>
      </c>
      <c r="F123">
        <f>LOG(Planilha4!F123)</f>
        <v>3.6987977954352047E-2</v>
      </c>
      <c r="G123">
        <f>LOG(Planilha4!G123)</f>
        <v>8.4298267972299345E-3</v>
      </c>
      <c r="H123">
        <f>LOG(Planilha4!H123)</f>
        <v>1.8552804734381996E-3</v>
      </c>
      <c r="I123">
        <f>LOG(Planilha4!I123)</f>
        <v>0.3010299956639812</v>
      </c>
      <c r="J123">
        <f>LOG(Planilha4!J123)</f>
        <v>0</v>
      </c>
      <c r="K123">
        <f>LOG(Planilha4!K123)</f>
        <v>0</v>
      </c>
      <c r="L123">
        <f>LOG(Planilha4!L123)</f>
        <v>2.3252459633711444E-2</v>
      </c>
    </row>
    <row r="124" spans="1:12" x14ac:dyDescent="0.25">
      <c r="A124" s="1" t="s">
        <v>131</v>
      </c>
      <c r="B124">
        <f>LOG(Planilha4!B124)</f>
        <v>8.9693557608098988</v>
      </c>
      <c r="C124">
        <f>LOG(Planilha4!C124)</f>
        <v>2.2302189398873811</v>
      </c>
      <c r="D124">
        <f>LOG(Planilha4!D124)</f>
        <v>7.7415460009965686</v>
      </c>
      <c r="E124">
        <f>LOG(Planilha4!E124)</f>
        <v>4.2858564865884388</v>
      </c>
      <c r="F124">
        <f>LOG(Planilha4!F124)</f>
        <v>4.1664450308967274E-2</v>
      </c>
      <c r="G124">
        <f>LOG(Planilha4!G124)</f>
        <v>7.6197745174033556E-3</v>
      </c>
      <c r="H124">
        <f>LOG(Planilha4!H124)</f>
        <v>1.9136838764994256E-3</v>
      </c>
      <c r="I124">
        <f>LOG(Planilha4!I124)</f>
        <v>0.3010299956639812</v>
      </c>
      <c r="J124">
        <f>LOG(Planilha4!J124)</f>
        <v>0</v>
      </c>
      <c r="K124">
        <f>LOG(Planilha4!K124)</f>
        <v>0</v>
      </c>
      <c r="L124">
        <f>LOG(Planilha4!L124)</f>
        <v>2.4074987307426243E-2</v>
      </c>
    </row>
    <row r="125" spans="1:12" x14ac:dyDescent="0.25">
      <c r="A125" s="1" t="s">
        <v>132</v>
      </c>
      <c r="B125">
        <f>LOG(Planilha4!B125)</f>
        <v>9.0104648408024257</v>
      </c>
      <c r="C125">
        <f>LOG(Planilha4!C125)</f>
        <v>2.2313166429095008</v>
      </c>
      <c r="D125">
        <f>LOG(Planilha4!D125)</f>
        <v>7.7415180355001354</v>
      </c>
      <c r="E125">
        <f>LOG(Planilha4!E125)</f>
        <v>4.2225812206700146</v>
      </c>
      <c r="F125">
        <f>LOG(Planilha4!F125)</f>
        <v>3.4097701879861254E-2</v>
      </c>
      <c r="G125">
        <f>LOG(Planilha4!G125)</f>
        <v>8.0889362915774702E-3</v>
      </c>
      <c r="H125">
        <f>LOG(Planilha4!H125)</f>
        <v>1.9617101295711765E-3</v>
      </c>
      <c r="I125">
        <f>LOG(Planilha4!I125)</f>
        <v>0.3010299956639812</v>
      </c>
      <c r="J125">
        <f>LOG(Planilha4!J125)</f>
        <v>0</v>
      </c>
      <c r="K125">
        <f>LOG(Planilha4!K125)</f>
        <v>0</v>
      </c>
      <c r="L125">
        <f>LOG(Planilha4!L125)</f>
        <v>2.6124516745450282E-2</v>
      </c>
    </row>
    <row r="126" spans="1:12" x14ac:dyDescent="0.25">
      <c r="A126" s="1" t="s">
        <v>133</v>
      </c>
      <c r="B126">
        <f>LOG(Planilha4!B126)</f>
        <v>9.0024520530411234</v>
      </c>
      <c r="C126">
        <f>LOG(Planilha4!C126)</f>
        <v>2.1664005085750682</v>
      </c>
      <c r="D126">
        <f>LOG(Planilha4!D126)</f>
        <v>7.7415396335620272</v>
      </c>
      <c r="E126">
        <f>LOG(Planilha4!E126)</f>
        <v>4.3122387290035897</v>
      </c>
      <c r="F126">
        <f>LOG(Planilha4!F126)</f>
        <v>3.6860792999886524E-2</v>
      </c>
      <c r="G126">
        <f>LOG(Planilha4!G126)</f>
        <v>1.0469569796392077E-2</v>
      </c>
      <c r="H126">
        <f>LOG(Planilha4!H126)</f>
        <v>1.9445652115257174E-3</v>
      </c>
      <c r="I126">
        <f>LOG(Planilha4!I126)</f>
        <v>0.3010299956639812</v>
      </c>
      <c r="J126">
        <f>LOG(Planilha4!J126)</f>
        <v>0</v>
      </c>
      <c r="K126">
        <f>LOG(Planilha4!K126)</f>
        <v>0</v>
      </c>
      <c r="L126">
        <f>LOG(Planilha4!L126)</f>
        <v>2.5305865264770262E-2</v>
      </c>
    </row>
    <row r="127" spans="1:12" x14ac:dyDescent="0.25">
      <c r="A127" s="1" t="s">
        <v>134</v>
      </c>
      <c r="B127">
        <f>LOG(Planilha4!B127)</f>
        <v>9.0131175695407109</v>
      </c>
      <c r="C127">
        <f>LOG(Planilha4!C127)</f>
        <v>2.1851737123573369</v>
      </c>
      <c r="D127">
        <f>LOG(Planilha4!D127)</f>
        <v>7.7415381831617589</v>
      </c>
      <c r="E127">
        <f>LOG(Planilha4!E127)</f>
        <v>4.2363558477181176</v>
      </c>
      <c r="F127">
        <f>LOG(Planilha4!F127)</f>
        <v>3.2915579199115585E-2</v>
      </c>
      <c r="G127">
        <f>LOG(Planilha4!G127)</f>
        <v>8.9406613770870742E-3</v>
      </c>
      <c r="H127">
        <f>LOG(Planilha4!H127)</f>
        <v>1.8965161863974994E-3</v>
      </c>
      <c r="I127">
        <f>LOG(Planilha4!I127)</f>
        <v>0.3010299956639812</v>
      </c>
      <c r="J127">
        <f>LOG(Planilha4!J127)</f>
        <v>0</v>
      </c>
      <c r="K127">
        <f>LOG(Planilha4!K127)</f>
        <v>0</v>
      </c>
      <c r="L127">
        <f>LOG(Planilha4!L127)</f>
        <v>2.4485667699166973E-2</v>
      </c>
    </row>
    <row r="128" spans="1:12" x14ac:dyDescent="0.25">
      <c r="A128" s="1" t="s">
        <v>135</v>
      </c>
      <c r="B128">
        <f>LOG(Planilha4!B128)</f>
        <v>9.0259564205006679</v>
      </c>
      <c r="C128">
        <f>LOG(Planilha4!C128)</f>
        <v>2.1857970474461994</v>
      </c>
      <c r="D128">
        <f>LOG(Planilha4!D128)</f>
        <v>7.7415395714291151</v>
      </c>
      <c r="E128">
        <f>LOG(Planilha4!E128)</f>
        <v>4.1716855081355897</v>
      </c>
      <c r="F128">
        <f>LOG(Planilha4!F128)</f>
        <v>3.344617746427745E-2</v>
      </c>
      <c r="G128">
        <f>LOG(Planilha4!G128)</f>
        <v>7.8757437675853019E-3</v>
      </c>
      <c r="H128">
        <f>LOG(Planilha4!H128)</f>
        <v>1.9651381387449755E-3</v>
      </c>
      <c r="I128">
        <f>LOG(Planilha4!I128)</f>
        <v>0.3010299956639812</v>
      </c>
      <c r="J128">
        <f>LOG(Planilha4!J128)</f>
        <v>0</v>
      </c>
      <c r="K128">
        <f>LOG(Planilha4!K128)</f>
        <v>0</v>
      </c>
      <c r="L128">
        <f>LOG(Planilha4!L128)</f>
        <v>2.4485667699166973E-2</v>
      </c>
    </row>
    <row r="129" spans="1:12" x14ac:dyDescent="0.25">
      <c r="A129" s="1" t="s">
        <v>136</v>
      </c>
      <c r="B129">
        <f>LOG(Planilha4!B129)</f>
        <v>8.9885160358300489</v>
      </c>
      <c r="C129">
        <f>LOG(Planilha4!C129)</f>
        <v>2.1694686978269404</v>
      </c>
      <c r="D129">
        <f>LOG(Planilha4!D129)</f>
        <v>7.7415210242392369</v>
      </c>
      <c r="E129">
        <f>LOG(Planilha4!E129)</f>
        <v>4.2193303712536849</v>
      </c>
      <c r="F129">
        <f>LOG(Planilha4!F129)</f>
        <v>3.4052858175388626E-2</v>
      </c>
      <c r="G129">
        <f>LOG(Planilha4!G129)</f>
        <v>7.7904374459786298E-3</v>
      </c>
      <c r="H129">
        <f>LOG(Planilha4!H129)</f>
        <v>1.9994003838725545E-3</v>
      </c>
      <c r="I129">
        <f>LOG(Planilha4!I129)</f>
        <v>0.3010299956639812</v>
      </c>
      <c r="J129">
        <f>LOG(Planilha4!J129)</f>
        <v>0</v>
      </c>
      <c r="K129">
        <f>LOG(Planilha4!K129)</f>
        <v>0</v>
      </c>
      <c r="L129">
        <f>LOG(Planilha4!L129)</f>
        <v>2.2428371185486493E-2</v>
      </c>
    </row>
    <row r="130" spans="1:12" x14ac:dyDescent="0.25">
      <c r="A130" s="1" t="s">
        <v>137</v>
      </c>
      <c r="B130">
        <f>LOG(Planilha4!B130)</f>
        <v>8.9820171372610815</v>
      </c>
      <c r="C130">
        <f>LOG(Planilha4!C130)</f>
        <v>2.1994534790948301</v>
      </c>
      <c r="D130">
        <f>LOG(Planilha4!D130)</f>
        <v>7.7414723147019471</v>
      </c>
      <c r="E130">
        <f>LOG(Planilha4!E130)</f>
        <v>4.2524306623101635</v>
      </c>
      <c r="F130">
        <f>LOG(Planilha4!F130)</f>
        <v>2.5614556889505962E-2</v>
      </c>
      <c r="G130">
        <f>LOG(Planilha4!G130)</f>
        <v>7.1501053666847498E-3</v>
      </c>
      <c r="H130">
        <f>LOG(Planilha4!H130)</f>
        <v>1.985699377907229E-3</v>
      </c>
      <c r="I130">
        <f>LOG(Planilha4!I130)</f>
        <v>0.3010299956639812</v>
      </c>
      <c r="J130">
        <f>LOG(Planilha4!J130)</f>
        <v>0</v>
      </c>
      <c r="K130">
        <f>LOG(Planilha4!K130)</f>
        <v>0</v>
      </c>
      <c r="L130">
        <f>LOG(Planilha4!L130)</f>
        <v>2.2840610876527823E-2</v>
      </c>
    </row>
    <row r="131" spans="1:12" x14ac:dyDescent="0.25">
      <c r="A131" s="1" t="s">
        <v>138</v>
      </c>
      <c r="B131">
        <f>LOG(Planilha4!B131)</f>
        <v>9.0092438431187034</v>
      </c>
      <c r="C131">
        <f>LOG(Planilha4!C131)</f>
        <v>2.1845210858529112</v>
      </c>
      <c r="D131">
        <f>LOG(Planilha4!D131)</f>
        <v>7.7415376993264289</v>
      </c>
      <c r="E131">
        <f>LOG(Planilha4!E131)</f>
        <v>4.242320249510164</v>
      </c>
      <c r="F131">
        <f>LOG(Planilha4!F131)</f>
        <v>2.9136360476663938E-2</v>
      </c>
      <c r="G131">
        <f>LOG(Planilha4!G131)</f>
        <v>6.8082084925788905E-3</v>
      </c>
      <c r="H131">
        <f>LOG(Planilha4!H131)</f>
        <v>1.9274121675413173E-3</v>
      </c>
      <c r="I131">
        <f>LOG(Planilha4!I131)</f>
        <v>0.3010299956639812</v>
      </c>
      <c r="J131">
        <f>LOG(Planilha4!J131)</f>
        <v>0</v>
      </c>
      <c r="K131">
        <f>LOG(Planilha4!K131)</f>
        <v>0</v>
      </c>
      <c r="L131">
        <f>LOG(Planilha4!L131)</f>
        <v>2.2428371185486493E-2</v>
      </c>
    </row>
    <row r="132" spans="1:12" x14ac:dyDescent="0.25">
      <c r="A132" s="1" t="s">
        <v>139</v>
      </c>
      <c r="B132">
        <f>LOG(Planilha4!B132)</f>
        <v>8.9909328478232364</v>
      </c>
      <c r="C132">
        <f>LOG(Planilha4!C132)</f>
        <v>2.2022702977372903</v>
      </c>
      <c r="D132">
        <f>LOG(Planilha4!D132)</f>
        <v>7.741517517778596</v>
      </c>
      <c r="E132">
        <f>LOG(Planilha4!E132)</f>
        <v>4.2148862161743503</v>
      </c>
      <c r="F132">
        <f>LOG(Planilha4!F132)</f>
        <v>2.5973271972629025E-2</v>
      </c>
      <c r="G132">
        <f>LOG(Planilha4!G132)</f>
        <v>6.5943861841371351E-3</v>
      </c>
      <c r="H132">
        <f>LOG(Planilha4!H132)</f>
        <v>1.8896468294772781E-3</v>
      </c>
      <c r="I132">
        <f>LOG(Planilha4!I132)</f>
        <v>0.3010299956639812</v>
      </c>
      <c r="J132">
        <f>LOG(Planilha4!J132)</f>
        <v>0</v>
      </c>
      <c r="K132">
        <f>LOG(Planilha4!K132)</f>
        <v>0</v>
      </c>
      <c r="L132">
        <f>LOG(Planilha4!L132)</f>
        <v>2.0775488193557831E-2</v>
      </c>
    </row>
    <row r="133" spans="1:12" x14ac:dyDescent="0.25">
      <c r="A133" s="1" t="s">
        <v>140</v>
      </c>
      <c r="B133">
        <f>LOG(Planilha4!B133)</f>
        <v>8.9927783038760687</v>
      </c>
      <c r="C133">
        <f>LOG(Planilha4!C133)</f>
        <v>2.1633701202258839</v>
      </c>
      <c r="D133">
        <f>LOG(Planilha4!D133)</f>
        <v>7.7416116502622083</v>
      </c>
      <c r="E133">
        <f>LOG(Planilha4!E133)</f>
        <v>4.2380385719453129</v>
      </c>
      <c r="F133">
        <f>LOG(Planilha4!F133)</f>
        <v>2.5153807490343995E-2</v>
      </c>
      <c r="G133">
        <f>LOG(Planilha4!G133)</f>
        <v>6.1236062118543771E-3</v>
      </c>
      <c r="H133">
        <f>LOG(Planilha4!H133)</f>
        <v>1.9822733158205456E-3</v>
      </c>
      <c r="I133">
        <f>LOG(Planilha4!I133)</f>
        <v>0.3010299956639812</v>
      </c>
      <c r="J133">
        <f>LOG(Planilha4!J133)</f>
        <v>0</v>
      </c>
      <c r="K133">
        <f>LOG(Planilha4!K133)</f>
        <v>0</v>
      </c>
      <c r="L133">
        <f>LOG(Planilha4!L133)</f>
        <v>1.953168453125545E-2</v>
      </c>
    </row>
    <row r="134" spans="1:12" x14ac:dyDescent="0.25">
      <c r="A134" s="1" t="s">
        <v>141</v>
      </c>
      <c r="B134">
        <f>LOG(Planilha4!B134)</f>
        <v>8.997507580500228</v>
      </c>
      <c r="C134">
        <f>LOG(Planilha4!C134)</f>
        <v>2.190611797813605</v>
      </c>
      <c r="D134">
        <f>LOG(Planilha4!D134)</f>
        <v>7.741511261520972</v>
      </c>
      <c r="E134">
        <f>LOG(Planilha4!E134)</f>
        <v>4.1312464357505769</v>
      </c>
      <c r="F134">
        <f>LOG(Planilha4!F134)</f>
        <v>2.7447035837544338E-2</v>
      </c>
      <c r="G134">
        <f>LOG(Planilha4!G134)</f>
        <v>6.6799277408255879E-3</v>
      </c>
      <c r="H134">
        <f>LOG(Planilha4!H134)</f>
        <v>2.0062489422854766E-3</v>
      </c>
      <c r="I134">
        <f>LOG(Planilha4!I134)</f>
        <v>0.3010299956639812</v>
      </c>
      <c r="J134">
        <f>LOG(Planilha4!J134)</f>
        <v>0</v>
      </c>
      <c r="K134">
        <f>LOG(Planilha4!K134)</f>
        <v>0</v>
      </c>
      <c r="L134">
        <f>LOG(Planilha4!L134)</f>
        <v>2.2840610876527823E-2</v>
      </c>
    </row>
    <row r="135" spans="1:12" x14ac:dyDescent="0.25">
      <c r="A135" s="1" t="s">
        <v>142</v>
      </c>
      <c r="B135">
        <f>LOG(Planilha4!B135)</f>
        <v>8.9808373760473064</v>
      </c>
      <c r="C135">
        <f>LOG(Planilha4!C135)</f>
        <v>2.2407987711173312</v>
      </c>
      <c r="D135">
        <f>LOG(Planilha4!D135)</f>
        <v>7.7415326404429825</v>
      </c>
      <c r="E135">
        <f>LOG(Planilha4!E135)</f>
        <v>4.2181388400439355</v>
      </c>
      <c r="F135">
        <f>LOG(Planilha4!F135)</f>
        <v>2.2871738341147196E-2</v>
      </c>
      <c r="G135">
        <f>LOG(Planilha4!G135)</f>
        <v>7.6624465372758781E-3</v>
      </c>
      <c r="H135">
        <f>LOG(Planilha4!H135)</f>
        <v>1.9377049694759595E-3</v>
      </c>
      <c r="I135">
        <f>LOG(Planilha4!I135)</f>
        <v>0.3010299956639812</v>
      </c>
      <c r="J135">
        <f>LOG(Planilha4!J135)</f>
        <v>0</v>
      </c>
      <c r="K135">
        <f>LOG(Planilha4!K135)</f>
        <v>0</v>
      </c>
      <c r="L135">
        <f>LOG(Planilha4!L135)</f>
        <v>2.3663918197793475E-2</v>
      </c>
    </row>
    <row r="136" spans="1:12" x14ac:dyDescent="0.25">
      <c r="A136" s="1" t="s">
        <v>143</v>
      </c>
      <c r="B136">
        <f>LOG(Planilha4!B136)</f>
        <v>8.9911314794250785</v>
      </c>
      <c r="C136">
        <f>LOG(Planilha4!C136)</f>
        <v>2.2320808424413725</v>
      </c>
      <c r="D136">
        <f>LOG(Planilha4!D136)</f>
        <v>7.7415202828643821</v>
      </c>
      <c r="E136">
        <f>LOG(Planilha4!E136)</f>
        <v>4.1858423460271243</v>
      </c>
      <c r="F136">
        <f>LOG(Planilha4!F136)</f>
        <v>2.6534850433008371E-2</v>
      </c>
      <c r="G136">
        <f>LOG(Planilha4!G136)</f>
        <v>8.1315622406624034E-3</v>
      </c>
      <c r="H136">
        <f>LOG(Planilha4!H136)</f>
        <v>1.94799484496356E-3</v>
      </c>
      <c r="I136">
        <f>LOG(Planilha4!I136)</f>
        <v>0.3010299956639812</v>
      </c>
      <c r="J136">
        <f>LOG(Planilha4!J136)</f>
        <v>0</v>
      </c>
      <c r="K136">
        <f>LOG(Planilha4!K136)</f>
        <v>0</v>
      </c>
      <c r="L136">
        <f>LOG(Planilha4!L136)</f>
        <v>2.4074987307426243E-2</v>
      </c>
    </row>
    <row r="137" spans="1:12" x14ac:dyDescent="0.25">
      <c r="A137" s="1" t="s">
        <v>144</v>
      </c>
      <c r="B137">
        <f>LOG(Planilha4!B137)</f>
        <v>8.9792956565085689</v>
      </c>
      <c r="C137">
        <f>LOG(Planilha4!C137)</f>
        <v>2.194264516025517</v>
      </c>
      <c r="D137">
        <f>LOG(Planilha4!D137)</f>
        <v>7.7415112175761944</v>
      </c>
      <c r="E137">
        <f>LOG(Planilha4!E137)</f>
        <v>4.258649253189807</v>
      </c>
      <c r="F137">
        <f>LOG(Planilha4!F137)</f>
        <v>2.9309093692385709E-2</v>
      </c>
      <c r="G137">
        <f>LOG(Planilha4!G137)</f>
        <v>7.3636543122783142E-3</v>
      </c>
      <c r="H137">
        <f>LOG(Planilha4!H137)</f>
        <v>1.9582817956676421E-3</v>
      </c>
      <c r="I137">
        <f>LOG(Planilha4!I137)</f>
        <v>0.3010299956639812</v>
      </c>
      <c r="J137">
        <f>LOG(Planilha4!J137)</f>
        <v>0</v>
      </c>
      <c r="K137">
        <f>LOG(Planilha4!K137)</f>
        <v>0</v>
      </c>
      <c r="L137">
        <f>LOG(Planilha4!L137)</f>
        <v>2.4485667699166973E-2</v>
      </c>
    </row>
    <row r="138" spans="1:12" x14ac:dyDescent="0.25">
      <c r="A138" s="1" t="s">
        <v>145</v>
      </c>
      <c r="B138">
        <f>LOG(Planilha4!B138)</f>
        <v>8.9928528433271637</v>
      </c>
      <c r="C138">
        <f>LOG(Planilha4!C138)</f>
        <v>2.1954291424570624</v>
      </c>
      <c r="D138">
        <f>LOG(Planilha4!D138)</f>
        <v>7.7415362585271454</v>
      </c>
      <c r="E138">
        <f>LOG(Planilha4!E138)</f>
        <v>4.1685593528209148</v>
      </c>
      <c r="F138">
        <f>LOG(Planilha4!F138)</f>
        <v>2.9562075510861166E-2</v>
      </c>
      <c r="G138">
        <f>LOG(Planilha4!G138)</f>
        <v>8.8555639962126283E-3</v>
      </c>
      <c r="H138">
        <f>LOG(Planilha4!H138)</f>
        <v>1.9788469293730284E-3</v>
      </c>
      <c r="I138">
        <f>LOG(Planilha4!I138)</f>
        <v>0.3010299956639812</v>
      </c>
      <c r="J138">
        <f>LOG(Planilha4!J138)</f>
        <v>0</v>
      </c>
      <c r="K138">
        <f>LOG(Planilha4!K138)</f>
        <v>0</v>
      </c>
      <c r="L138">
        <f>LOG(Planilha4!L138)</f>
        <v>2.4485667699166973E-2</v>
      </c>
    </row>
    <row r="139" spans="1:12" x14ac:dyDescent="0.25">
      <c r="A139" s="1" t="s">
        <v>146</v>
      </c>
      <c r="B139">
        <f>LOG(Planilha4!B139)</f>
        <v>8.9893417140538503</v>
      </c>
      <c r="C139">
        <f>LOG(Planilha4!C139)</f>
        <v>2.1821577663347815</v>
      </c>
      <c r="D139">
        <f>LOG(Planilha4!D139)</f>
        <v>7.7415348576492313</v>
      </c>
      <c r="E139">
        <f>LOG(Planilha4!E139)</f>
        <v>4.2400097891921718</v>
      </c>
      <c r="F139">
        <f>LOG(Planilha4!F139)</f>
        <v>3.0563468348111526E-2</v>
      </c>
      <c r="G139">
        <f>LOG(Planilha4!G139)</f>
        <v>1.0172703286778675E-2</v>
      </c>
      <c r="H139">
        <f>LOG(Planilha4!H139)</f>
        <v>2.0199421724243489E-3</v>
      </c>
      <c r="I139">
        <f>LOG(Planilha4!I139)</f>
        <v>0.3010299956639812</v>
      </c>
      <c r="J139">
        <f>LOG(Planilha4!J139)</f>
        <v>0</v>
      </c>
      <c r="K139">
        <f>LOG(Planilha4!K139)</f>
        <v>0</v>
      </c>
      <c r="L139">
        <f>LOG(Planilha4!L139)</f>
        <v>2.5305865264770262E-2</v>
      </c>
    </row>
    <row r="140" spans="1:12" x14ac:dyDescent="0.25">
      <c r="A140" s="1" t="s">
        <v>147</v>
      </c>
      <c r="B140">
        <f>LOG(Planilha4!B140)</f>
        <v>8.9712463884781943</v>
      </c>
      <c r="C140">
        <f>LOG(Planilha4!C140)</f>
        <v>2.1668739508588191</v>
      </c>
      <c r="D140">
        <f>LOG(Planilha4!D140)</f>
        <v>7.7415355882892509</v>
      </c>
      <c r="E140">
        <f>LOG(Planilha4!E140)</f>
        <v>4.0961032135078916</v>
      </c>
      <c r="F140">
        <f>LOG(Planilha4!F140)</f>
        <v>3.7256383777150126E-2</v>
      </c>
      <c r="G140">
        <f>LOG(Planilha4!G140)</f>
        <v>1.00878469985245E-2</v>
      </c>
      <c r="H140">
        <f>LOG(Planilha4!H140)</f>
        <v>1.9925505292433515E-3</v>
      </c>
      <c r="I140">
        <f>LOG(Planilha4!I140)</f>
        <v>0.3010299956639812</v>
      </c>
      <c r="J140">
        <f>LOG(Planilha4!J140)</f>
        <v>0</v>
      </c>
      <c r="K140">
        <f>LOG(Planilha4!K140)</f>
        <v>0</v>
      </c>
      <c r="L140">
        <f>LOG(Planilha4!L140)</f>
        <v>2.3663918197793475E-2</v>
      </c>
    </row>
    <row r="141" spans="1:12" x14ac:dyDescent="0.25">
      <c r="A141" s="1" t="s">
        <v>148</v>
      </c>
      <c r="B141">
        <f>LOG(Planilha4!B141)</f>
        <v>8.9703372294142429</v>
      </c>
      <c r="C141">
        <f>LOG(Planilha4!C141)</f>
        <v>2.1303981036528015</v>
      </c>
      <c r="D141">
        <f>LOG(Planilha4!D141)</f>
        <v>7.7415147469262022</v>
      </c>
      <c r="E141">
        <f>LOG(Planilha4!E141)</f>
        <v>4.0786887665103198</v>
      </c>
      <c r="F141">
        <f>LOG(Planilha4!F141)</f>
        <v>3.5827271994961413E-2</v>
      </c>
      <c r="G141">
        <f>LOG(Planilha4!G141)</f>
        <v>1.0766233518425195E-2</v>
      </c>
      <c r="H141">
        <f>LOG(Planilha4!H141)</f>
        <v>2.1293018985453285E-3</v>
      </c>
      <c r="I141">
        <f>LOG(Planilha4!I141)</f>
        <v>0.3010299956639812</v>
      </c>
      <c r="J141">
        <f>LOG(Planilha4!J141)</f>
        <v>0</v>
      </c>
      <c r="K141">
        <f>LOG(Planilha4!K141)</f>
        <v>0</v>
      </c>
      <c r="L141">
        <f>LOG(Planilha4!L141)</f>
        <v>2.2428371185486493E-2</v>
      </c>
    </row>
    <row r="142" spans="1:12" x14ac:dyDescent="0.25">
      <c r="A142" s="1" t="s">
        <v>149</v>
      </c>
      <c r="B142">
        <f>LOG(Planilha4!B142)</f>
        <v>8.9870031936746564</v>
      </c>
      <c r="C142">
        <f>LOG(Planilha4!C142)</f>
        <v>2.1694686978269404</v>
      </c>
      <c r="D142">
        <f>LOG(Planilha4!D142)</f>
        <v>7.7414672552143289</v>
      </c>
      <c r="E142">
        <f>LOG(Planilha4!E142)</f>
        <v>4.062529339282114</v>
      </c>
      <c r="F142">
        <f>LOG(Planilha4!F142)</f>
        <v>3.5350953157550588E-2</v>
      </c>
      <c r="G142">
        <f>LOG(Planilha4!G142)</f>
        <v>1.0130277215147886E-2</v>
      </c>
      <c r="H142">
        <f>LOG(Planilha4!H142)</f>
        <v>2.1634091546982228E-3</v>
      </c>
      <c r="I142">
        <f>LOG(Planilha4!I142)</f>
        <v>0.3010299956639812</v>
      </c>
      <c r="J142">
        <f>LOG(Planilha4!J142)</f>
        <v>0</v>
      </c>
      <c r="K142">
        <f>LOG(Planilha4!K142)</f>
        <v>0</v>
      </c>
      <c r="L142">
        <f>LOG(Planilha4!L142)</f>
        <v>2.2840610876527823E-2</v>
      </c>
    </row>
    <row r="143" spans="1:12" x14ac:dyDescent="0.25">
      <c r="A143" s="1" t="s">
        <v>150</v>
      </c>
      <c r="B143">
        <f>LOG(Planilha4!B143)</f>
        <v>9.022244178272901</v>
      </c>
      <c r="C143">
        <f>LOG(Planilha4!C143)</f>
        <v>2.1788906550489071</v>
      </c>
      <c r="D143">
        <f>LOG(Planilha4!D143)</f>
        <v>7.7415385353280204</v>
      </c>
      <c r="E143">
        <f>LOG(Planilha4!E143)</f>
        <v>4.3076179655520965</v>
      </c>
      <c r="F143">
        <f>LOG(Planilha4!F143)</f>
        <v>3.9555477120534692E-2</v>
      </c>
      <c r="G143">
        <f>LOG(Planilha4!G143)</f>
        <v>9.4508957986939347E-3</v>
      </c>
      <c r="H143">
        <f>LOG(Planilha4!H143)</f>
        <v>2.1940782268623921E-3</v>
      </c>
      <c r="I143">
        <f>LOG(Planilha4!I143)</f>
        <v>0.3010299956639812</v>
      </c>
      <c r="J143">
        <f>LOG(Planilha4!J143)</f>
        <v>0</v>
      </c>
      <c r="K143">
        <f>LOG(Planilha4!K143)</f>
        <v>0</v>
      </c>
      <c r="L143">
        <f>LOG(Planilha4!L143)</f>
        <v>2.201573981772028E-2</v>
      </c>
    </row>
    <row r="144" spans="1:12" x14ac:dyDescent="0.25">
      <c r="A144" s="1" t="s">
        <v>151</v>
      </c>
      <c r="B144">
        <f>LOG(Planilha4!B144)</f>
        <v>9.0018199335372024</v>
      </c>
      <c r="C144">
        <f>LOG(Planilha4!C144)</f>
        <v>2.1593867009617544</v>
      </c>
      <c r="D144">
        <f>LOG(Planilha4!D144)</f>
        <v>7.7415206492993391</v>
      </c>
      <c r="E144">
        <f>LOG(Planilha4!E144)</f>
        <v>4.2564290823032485</v>
      </c>
      <c r="F144">
        <f>LOG(Planilha4!F144)</f>
        <v>3.5047771690320632E-2</v>
      </c>
      <c r="G144">
        <f>LOG(Planilha4!G144)</f>
        <v>1.0596736206525166E-2</v>
      </c>
      <c r="H144">
        <f>LOG(Planilha4!H144)</f>
        <v>2.1565902744472695E-3</v>
      </c>
      <c r="I144">
        <f>LOG(Planilha4!I144)</f>
        <v>0.3010299956639812</v>
      </c>
      <c r="J144">
        <f>LOG(Planilha4!J144)</f>
        <v>0</v>
      </c>
      <c r="K144">
        <f>LOG(Planilha4!K144)</f>
        <v>0</v>
      </c>
      <c r="L144">
        <f>LOG(Planilha4!L144)</f>
        <v>1.953168453125545E-2</v>
      </c>
    </row>
    <row r="145" spans="1:12" x14ac:dyDescent="0.25">
      <c r="A145" s="1" t="s">
        <v>152</v>
      </c>
      <c r="B145">
        <f>LOG(Planilha4!B145)</f>
        <v>9.0006496502247781</v>
      </c>
      <c r="C145">
        <f>LOG(Planilha4!C145)</f>
        <v>2.1360543495510553</v>
      </c>
      <c r="D145">
        <f>LOG(Planilha4!D145)</f>
        <v>7.7416028368725565</v>
      </c>
      <c r="E145">
        <f>LOG(Planilha4!E145)</f>
        <v>4.2857057988311968</v>
      </c>
      <c r="F145">
        <f>LOG(Planilha4!F145)</f>
        <v>3.702045057795348E-2</v>
      </c>
      <c r="G145">
        <f>LOG(Planilha4!G145)</f>
        <v>9.6208408143249307E-3</v>
      </c>
      <c r="H145">
        <f>LOG(Planilha4!H145)</f>
        <v>2.14635954453449E-3</v>
      </c>
      <c r="I145">
        <f>LOG(Planilha4!I145)</f>
        <v>0.3010299956639812</v>
      </c>
      <c r="J145">
        <f>LOG(Planilha4!J145)</f>
        <v>0</v>
      </c>
      <c r="K145">
        <f>LOG(Planilha4!K145)</f>
        <v>0</v>
      </c>
      <c r="L145">
        <f>LOG(Planilha4!L145)</f>
        <v>1.8284308426530838E-2</v>
      </c>
    </row>
    <row r="146" spans="1:12" x14ac:dyDescent="0.25">
      <c r="A146" s="1" t="s">
        <v>153</v>
      </c>
      <c r="B146">
        <f>LOG(Planilha4!B146)</f>
        <v>8.9653348584386343</v>
      </c>
      <c r="C146">
        <f>LOG(Planilha4!C146)</f>
        <v>2.1703203998733795</v>
      </c>
      <c r="D146">
        <f>LOG(Planilha4!D146)</f>
        <v>7.7415237089758486</v>
      </c>
      <c r="E146">
        <f>LOG(Planilha4!E146)</f>
        <v>4.0666166003365358</v>
      </c>
      <c r="F146">
        <f>LOG(Planilha4!F146)</f>
        <v>4.1726312513359058E-2</v>
      </c>
      <c r="G146">
        <f>LOG(Planilha4!G146)</f>
        <v>1.1655010724778102E-2</v>
      </c>
      <c r="H146">
        <f>LOG(Planilha4!H146)</f>
        <v>2.11564999086729E-3</v>
      </c>
      <c r="I146">
        <f>LOG(Planilha4!I146)</f>
        <v>0.3010299956639812</v>
      </c>
      <c r="J146">
        <f>LOG(Planilha4!J146)</f>
        <v>0</v>
      </c>
      <c r="K146">
        <f>LOG(Planilha4!K146)</f>
        <v>0</v>
      </c>
      <c r="L146">
        <f>LOG(Planilha4!L146)</f>
        <v>2.0361282647707864E-2</v>
      </c>
    </row>
    <row r="147" spans="1:12" x14ac:dyDescent="0.25">
      <c r="A147" s="1" t="s">
        <v>154</v>
      </c>
      <c r="B147">
        <f>LOG(Planilha4!B147)</f>
        <v>8.9925955197676117</v>
      </c>
      <c r="C147">
        <f>LOG(Planilha4!C147)</f>
        <v>2.1723109685219542</v>
      </c>
      <c r="D147">
        <f>LOG(Planilha4!D147)</f>
        <v>7.7415395771777877</v>
      </c>
      <c r="E147">
        <f>LOG(Planilha4!E147)</f>
        <v>4.2353895514637525</v>
      </c>
      <c r="F147">
        <f>LOG(Planilha4!F147)</f>
        <v>3.8011351566705598E-2</v>
      </c>
      <c r="G147">
        <f>LOG(Planilha4!G147)</f>
        <v>1.0511962737213791E-2</v>
      </c>
      <c r="H147">
        <f>LOG(Planilha4!H147)</f>
        <v>2.1668181130980687E-3</v>
      </c>
      <c r="I147">
        <f>LOG(Planilha4!I147)</f>
        <v>0.3010299956639812</v>
      </c>
      <c r="J147">
        <f>LOG(Planilha4!J147)</f>
        <v>0</v>
      </c>
      <c r="K147">
        <f>LOG(Planilha4!K147)</f>
        <v>0</v>
      </c>
      <c r="L147">
        <f>LOG(Planilha4!L147)</f>
        <v>2.1602716028242194E-2</v>
      </c>
    </row>
    <row r="148" spans="1:12" x14ac:dyDescent="0.25">
      <c r="A148" s="1" t="s">
        <v>155</v>
      </c>
      <c r="B148">
        <f>LOG(Planilha4!B148)</f>
        <v>8.9611767913744522</v>
      </c>
      <c r="C148">
        <f>LOG(Planilha4!C148)</f>
        <v>2.1936254184928794</v>
      </c>
      <c r="D148">
        <f>LOG(Planilha4!D148)</f>
        <v>7.7415242260599948</v>
      </c>
      <c r="E148">
        <f>LOG(Planilha4!E148)</f>
        <v>4.0981104794538252</v>
      </c>
      <c r="F148">
        <f>LOG(Planilha4!F148)</f>
        <v>3.5991785021923767E-2</v>
      </c>
      <c r="G148">
        <f>LOG(Planilha4!G148)</f>
        <v>9.7907193542978149E-3</v>
      </c>
      <c r="H148">
        <f>LOG(Planilha4!H148)</f>
        <v>2.2519378823919536E-3</v>
      </c>
      <c r="I148">
        <f>LOG(Planilha4!I148)</f>
        <v>0.3010299956639812</v>
      </c>
      <c r="J148">
        <f>LOG(Planilha4!J148)</f>
        <v>0</v>
      </c>
      <c r="K148">
        <f>LOG(Planilha4!K148)</f>
        <v>0</v>
      </c>
      <c r="L148">
        <f>LOG(Planilha4!L148)</f>
        <v>2.1189299069938092E-2</v>
      </c>
    </row>
    <row r="149" spans="1:12" x14ac:dyDescent="0.25">
      <c r="A149" s="1" t="s">
        <v>156</v>
      </c>
      <c r="B149">
        <f>LOG(Planilha4!B149)</f>
        <v>8.9917765556596816</v>
      </c>
      <c r="C149">
        <f>LOG(Planilha4!C149)</f>
        <v>2.2021067113902362</v>
      </c>
      <c r="D149">
        <f>LOG(Planilha4!D149)</f>
        <v>7.7415357109812142</v>
      </c>
      <c r="E149">
        <f>LOG(Planilha4!E149)</f>
        <v>4.1665988253463633</v>
      </c>
      <c r="F149">
        <f>LOG(Planilha4!F149)</f>
        <v>3.9675443828803239E-2</v>
      </c>
      <c r="G149">
        <f>LOG(Planilha4!G149)</f>
        <v>9.0682761922185034E-3</v>
      </c>
      <c r="H149">
        <f>LOG(Planilha4!H149)</f>
        <v>2.1838580902598494E-3</v>
      </c>
      <c r="I149">
        <f>LOG(Planilha4!I149)</f>
        <v>0.3010299956639812</v>
      </c>
      <c r="J149">
        <f>LOG(Planilha4!J149)</f>
        <v>0</v>
      </c>
      <c r="K149">
        <f>LOG(Planilha4!K149)</f>
        <v>0</v>
      </c>
      <c r="L149">
        <f>LOG(Planilha4!L149)</f>
        <v>2.0775488193557831E-2</v>
      </c>
    </row>
    <row r="150" spans="1:12" x14ac:dyDescent="0.25">
      <c r="A150" s="1" t="s">
        <v>157</v>
      </c>
      <c r="B150">
        <f>LOG(Planilha4!B150)</f>
        <v>8.9764641022276912</v>
      </c>
      <c r="C150">
        <f>LOG(Planilha4!C150)</f>
        <v>2.2044455814330677</v>
      </c>
      <c r="D150">
        <f>LOG(Planilha4!D150)</f>
        <v>7.7415293422932914</v>
      </c>
      <c r="E150">
        <f>LOG(Planilha4!E150)</f>
        <v>4.1002188602408545</v>
      </c>
      <c r="F150">
        <f>LOG(Planilha4!F150)</f>
        <v>4.3134132744496644E-2</v>
      </c>
      <c r="G150">
        <f>LOG(Planilha4!G150)</f>
        <v>8.9406613770870742E-3</v>
      </c>
      <c r="H150">
        <f>LOG(Planilha4!H150)</f>
        <v>2.1190634506034665E-3</v>
      </c>
      <c r="I150">
        <f>LOG(Planilha4!I150)</f>
        <v>0.3010299956639812</v>
      </c>
      <c r="J150">
        <f>LOG(Planilha4!J150)</f>
        <v>0</v>
      </c>
      <c r="K150">
        <f>LOG(Planilha4!K150)</f>
        <v>0</v>
      </c>
      <c r="L150">
        <f>LOG(Planilha4!L150)</f>
        <v>2.1189299069938092E-2</v>
      </c>
    </row>
    <row r="151" spans="1:12" x14ac:dyDescent="0.25">
      <c r="A151" s="1" t="s">
        <v>158</v>
      </c>
      <c r="B151">
        <f>LOG(Planilha4!B151)</f>
        <v>8.976720945107564</v>
      </c>
      <c r="C151">
        <f>LOG(Planilha4!C151)</f>
        <v>2.2267287568569909</v>
      </c>
      <c r="D151">
        <f>LOG(Planilha4!D151)</f>
        <v>7.7415243926986168</v>
      </c>
      <c r="E151">
        <f>LOG(Planilha4!E151)</f>
        <v>4.0013312416474802</v>
      </c>
      <c r="F151">
        <f>LOG(Planilha4!F151)</f>
        <v>4.0841799631190036E-2</v>
      </c>
      <c r="G151">
        <f>LOG(Planilha4!G151)</f>
        <v>8.9406613770870742E-3</v>
      </c>
      <c r="H151">
        <f>LOG(Planilha4!H151)</f>
        <v>2.1122362091522862E-3</v>
      </c>
      <c r="I151">
        <f>LOG(Planilha4!I151)</f>
        <v>0.3010299956639812</v>
      </c>
      <c r="J151">
        <f>LOG(Planilha4!J151)</f>
        <v>0</v>
      </c>
      <c r="K151">
        <f>LOG(Planilha4!K151)</f>
        <v>0</v>
      </c>
      <c r="L151">
        <f>LOG(Planilha4!L151)</f>
        <v>2.0775488193557831E-2</v>
      </c>
    </row>
    <row r="152" spans="1:12" x14ac:dyDescent="0.25">
      <c r="A152" s="1" t="s">
        <v>159</v>
      </c>
      <c r="B152">
        <f>LOG(Planilha4!B152)</f>
        <v>9.0345983623138473</v>
      </c>
      <c r="C152">
        <f>LOG(Planilha4!C152)</f>
        <v>2.1998648337322555</v>
      </c>
      <c r="D152">
        <f>LOG(Planilha4!D152)</f>
        <v>7.7415205571590509</v>
      </c>
      <c r="E152">
        <f>LOG(Planilha4!E152)</f>
        <v>4.2482921226303159</v>
      </c>
      <c r="F152">
        <f>LOG(Planilha4!F152)</f>
        <v>4.9213369955364607E-2</v>
      </c>
      <c r="G152">
        <f>LOG(Planilha4!G152)</f>
        <v>9.1108061322127485E-3</v>
      </c>
      <c r="H152">
        <f>LOG(Planilha4!H152)</f>
        <v>2.0917467539011236E-3</v>
      </c>
      <c r="I152">
        <f>LOG(Planilha4!I152)</f>
        <v>0.3010299956639812</v>
      </c>
      <c r="J152">
        <f>LOG(Planilha4!J152)</f>
        <v>0</v>
      </c>
      <c r="K152">
        <f>LOG(Planilha4!K152)</f>
        <v>0</v>
      </c>
      <c r="L152">
        <f>LOG(Planilha4!L152)</f>
        <v>1.9946681678842306E-2</v>
      </c>
    </row>
    <row r="153" spans="1:12" x14ac:dyDescent="0.25">
      <c r="A153" s="1" t="s">
        <v>160</v>
      </c>
      <c r="B153">
        <f>LOG(Planilha4!B153)</f>
        <v>8.9916224008313748</v>
      </c>
      <c r="C153">
        <f>LOG(Planilha4!C153)</f>
        <v>2.1878308204439998</v>
      </c>
      <c r="D153">
        <f>LOG(Planilha4!D153)</f>
        <v>7.7415137389596822</v>
      </c>
      <c r="E153">
        <f>LOG(Planilha4!E153)</f>
        <v>4.1293385773048605</v>
      </c>
      <c r="F153">
        <f>LOG(Planilha4!F153)</f>
        <v>4.4042925275807186E-2</v>
      </c>
      <c r="G153">
        <f>LOG(Planilha4!G153)</f>
        <v>8.8130090520892948E-3</v>
      </c>
      <c r="H153">
        <f>LOG(Planilha4!H153)</f>
        <v>2.1599998751680952E-3</v>
      </c>
      <c r="I153">
        <f>LOG(Planilha4!I153)</f>
        <v>0.3010299956639812</v>
      </c>
      <c r="J153">
        <f>LOG(Planilha4!J153)</f>
        <v>0</v>
      </c>
      <c r="K153">
        <f>LOG(Planilha4!K153)</f>
        <v>0</v>
      </c>
      <c r="L153">
        <f>LOG(Planilha4!L153)</f>
        <v>2.0361282647707864E-2</v>
      </c>
    </row>
    <row r="154" spans="1:12" x14ac:dyDescent="0.25">
      <c r="A154" s="1" t="s">
        <v>161</v>
      </c>
      <c r="B154">
        <f>LOG(Planilha4!B154)</f>
        <v>8.9898477337257461</v>
      </c>
      <c r="C154">
        <f>LOG(Planilha4!C154)</f>
        <v>2.1781420698377438</v>
      </c>
      <c r="D154">
        <f>LOG(Planilha4!D154)</f>
        <v>7.7414524558077389</v>
      </c>
      <c r="E154">
        <f>LOG(Planilha4!E154)</f>
        <v>4.1045792866794386</v>
      </c>
      <c r="F154">
        <f>LOG(Planilha4!F154)</f>
        <v>4.4728509912934054E-2</v>
      </c>
      <c r="G154">
        <f>LOG(Planilha4!G154)</f>
        <v>1.0257542998301302E-2</v>
      </c>
      <c r="H154">
        <f>LOG(Planilha4!H154)</f>
        <v>2.2213178230869415E-3</v>
      </c>
      <c r="I154">
        <f>LOG(Planilha4!I154)</f>
        <v>0.3010299956639812</v>
      </c>
      <c r="J154">
        <f>LOG(Planilha4!J154)</f>
        <v>0</v>
      </c>
      <c r="K154">
        <f>LOG(Planilha4!K154)</f>
        <v>0</v>
      </c>
      <c r="L154">
        <f>LOG(Planilha4!L154)</f>
        <v>1.8284308426530838E-2</v>
      </c>
    </row>
    <row r="155" spans="1:12" x14ac:dyDescent="0.25">
      <c r="A155" s="1" t="s">
        <v>162</v>
      </c>
      <c r="B155">
        <f>LOG(Planilha4!B155)</f>
        <v>9.0113732524190286</v>
      </c>
      <c r="C155">
        <f>LOG(Planilha4!C155)</f>
        <v>2.1607685618611283</v>
      </c>
      <c r="D155">
        <f>LOG(Planilha4!D155)</f>
        <v>7.7415371213063029</v>
      </c>
      <c r="E155">
        <f>LOG(Planilha4!E155)</f>
        <v>4.1332546079169834</v>
      </c>
      <c r="F155">
        <f>LOG(Planilha4!F155)</f>
        <v>4.7436580193899174E-2</v>
      </c>
      <c r="G155">
        <f>LOG(Planilha4!G155)</f>
        <v>1.0002974127059696E-2</v>
      </c>
      <c r="H155">
        <f>LOG(Planilha4!H155)</f>
        <v>2.2485369326337374E-3</v>
      </c>
      <c r="I155">
        <f>LOG(Planilha4!I155)</f>
        <v>0.3010299956639812</v>
      </c>
      <c r="J155">
        <f>LOG(Planilha4!J155)</f>
        <v>0</v>
      </c>
      <c r="K155">
        <f>LOG(Planilha4!K155)</f>
        <v>0</v>
      </c>
      <c r="L155">
        <f>LOG(Planilha4!L155)</f>
        <v>2.2428371185486493E-2</v>
      </c>
    </row>
    <row r="156" spans="1:12" x14ac:dyDescent="0.25">
      <c r="A156" s="1" t="s">
        <v>163</v>
      </c>
      <c r="B156">
        <f>LOG(Planilha4!B156)</f>
        <v>8.9904363728785608</v>
      </c>
      <c r="C156">
        <f>LOG(Planilha4!C156)</f>
        <v>2.1445119387039391</v>
      </c>
      <c r="D156">
        <f>LOG(Planilha4!D156)</f>
        <v>7.7414975921968505</v>
      </c>
      <c r="E156">
        <f>LOG(Planilha4!E156)</f>
        <v>4.2248799452687607</v>
      </c>
      <c r="F156">
        <f>LOG(Planilha4!F156)</f>
        <v>4.138875704210835E-2</v>
      </c>
      <c r="G156">
        <f>LOG(Planilha4!G156)</f>
        <v>1.0215125214226638E-2</v>
      </c>
      <c r="H156">
        <f>LOG(Planilha4!H156)</f>
        <v>2.2995176521854953E-3</v>
      </c>
      <c r="I156">
        <f>LOG(Planilha4!I156)</f>
        <v>0.3010299956639812</v>
      </c>
      <c r="J156">
        <f>LOG(Planilha4!J156)</f>
        <v>0</v>
      </c>
      <c r="K156">
        <f>LOG(Planilha4!K156)</f>
        <v>0</v>
      </c>
      <c r="L156">
        <f>LOG(Planilha4!L156)</f>
        <v>2.4895960107484977E-2</v>
      </c>
    </row>
    <row r="157" spans="1:12" x14ac:dyDescent="0.25">
      <c r="A157" s="1" t="s">
        <v>164</v>
      </c>
      <c r="B157">
        <f>LOG(Planilha4!B157)</f>
        <v>8.9806327992222474</v>
      </c>
      <c r="C157">
        <f>LOG(Planilha4!C157)</f>
        <v>2.1069723998866734</v>
      </c>
      <c r="D157">
        <f>LOG(Planilha4!D157)</f>
        <v>7.7415738268925756</v>
      </c>
      <c r="E157">
        <f>LOG(Planilha4!E157)</f>
        <v>4.4349631027873198</v>
      </c>
      <c r="F157">
        <f>LOG(Planilha4!F157)</f>
        <v>4.6424923899236636E-2</v>
      </c>
      <c r="G157">
        <f>LOG(Planilha4!G157)</f>
        <v>1.1105029815980038E-2</v>
      </c>
      <c r="H157">
        <f>LOG(Planilha4!H157)</f>
        <v>2.3572091188564987E-3</v>
      </c>
      <c r="I157">
        <f>LOG(Planilha4!I157)</f>
        <v>0.3010299956639812</v>
      </c>
      <c r="J157">
        <f>LOG(Planilha4!J157)</f>
        <v>0</v>
      </c>
      <c r="K157">
        <f>LOG(Planilha4!K157)</f>
        <v>0</v>
      </c>
      <c r="L157">
        <f>LOG(Planilha4!L157)</f>
        <v>2.6124516745450282E-2</v>
      </c>
    </row>
    <row r="158" spans="1:12" x14ac:dyDescent="0.25">
      <c r="A158" s="1" t="s">
        <v>165</v>
      </c>
      <c r="B158">
        <f>LOG(Planilha4!B158)</f>
        <v>8.9791486275407912</v>
      </c>
      <c r="C158">
        <f>LOG(Planilha4!C158)</f>
        <v>2.1584529606888281</v>
      </c>
      <c r="D158">
        <f>LOG(Planilha4!D158)</f>
        <v>7.7415153899476108</v>
      </c>
      <c r="E158">
        <f>LOG(Planilha4!E158)</f>
        <v>3.8362354751345689</v>
      </c>
      <c r="F158">
        <f>LOG(Planilha4!F158)</f>
        <v>4.3400321213272995E-2</v>
      </c>
      <c r="G158">
        <f>LOG(Planilha4!G158)</f>
        <v>1.3847995871831257E-2</v>
      </c>
      <c r="H158">
        <f>LOG(Planilha4!H158)</f>
        <v>2.438499650347906E-3</v>
      </c>
      <c r="I158">
        <f>LOG(Planilha4!I158)</f>
        <v>0.3010299956639812</v>
      </c>
      <c r="J158">
        <f>LOG(Planilha4!J158)</f>
        <v>0</v>
      </c>
      <c r="K158">
        <f>LOG(Planilha4!K158)</f>
        <v>0</v>
      </c>
      <c r="L158">
        <f>LOG(Planilha4!L158)</f>
        <v>2.69416279590294E-2</v>
      </c>
    </row>
    <row r="159" spans="1:12" x14ac:dyDescent="0.25">
      <c r="A159" s="1" t="s">
        <v>166</v>
      </c>
      <c r="B159">
        <f>LOG(Planilha4!B159)</f>
        <v>8.9861700956436437</v>
      </c>
      <c r="C159">
        <f>LOG(Planilha4!C159)</f>
        <v>2.1477381411199881</v>
      </c>
      <c r="D159">
        <f>LOG(Planilha4!D159)</f>
        <v>7.7415136274445295</v>
      </c>
      <c r="E159">
        <f>LOG(Planilha4!E159)</f>
        <v>4.1658228020999157</v>
      </c>
      <c r="F159">
        <f>LOG(Planilha4!F159)</f>
        <v>3.730917946742171E-2</v>
      </c>
      <c r="G159">
        <f>LOG(Planilha4!G159)</f>
        <v>1.3763854733933033E-2</v>
      </c>
      <c r="H159">
        <f>LOG(Planilha4!H159)</f>
        <v>2.4080370942891902E-3</v>
      </c>
      <c r="I159">
        <f>LOG(Planilha4!I159)</f>
        <v>0.3010299956639812</v>
      </c>
      <c r="J159">
        <f>LOG(Planilha4!J159)</f>
        <v>0</v>
      </c>
      <c r="K159">
        <f>LOG(Planilha4!K159)</f>
        <v>0</v>
      </c>
      <c r="L159">
        <f>LOG(Planilha4!L159)</f>
        <v>2.8164419424469872E-2</v>
      </c>
    </row>
    <row r="160" spans="1:12" x14ac:dyDescent="0.25">
      <c r="A160" s="1" t="s">
        <v>167</v>
      </c>
      <c r="B160">
        <f>LOG(Planilha4!B160)</f>
        <v>8.9945333203950284</v>
      </c>
      <c r="C160">
        <f>LOG(Planilha4!C160)</f>
        <v>2.0920536064254751</v>
      </c>
      <c r="D160">
        <f>LOG(Planilha4!D160)</f>
        <v>7.7415085279583318</v>
      </c>
      <c r="E160">
        <f>LOG(Planilha4!E160)</f>
        <v>4.1758421921467184</v>
      </c>
      <c r="F160">
        <f>LOG(Planilha4!F160)</f>
        <v>4.8227969430064639E-2</v>
      </c>
      <c r="G160">
        <f>LOG(Planilha4!G160)</f>
        <v>1.3763854733933033E-2</v>
      </c>
      <c r="H160">
        <f>LOG(Planilha4!H160)</f>
        <v>2.4520303381680699E-3</v>
      </c>
      <c r="I160">
        <f>LOG(Planilha4!I160)</f>
        <v>0.3010299956639812</v>
      </c>
      <c r="J160">
        <f>LOG(Planilha4!J160)</f>
        <v>0</v>
      </c>
      <c r="K160">
        <f>LOG(Planilha4!K160)</f>
        <v>0</v>
      </c>
      <c r="L160">
        <f>LOG(Planilha4!L160)</f>
        <v>2.8977705208777998E-2</v>
      </c>
    </row>
    <row r="161" spans="1:12" x14ac:dyDescent="0.25">
      <c r="A161" s="1" t="s">
        <v>168</v>
      </c>
      <c r="B161">
        <f>LOG(Planilha4!B161)</f>
        <v>8.9850665723139116</v>
      </c>
      <c r="C161">
        <f>LOG(Planilha4!C161)</f>
        <v>2.111262513659065</v>
      </c>
      <c r="D161">
        <f>LOG(Planilha4!D161)</f>
        <v>7.741535390548794</v>
      </c>
      <c r="E161">
        <f>LOG(Planilha4!E161)</f>
        <v>4.0919657619133725</v>
      </c>
      <c r="F161">
        <f>LOG(Planilha4!F161)</f>
        <v>4.6184201264552298E-2</v>
      </c>
      <c r="G161">
        <f>LOG(Planilha4!G161)</f>
        <v>1.2626350954050212E-2</v>
      </c>
      <c r="H161">
        <f>LOG(Planilha4!H161)</f>
        <v>2.1668181130980687E-3</v>
      </c>
      <c r="I161">
        <f>LOG(Planilha4!I161)</f>
        <v>0.3010299956639812</v>
      </c>
      <c r="J161">
        <f>LOG(Planilha4!J161)</f>
        <v>0</v>
      </c>
      <c r="K161">
        <f>LOG(Planilha4!K161)</f>
        <v>0</v>
      </c>
      <c r="L161">
        <f>LOG(Planilha4!L161)</f>
        <v>3.1408464251624121E-2</v>
      </c>
    </row>
    <row r="162" spans="1:12" x14ac:dyDescent="0.25">
      <c r="A162" s="1" t="s">
        <v>169</v>
      </c>
      <c r="B162">
        <f>LOG(Planilha4!B162)</f>
        <v>9.0104299754065202</v>
      </c>
      <c r="C162">
        <f>LOG(Planilha4!C162)</f>
        <v>2.0942963974053699</v>
      </c>
      <c r="D162">
        <f>LOG(Planilha4!D162)</f>
        <v>7.7415101958982389</v>
      </c>
      <c r="E162">
        <f>LOG(Planilha4!E162)</f>
        <v>4.1710122785230617</v>
      </c>
      <c r="F162">
        <f>LOG(Planilha4!F162)</f>
        <v>4.8143552814846301E-2</v>
      </c>
      <c r="G162">
        <f>LOG(Planilha4!G162)</f>
        <v>1.258416391415078E-2</v>
      </c>
      <c r="H162">
        <f>LOG(Planilha4!H162)</f>
        <v>2.14635954453449E-3</v>
      </c>
      <c r="I162">
        <f>LOG(Planilha4!I162)</f>
        <v>0.3010299956639812</v>
      </c>
      <c r="J162">
        <f>LOG(Planilha4!J162)</f>
        <v>0</v>
      </c>
      <c r="K162">
        <f>LOG(Planilha4!K162)</f>
        <v>0</v>
      </c>
      <c r="L162">
        <f>LOG(Planilha4!L162)</f>
        <v>3.1812271330370401E-2</v>
      </c>
    </row>
    <row r="163" spans="1:12" x14ac:dyDescent="0.25">
      <c r="A163" s="1" t="s">
        <v>170</v>
      </c>
      <c r="B163">
        <f>LOG(Planilha4!B163)</f>
        <v>8.9965995202448941</v>
      </c>
      <c r="C163">
        <f>LOG(Planilha4!C163)</f>
        <v>2.0990242156108927</v>
      </c>
      <c r="D163">
        <f>LOG(Planilha4!D163)</f>
        <v>7.7415105474571622</v>
      </c>
      <c r="E163">
        <f>LOG(Planilha4!E163)</f>
        <v>4.2717138540773032</v>
      </c>
      <c r="F163">
        <f>LOG(Planilha4!F163)</f>
        <v>5.203733973904618E-2</v>
      </c>
      <c r="G163">
        <f>LOG(Planilha4!G163)</f>
        <v>1.3005850015736873E-2</v>
      </c>
      <c r="H163">
        <f>LOG(Planilha4!H163)</f>
        <v>2.2383321653800842E-3</v>
      </c>
      <c r="I163">
        <f>LOG(Planilha4!I163)</f>
        <v>0.3010299956639812</v>
      </c>
      <c r="J163">
        <f>LOG(Planilha4!J163)</f>
        <v>0</v>
      </c>
      <c r="K163">
        <f>LOG(Planilha4!K163)</f>
        <v>0</v>
      </c>
      <c r="L163">
        <f>LOG(Planilha4!L163)</f>
        <v>3.1812271330370401E-2</v>
      </c>
    </row>
    <row r="164" spans="1:12" x14ac:dyDescent="0.25">
      <c r="A164" s="1" t="s">
        <v>171</v>
      </c>
      <c r="B164">
        <f>LOG(Planilha4!B164)</f>
        <v>8.9694952482904853</v>
      </c>
      <c r="C164">
        <f>LOG(Planilha4!C164)</f>
        <v>2.0854332974169898</v>
      </c>
      <c r="D164">
        <f>LOG(Planilha4!D164)</f>
        <v>7.741515232519677</v>
      </c>
      <c r="E164">
        <f>LOG(Planilha4!E164)</f>
        <v>4.3419525988379304</v>
      </c>
      <c r="F164">
        <f>LOG(Planilha4!F164)</f>
        <v>5.8466467938819412E-2</v>
      </c>
      <c r="G164">
        <f>LOG(Planilha4!G164)</f>
        <v>1.3469232309170406E-2</v>
      </c>
      <c r="H164">
        <f>LOG(Planilha4!H164)</f>
        <v>2.1019929315258565E-3</v>
      </c>
      <c r="I164">
        <f>LOG(Planilha4!I164)</f>
        <v>0.3010299956639812</v>
      </c>
      <c r="J164">
        <f>LOG(Planilha4!J164)</f>
        <v>0</v>
      </c>
      <c r="K164">
        <f>LOG(Planilha4!K164)</f>
        <v>0</v>
      </c>
      <c r="L164">
        <f>LOG(Planilha4!L164)</f>
        <v>3.3021444682910656E-2</v>
      </c>
    </row>
    <row r="165" spans="1:12" x14ac:dyDescent="0.25">
      <c r="A165" s="1" t="s">
        <v>172</v>
      </c>
      <c r="B165">
        <f>LOG(Planilha4!B165)</f>
        <v>8.9805527966012164</v>
      </c>
      <c r="C165">
        <f>LOG(Planilha4!C165)</f>
        <v>2.0364292656266749</v>
      </c>
      <c r="D165">
        <f>LOG(Planilha4!D165)</f>
        <v>7.7415193123969575</v>
      </c>
      <c r="E165">
        <f>LOG(Planilha4!E165)</f>
        <v>4.2989163609442382</v>
      </c>
      <c r="F165">
        <f>LOG(Planilha4!F165)</f>
        <v>5.655956170013262E-2</v>
      </c>
      <c r="G165">
        <f>LOG(Planilha4!G165)</f>
        <v>1.4520538757923713E-2</v>
      </c>
      <c r="H165">
        <f>LOG(Planilha4!H165)</f>
        <v>1.9925505292433515E-3</v>
      </c>
      <c r="I165">
        <f>LOG(Planilha4!I165)</f>
        <v>0.3010299956639812</v>
      </c>
      <c r="J165">
        <f>LOG(Planilha4!J165)</f>
        <v>0</v>
      </c>
      <c r="K165">
        <f>LOG(Planilha4!K165)</f>
        <v>0</v>
      </c>
      <c r="L165">
        <f>LOG(Planilha4!L165)</f>
        <v>3.1408464251624121E-2</v>
      </c>
    </row>
    <row r="166" spans="1:12" x14ac:dyDescent="0.25">
      <c r="A166" s="1" t="s">
        <v>173</v>
      </c>
      <c r="B166">
        <f>LOG(Planilha4!B166)</f>
        <v>9.0260493071864385</v>
      </c>
      <c r="C166">
        <f>LOG(Planilha4!C166)</f>
        <v>2.001863462692524</v>
      </c>
      <c r="D166">
        <f>LOG(Planilha4!D166)</f>
        <v>7.741483582833383</v>
      </c>
      <c r="E166">
        <f>LOG(Planilha4!E166)</f>
        <v>4.3487175388035917</v>
      </c>
      <c r="F166">
        <f>LOG(Planilha4!F166)</f>
        <v>5.517507921453401E-2</v>
      </c>
      <c r="G166">
        <f>LOG(Planilha4!G166)</f>
        <v>1.8783688874696801E-2</v>
      </c>
      <c r="H166">
        <f>LOG(Planilha4!H166)</f>
        <v>2.1599998751680952E-3</v>
      </c>
      <c r="I166">
        <f>LOG(Planilha4!I166)</f>
        <v>0.3010299956639812</v>
      </c>
      <c r="J166">
        <f>LOG(Planilha4!J166)</f>
        <v>0</v>
      </c>
      <c r="K166">
        <f>LOG(Planilha4!K166)</f>
        <v>0</v>
      </c>
      <c r="L166">
        <f>LOG(Planilha4!L166)</f>
        <v>2.8977705208777998E-2</v>
      </c>
    </row>
    <row r="167" spans="1:12" x14ac:dyDescent="0.25">
      <c r="A167" s="1" t="s">
        <v>174</v>
      </c>
      <c r="B167">
        <f>LOG(Planilha4!B167)</f>
        <v>8.9344646438506601</v>
      </c>
      <c r="C167">
        <f>LOG(Planilha4!C167)</f>
        <v>2.0066371590685863</v>
      </c>
      <c r="D167">
        <f>LOG(Planilha4!D167)</f>
        <v>7.7414038941567123</v>
      </c>
      <c r="E167">
        <f>LOG(Planilha4!E167)</f>
        <v>4.3426437199350829</v>
      </c>
      <c r="F167">
        <f>LOG(Planilha4!F167)</f>
        <v>5.3967267004458759E-2</v>
      </c>
      <c r="G167">
        <f>LOG(Planilha4!G167)</f>
        <v>1.7450729510536125E-2</v>
      </c>
      <c r="H167">
        <f>LOG(Planilha4!H167)</f>
        <v>2.3538180477061855E-3</v>
      </c>
      <c r="I167">
        <f>LOG(Planilha4!I167)</f>
        <v>0.3010299956639812</v>
      </c>
      <c r="J167">
        <f>LOG(Planilha4!J167)</f>
        <v>0</v>
      </c>
      <c r="K167">
        <f>LOG(Planilha4!K167)</f>
        <v>0</v>
      </c>
      <c r="L167">
        <f>LOG(Planilha4!L167)</f>
        <v>3.1812271330370401E-2</v>
      </c>
    </row>
    <row r="168" spans="1:12" x14ac:dyDescent="0.25">
      <c r="A168" s="1" t="s">
        <v>175</v>
      </c>
      <c r="B168">
        <f>LOG(Planilha4!B168)</f>
        <v>8.9737713809274737</v>
      </c>
      <c r="C168">
        <f>LOG(Planilha4!C168)</f>
        <v>2.0254697190610558</v>
      </c>
      <c r="D168">
        <f>LOG(Planilha4!D168)</f>
        <v>7.7414433553128497</v>
      </c>
      <c r="E168">
        <f>LOG(Planilha4!E168)</f>
        <v>4.159597267987408</v>
      </c>
      <c r="F168">
        <f>LOG(Planilha4!F168)</f>
        <v>5.0593224904655454E-2</v>
      </c>
      <c r="G168">
        <f>LOG(Planilha4!G168)</f>
        <v>1.8367578387844939E-2</v>
      </c>
      <c r="H168">
        <f>LOG(Planilha4!H168)</f>
        <v>2.5027254113476039E-3</v>
      </c>
      <c r="I168">
        <f>LOG(Planilha4!I168)</f>
        <v>0.3010299956639812</v>
      </c>
      <c r="J168">
        <f>LOG(Planilha4!J168)</f>
        <v>0.3010299956639812</v>
      </c>
      <c r="K168">
        <f>LOG(Planilha4!K168)</f>
        <v>0</v>
      </c>
      <c r="L168">
        <f>LOG(Planilha4!L168)</f>
        <v>3.422726077055066E-2</v>
      </c>
    </row>
    <row r="169" spans="1:12" x14ac:dyDescent="0.25">
      <c r="A169" s="1" t="s">
        <v>176</v>
      </c>
      <c r="B169">
        <f>LOG(Planilha4!B169)</f>
        <v>8.9649943445027311</v>
      </c>
      <c r="C169">
        <f>LOG(Planilha4!C169)</f>
        <v>1.9871745010875417</v>
      </c>
      <c r="D169">
        <f>LOG(Planilha4!D169)</f>
        <v>7.7415838481283616</v>
      </c>
      <c r="E169">
        <f>LOG(Planilha4!E169)</f>
        <v>4.3168024700237613</v>
      </c>
      <c r="F169">
        <f>LOG(Planilha4!F169)</f>
        <v>5.5943841924409335E-2</v>
      </c>
      <c r="G169">
        <f>LOG(Planilha4!G169)</f>
        <v>2.2139570398391911E-2</v>
      </c>
      <c r="H169">
        <f>LOG(Planilha4!H169)</f>
        <v>2.5128559101752204E-3</v>
      </c>
      <c r="I169">
        <f>LOG(Planilha4!I169)</f>
        <v>0.3010299956639812</v>
      </c>
      <c r="J169">
        <f>LOG(Planilha4!J169)</f>
        <v>0.3010299956639812</v>
      </c>
      <c r="K169">
        <f>LOG(Planilha4!K169)</f>
        <v>0</v>
      </c>
      <c r="L169">
        <f>LOG(Planilha4!L169)</f>
        <v>4.4931546149160062E-2</v>
      </c>
    </row>
    <row r="170" spans="1:12" x14ac:dyDescent="0.25">
      <c r="A170" s="1" t="s">
        <v>177</v>
      </c>
      <c r="B170">
        <f>LOG(Planilha4!B170)</f>
        <v>8.9319325810521892</v>
      </c>
      <c r="C170">
        <f>LOG(Planilha4!C170)</f>
        <v>2.0291807889075466</v>
      </c>
      <c r="D170">
        <f>LOG(Planilha4!D170)</f>
        <v>7.7414932659988978</v>
      </c>
      <c r="E170">
        <f>LOG(Planilha4!E170)</f>
        <v>4.3095237096531136</v>
      </c>
      <c r="F170">
        <f>LOG(Planilha4!F170)</f>
        <v>4.9476786033005322E-2</v>
      </c>
      <c r="G170">
        <f>LOG(Planilha4!G170)</f>
        <v>2.1685352215705521E-2</v>
      </c>
      <c r="H170">
        <f>LOG(Planilha4!H170)</f>
        <v>2.5466037742629751E-3</v>
      </c>
      <c r="I170">
        <f>LOG(Planilha4!I170)</f>
        <v>0.3010299956639812</v>
      </c>
      <c r="J170">
        <f>LOG(Planilha4!J170)</f>
        <v>0.3010299956639812</v>
      </c>
      <c r="K170">
        <f>LOG(Planilha4!K170)</f>
        <v>0</v>
      </c>
      <c r="L170">
        <f>LOG(Planilha4!L170)</f>
        <v>4.6104787246038705E-2</v>
      </c>
    </row>
    <row r="171" spans="1:12" x14ac:dyDescent="0.25">
      <c r="A171" s="1" t="s">
        <v>178</v>
      </c>
      <c r="B171">
        <f>LOG(Planilha4!B171)</f>
        <v>8.9585498098164145</v>
      </c>
      <c r="C171">
        <f>LOG(Planilha4!C171)</f>
        <v>2.0316507935512642</v>
      </c>
      <c r="D171">
        <f>LOG(Planilha4!D171)</f>
        <v>7.7414790728277909</v>
      </c>
      <c r="E171">
        <f>LOG(Planilha4!E171)</f>
        <v>4.3833053987805339</v>
      </c>
      <c r="F171">
        <f>LOG(Planilha4!F171)</f>
        <v>4.7955672076825308E-2</v>
      </c>
      <c r="G171">
        <f>LOG(Planilha4!G171)</f>
        <v>2.1272013951038178E-2</v>
      </c>
      <c r="H171">
        <f>LOG(Planilha4!H171)</f>
        <v>2.4520303381680699E-3</v>
      </c>
      <c r="I171">
        <f>LOG(Planilha4!I171)</f>
        <v>0.3010299956639812</v>
      </c>
      <c r="J171">
        <f>LOG(Planilha4!J171)</f>
        <v>0.3010299956639812</v>
      </c>
      <c r="K171">
        <f>LOG(Planilha4!K171)</f>
        <v>0</v>
      </c>
      <c r="L171">
        <f>LOG(Planilha4!L171)</f>
        <v>4.6104787246038705E-2</v>
      </c>
    </row>
    <row r="172" spans="1:12" x14ac:dyDescent="0.25">
      <c r="A172" s="1" t="s">
        <v>179</v>
      </c>
      <c r="B172">
        <f>LOG(Planilha4!B172)</f>
        <v>8.9294490029939073</v>
      </c>
      <c r="C172">
        <f>LOG(Planilha4!C172)</f>
        <v>2.0765312192538121</v>
      </c>
      <c r="D172">
        <f>LOG(Planilha4!D172)</f>
        <v>7.7414791263845304</v>
      </c>
      <c r="E172">
        <f>LOG(Planilha4!E172)</f>
        <v>4.2667231170743589</v>
      </c>
      <c r="F172">
        <f>LOG(Planilha4!F172)</f>
        <v>5.8229721131944488E-2</v>
      </c>
      <c r="G172">
        <f>LOG(Planilha4!G172)</f>
        <v>1.7409008536211017E-2</v>
      </c>
      <c r="H172">
        <f>LOG(Planilha4!H172)</f>
        <v>2.2859298139086136E-3</v>
      </c>
      <c r="I172">
        <f>LOG(Planilha4!I172)</f>
        <v>0.3010299956639812</v>
      </c>
      <c r="J172">
        <f>LOG(Planilha4!J172)</f>
        <v>0.3010299956639812</v>
      </c>
      <c r="K172">
        <f>LOG(Planilha4!K172)</f>
        <v>0</v>
      </c>
      <c r="L172">
        <f>LOG(Planilha4!L172)</f>
        <v>4.6495164334708308E-2</v>
      </c>
    </row>
    <row r="173" spans="1:12" x14ac:dyDescent="0.25">
      <c r="A173" s="1" t="s">
        <v>180</v>
      </c>
      <c r="B173">
        <f>LOG(Planilha4!B173)</f>
        <v>8.933445819758731</v>
      </c>
      <c r="C173">
        <f>LOG(Planilha4!C173)</f>
        <v>2.0815633209803854</v>
      </c>
      <c r="D173">
        <f>LOG(Planilha4!D173)</f>
        <v>7.7414928544128383</v>
      </c>
      <c r="E173">
        <f>LOG(Planilha4!E173)</f>
        <v>4.2424817956715328</v>
      </c>
      <c r="F173">
        <f>LOG(Planilha4!F173)</f>
        <v>5.2316447012366658E-2</v>
      </c>
      <c r="G173">
        <f>LOG(Planilha4!G173)</f>
        <v>1.6406500871117911E-2</v>
      </c>
      <c r="H173">
        <f>LOG(Planilha4!H173)</f>
        <v>2.1804507366043981E-3</v>
      </c>
      <c r="I173">
        <f>LOG(Planilha4!I173)</f>
        <v>0.3010299956639812</v>
      </c>
      <c r="J173">
        <f>LOG(Planilha4!J173)</f>
        <v>0.3010299956639812</v>
      </c>
      <c r="K173">
        <f>LOG(Planilha4!K173)</f>
        <v>0</v>
      </c>
      <c r="L173">
        <f>LOG(Planilha4!L173)</f>
        <v>4.7664194601559982E-2</v>
      </c>
    </row>
    <row r="174" spans="1:12" x14ac:dyDescent="0.25">
      <c r="A174" s="1" t="s">
        <v>181</v>
      </c>
      <c r="B174">
        <f>LOG(Planilha4!B174)</f>
        <v>8.9543322613488794</v>
      </c>
      <c r="C174">
        <f>LOG(Planilha4!C174)</f>
        <v>2.075364446373285</v>
      </c>
      <c r="D174">
        <f>LOG(Planilha4!D174)</f>
        <v>7.741463506596757</v>
      </c>
      <c r="E174">
        <f>LOG(Planilha4!E174)</f>
        <v>4.3831113103229935</v>
      </c>
      <c r="F174">
        <f>LOG(Planilha4!F174)</f>
        <v>5.4139606086840562E-2</v>
      </c>
      <c r="G174">
        <f>LOG(Planilha4!G174)</f>
        <v>1.7200343523835118E-2</v>
      </c>
      <c r="H174">
        <f>LOG(Planilha4!H174)</f>
        <v>2.1668181130980687E-3</v>
      </c>
      <c r="I174">
        <f>LOG(Planilha4!I174)</f>
        <v>0.3010299956639812</v>
      </c>
      <c r="J174">
        <f>LOG(Planilha4!J174)</f>
        <v>0.3010299956639812</v>
      </c>
      <c r="K174">
        <f>LOG(Planilha4!K174)</f>
        <v>0</v>
      </c>
      <c r="L174">
        <f>LOG(Planilha4!L174)</f>
        <v>4.8441803550404443E-2</v>
      </c>
    </row>
    <row r="175" spans="1:12" x14ac:dyDescent="0.25">
      <c r="A175" s="1" t="s">
        <v>182</v>
      </c>
      <c r="B175">
        <f>LOG(Planilha4!B175)</f>
        <v>8.9453739078213186</v>
      </c>
      <c r="C175">
        <f>LOG(Planilha4!C175)</f>
        <v>2.0782392538096661</v>
      </c>
      <c r="D175">
        <f>LOG(Planilha4!D175)</f>
        <v>7.7414755537417737</v>
      </c>
      <c r="E175">
        <f>LOG(Planilha4!E175)</f>
        <v>4.1831160334851445</v>
      </c>
      <c r="F175">
        <f>LOG(Planilha4!F175)</f>
        <v>5.8575807000964063E-2</v>
      </c>
      <c r="G175">
        <f>LOG(Planilha4!G175)</f>
        <v>1.4940349792936524E-2</v>
      </c>
      <c r="H175">
        <f>LOG(Planilha4!H175)</f>
        <v>2.1122362091522862E-3</v>
      </c>
      <c r="I175">
        <f>LOG(Planilha4!I175)</f>
        <v>0.3010299956639812</v>
      </c>
      <c r="J175">
        <f>LOG(Planilha4!J175)</f>
        <v>0.3010299956639812</v>
      </c>
      <c r="K175">
        <f>LOG(Planilha4!K175)</f>
        <v>0</v>
      </c>
      <c r="L175">
        <f>LOG(Planilha4!L175)</f>
        <v>4.8441803550404443E-2</v>
      </c>
    </row>
    <row r="176" spans="1:12" x14ac:dyDescent="0.25">
      <c r="A176" s="1" t="s">
        <v>183</v>
      </c>
      <c r="B176">
        <f>LOG(Planilha4!B176)</f>
        <v>8.9324020427672917</v>
      </c>
      <c r="C176">
        <f>LOG(Planilha4!C176)</f>
        <v>2.1111952802071308</v>
      </c>
      <c r="D176">
        <f>LOG(Planilha4!D176)</f>
        <v>7.7414668232042256</v>
      </c>
      <c r="E176">
        <f>LOG(Planilha4!E176)</f>
        <v>4.1931997582030682</v>
      </c>
      <c r="F176">
        <f>LOG(Planilha4!F176)</f>
        <v>5.5261480186052113E-2</v>
      </c>
      <c r="G176">
        <f>LOG(Planilha4!G176)</f>
        <v>1.4478535326206344E-2</v>
      </c>
      <c r="H176">
        <f>LOG(Planilha4!H176)</f>
        <v>2.0062489422854766E-3</v>
      </c>
      <c r="I176">
        <f>LOG(Planilha4!I176)</f>
        <v>0.3010299956639812</v>
      </c>
      <c r="J176">
        <f>LOG(Planilha4!J176)</f>
        <v>0.3010299956639812</v>
      </c>
      <c r="K176">
        <f>LOG(Planilha4!K176)</f>
        <v>0</v>
      </c>
      <c r="L176">
        <f>LOG(Planilha4!L176)</f>
        <v>4.8441803550404443E-2</v>
      </c>
    </row>
    <row r="177" spans="1:12" x14ac:dyDescent="0.25">
      <c r="A177" s="1" t="s">
        <v>184</v>
      </c>
      <c r="B177">
        <f>LOG(Planilha4!B177)</f>
        <v>8.9434700612435485</v>
      </c>
      <c r="C177">
        <f>LOG(Planilha4!C177)</f>
        <v>2.1059187402863726</v>
      </c>
      <c r="D177">
        <f>LOG(Planilha4!D177)</f>
        <v>7.7414392868520814</v>
      </c>
      <c r="E177">
        <f>LOG(Planilha4!E177)</f>
        <v>4.3825609215165944</v>
      </c>
      <c r="F177">
        <f>LOG(Planilha4!F177)</f>
        <v>6.1276483926691043E-2</v>
      </c>
      <c r="G177">
        <f>LOG(Planilha4!G177)</f>
        <v>1.3216539624440542E-2</v>
      </c>
      <c r="H177">
        <f>LOG(Planilha4!H177)</f>
        <v>1.9171164374945583E-3</v>
      </c>
      <c r="I177">
        <f>LOG(Planilha4!I177)</f>
        <v>0.3010299956639812</v>
      </c>
      <c r="J177">
        <f>LOG(Planilha4!J177)</f>
        <v>0.3010299956639812</v>
      </c>
      <c r="K177">
        <f>LOG(Planilha4!K177)</f>
        <v>0</v>
      </c>
      <c r="L177">
        <f>LOG(Planilha4!L177)</f>
        <v>4.8830086528350039E-2</v>
      </c>
    </row>
    <row r="178" spans="1:12" x14ac:dyDescent="0.25">
      <c r="A178" s="1" t="s">
        <v>185</v>
      </c>
      <c r="B178">
        <f>LOG(Planilha4!B178)</f>
        <v>8.9287249960458084</v>
      </c>
      <c r="C178">
        <f>LOG(Planilha4!C178)</f>
        <v>2.1305588998640141</v>
      </c>
      <c r="D178">
        <f>LOG(Planilha4!D178)</f>
        <v>7.7413623885956548</v>
      </c>
      <c r="E178">
        <f>LOG(Planilha4!E178)</f>
        <v>4.3679017079022753</v>
      </c>
      <c r="F178">
        <f>LOG(Planilha4!F178)</f>
        <v>5.7166663421226976E-2</v>
      </c>
      <c r="G178">
        <f>LOG(Planilha4!G178)</f>
        <v>1.3637612453531527E-2</v>
      </c>
      <c r="H178">
        <f>LOG(Planilha4!H178)</f>
        <v>1.789894354793949E-3</v>
      </c>
      <c r="I178">
        <f>LOG(Planilha4!I178)</f>
        <v>0.3010299956639812</v>
      </c>
      <c r="J178">
        <f>LOG(Planilha4!J178)</f>
        <v>0.3010299956639812</v>
      </c>
      <c r="K178">
        <f>LOG(Planilha4!K178)</f>
        <v>0</v>
      </c>
      <c r="L178">
        <f>LOG(Planilha4!L178)</f>
        <v>4.9218022670181653E-2</v>
      </c>
    </row>
    <row r="179" spans="1:12" x14ac:dyDescent="0.25">
      <c r="A179" s="1" t="s">
        <v>186</v>
      </c>
      <c r="B179">
        <f>LOG(Planilha4!B179)</f>
        <v>8.9444418578999105</v>
      </c>
      <c r="C179">
        <f>LOG(Planilha4!C179)</f>
        <v>2.1476454125017423</v>
      </c>
      <c r="D179">
        <f>LOG(Planilha4!D179)</f>
        <v>7.7414713360149117</v>
      </c>
      <c r="E179">
        <f>LOG(Planilha4!E179)</f>
        <v>4.3141938724678468</v>
      </c>
      <c r="F179">
        <f>LOG(Planilha4!F179)</f>
        <v>5.329382418550125E-2</v>
      </c>
      <c r="G179">
        <f>LOG(Planilha4!G179)</f>
        <v>1.3385017749685424E-2</v>
      </c>
      <c r="H179">
        <f>LOG(Planilha4!H179)</f>
        <v>1.7209390003618257E-3</v>
      </c>
      <c r="I179">
        <f>LOG(Planilha4!I179)</f>
        <v>0.3010299956639812</v>
      </c>
      <c r="J179">
        <f>LOG(Planilha4!J179)</f>
        <v>0.3010299956639812</v>
      </c>
      <c r="K179">
        <f>LOG(Planilha4!K179)</f>
        <v>0</v>
      </c>
      <c r="L179">
        <f>LOG(Planilha4!L179)</f>
        <v>5.1538390515327381E-2</v>
      </c>
    </row>
    <row r="180" spans="1:12" x14ac:dyDescent="0.25">
      <c r="A180" s="1" t="s">
        <v>187</v>
      </c>
      <c r="B180">
        <f>LOG(Planilha4!B180)</f>
        <v>8.9515860607860329</v>
      </c>
      <c r="C180">
        <f>LOG(Planilha4!C180)</f>
        <v>2.0909630765957314</v>
      </c>
      <c r="D180">
        <f>LOG(Planilha4!D180)</f>
        <v>7.7414105191192739</v>
      </c>
      <c r="E180">
        <f>LOG(Planilha4!E180)</f>
        <v>4.265852758875611</v>
      </c>
      <c r="F180">
        <f>LOG(Planilha4!F180)</f>
        <v>5.3142123195079459E-2</v>
      </c>
      <c r="G180">
        <f>LOG(Planilha4!G180)</f>
        <v>1.4394516273535085E-2</v>
      </c>
      <c r="H180">
        <f>LOG(Planilha4!H180)</f>
        <v>1.6967735539756843E-3</v>
      </c>
      <c r="I180">
        <f>LOG(Planilha4!I180)</f>
        <v>0.3010299956639812</v>
      </c>
      <c r="J180">
        <f>LOG(Planilha4!J180)</f>
        <v>0.3010299956639812</v>
      </c>
      <c r="K180">
        <f>LOG(Planilha4!K180)</f>
        <v>0</v>
      </c>
      <c r="L180">
        <f>LOG(Planilha4!L180)</f>
        <v>5.3846426852252674E-2</v>
      </c>
    </row>
    <row r="181" spans="1:12" x14ac:dyDescent="0.25">
      <c r="A181" s="1" t="s">
        <v>188</v>
      </c>
      <c r="B181">
        <f>LOG(Planilha4!B181)</f>
        <v>8.9444952620489886</v>
      </c>
      <c r="C181">
        <f>LOG(Planilha4!C181)</f>
        <v>2.0411162279694852</v>
      </c>
      <c r="D181">
        <f>LOG(Planilha4!D181)</f>
        <v>7.741505779178758</v>
      </c>
      <c r="E181">
        <f>LOG(Planilha4!E181)</f>
        <v>4.2920366529083323</v>
      </c>
      <c r="F181">
        <f>LOG(Planilha4!F181)</f>
        <v>5.674529737486364E-2</v>
      </c>
      <c r="G181">
        <f>LOG(Planilha4!G181)</f>
        <v>1.401622925836387E-2</v>
      </c>
      <c r="H181">
        <f>LOG(Planilha4!H181)</f>
        <v>1.6587666503844699E-3</v>
      </c>
      <c r="I181">
        <f>LOG(Planilha4!I181)</f>
        <v>0.3010299956639812</v>
      </c>
      <c r="J181">
        <f>LOG(Planilha4!J181)</f>
        <v>0.3010299956639812</v>
      </c>
      <c r="K181">
        <f>LOG(Planilha4!K181)</f>
        <v>0</v>
      </c>
      <c r="L181">
        <f>LOG(Planilha4!L181)</f>
        <v>5.5760464687734781E-2</v>
      </c>
    </row>
    <row r="182" spans="1:12" x14ac:dyDescent="0.25">
      <c r="A182" s="1" t="s">
        <v>189</v>
      </c>
      <c r="B182">
        <f>LOG(Planilha4!B182)</f>
        <v>8.9610405471046839</v>
      </c>
      <c r="C182">
        <f>LOG(Planilha4!C182)</f>
        <v>2.1162423579633352</v>
      </c>
      <c r="D182">
        <f>LOG(Planilha4!D182)</f>
        <v>7.7414545839470925</v>
      </c>
      <c r="E182">
        <f>LOG(Planilha4!E182)</f>
        <v>4.31264483905644</v>
      </c>
      <c r="F182">
        <f>LOG(Planilha4!F182)</f>
        <v>5.483840160507749E-2</v>
      </c>
      <c r="G182">
        <f>LOG(Planilha4!G182)</f>
        <v>1.2373167222489745E-2</v>
      </c>
      <c r="H182">
        <f>LOG(Planilha4!H182)</f>
        <v>1.6656799659404383E-3</v>
      </c>
      <c r="I182">
        <f>LOG(Planilha4!I182)</f>
        <v>0.3010299956639812</v>
      </c>
      <c r="J182">
        <f>LOG(Planilha4!J182)</f>
        <v>0.3010299956639812</v>
      </c>
      <c r="K182">
        <f>LOG(Planilha4!K182)</f>
        <v>0</v>
      </c>
      <c r="L182">
        <f>LOG(Planilha4!L182)</f>
        <v>5.537833137500011E-2</v>
      </c>
    </row>
    <row r="183" spans="1:12" x14ac:dyDescent="0.25">
      <c r="A183" s="1" t="s">
        <v>190</v>
      </c>
      <c r="B183">
        <f>LOG(Planilha4!B183)</f>
        <v>8.9515241873076246</v>
      </c>
      <c r="C183">
        <f>LOG(Planilha4!C183)</f>
        <v>2.1314261721474503</v>
      </c>
      <c r="D183">
        <f>LOG(Planilha4!D183)</f>
        <v>7.7414531984010928</v>
      </c>
      <c r="E183">
        <f>LOG(Planilha4!E183)</f>
        <v>4.3109544476150692</v>
      </c>
      <c r="F183">
        <f>LOG(Planilha4!F183)</f>
        <v>4.3696494321628761E-2</v>
      </c>
      <c r="G183">
        <f>LOG(Planilha4!G183)</f>
        <v>1.2246519985071255E-2</v>
      </c>
      <c r="H183">
        <f>LOG(Planilha4!H183)</f>
        <v>1.6034125329875879E-3</v>
      </c>
      <c r="I183">
        <f>LOG(Planilha4!I183)</f>
        <v>0.3010299956639812</v>
      </c>
      <c r="J183">
        <f>LOG(Planilha4!J183)</f>
        <v>0.3010299956639812</v>
      </c>
      <c r="K183">
        <f>LOG(Planilha4!K183)</f>
        <v>0</v>
      </c>
      <c r="L183">
        <f>LOG(Planilha4!L183)</f>
        <v>5.4229909863397249E-2</v>
      </c>
    </row>
    <row r="184" spans="1:12" x14ac:dyDescent="0.25">
      <c r="A184" s="1" t="s">
        <v>191</v>
      </c>
      <c r="B184">
        <f>LOG(Planilha4!B184)</f>
        <v>8.9832593935954712</v>
      </c>
      <c r="C184">
        <f>LOG(Planilha4!C184)</f>
        <v>2.144543074272788</v>
      </c>
      <c r="D184">
        <f>LOG(Planilha4!D184)</f>
        <v>7.7414568120274847</v>
      </c>
      <c r="E184">
        <f>LOG(Planilha4!E184)</f>
        <v>4.3362955915546397</v>
      </c>
      <c r="F184">
        <f>LOG(Planilha4!F184)</f>
        <v>5.3337143170316292E-2</v>
      </c>
      <c r="G184">
        <f>LOG(Planilha4!G184)</f>
        <v>1.1570443597278161E-2</v>
      </c>
      <c r="H184">
        <f>LOG(Planilha4!H184)</f>
        <v>1.5757036930272442E-3</v>
      </c>
      <c r="I184">
        <f>LOG(Planilha4!I184)</f>
        <v>0.3010299956639812</v>
      </c>
      <c r="J184">
        <f>LOG(Planilha4!J184)</f>
        <v>0.3010299956639812</v>
      </c>
      <c r="K184">
        <f>LOG(Planilha4!K184)</f>
        <v>0</v>
      </c>
      <c r="L184">
        <f>LOG(Planilha4!L184)</f>
        <v>5.3078443483419682E-2</v>
      </c>
    </row>
    <row r="185" spans="1:12" x14ac:dyDescent="0.25">
      <c r="A185" s="1" t="s">
        <v>192</v>
      </c>
      <c r="B185">
        <f>LOG(Planilha4!B185)</f>
        <v>8.9954540604020305</v>
      </c>
      <c r="C185">
        <f>LOG(Planilha4!C185)</f>
        <v>2.1593566116222265</v>
      </c>
      <c r="D185">
        <f>LOG(Planilha4!D185)</f>
        <v>7.7414654473062843</v>
      </c>
      <c r="E185">
        <f>LOG(Planilha4!E185)</f>
        <v>4.175471223197345</v>
      </c>
      <c r="F185">
        <f>LOG(Planilha4!F185)</f>
        <v>4.0390105360600205E-2</v>
      </c>
      <c r="G185">
        <f>LOG(Planilha4!G185)</f>
        <v>1.1274328904724979E-2</v>
      </c>
      <c r="H185">
        <f>LOG(Planilha4!H185)</f>
        <v>1.5757036930272442E-3</v>
      </c>
      <c r="I185">
        <f>LOG(Planilha4!I185)</f>
        <v>0.3010299956639812</v>
      </c>
      <c r="J185">
        <f>LOG(Planilha4!J185)</f>
        <v>0.3010299956639812</v>
      </c>
      <c r="K185">
        <f>LOG(Planilha4!K185)</f>
        <v>0</v>
      </c>
      <c r="L185">
        <f>LOG(Planilha4!L185)</f>
        <v>5.2309099647323533E-2</v>
      </c>
    </row>
    <row r="186" spans="1:12" x14ac:dyDescent="0.25">
      <c r="A186" s="1" t="s">
        <v>193</v>
      </c>
      <c r="B186">
        <f>LOG(Planilha4!B186)</f>
        <v>8.9889907629872976</v>
      </c>
      <c r="C186">
        <f>LOG(Planilha4!C186)</f>
        <v>2.107006346381544</v>
      </c>
      <c r="D186">
        <f>LOG(Planilha4!D186)</f>
        <v>7.7414179346060559</v>
      </c>
      <c r="E186">
        <f>LOG(Planilha4!E186)</f>
        <v>4.2999603149911669</v>
      </c>
      <c r="F186">
        <f>LOG(Planilha4!F186)</f>
        <v>4.6903301392372691E-2</v>
      </c>
      <c r="G186">
        <f>LOG(Planilha4!G186)</f>
        <v>1.2162067970822983E-2</v>
      </c>
      <c r="H186">
        <f>LOG(Planilha4!H186)</f>
        <v>1.6414775816826362E-3</v>
      </c>
      <c r="I186">
        <f>LOG(Planilha4!I186)</f>
        <v>0.3010299956639812</v>
      </c>
      <c r="J186">
        <f>LOG(Planilha4!J186)</f>
        <v>0.3010299956639812</v>
      </c>
      <c r="K186">
        <f>LOG(Planilha4!K186)</f>
        <v>0</v>
      </c>
      <c r="L186">
        <f>LOG(Planilha4!L186)</f>
        <v>5.1538390515327381E-2</v>
      </c>
    </row>
    <row r="187" spans="1:12" x14ac:dyDescent="0.25">
      <c r="A187" s="1" t="s">
        <v>194</v>
      </c>
      <c r="B187">
        <f>LOG(Planilha4!B187)</f>
        <v>8.9566042474968626</v>
      </c>
      <c r="C187">
        <f>LOG(Planilha4!C187)</f>
        <v>2.1064968701389724</v>
      </c>
      <c r="D187">
        <f>LOG(Planilha4!D187)</f>
        <v>7.7414587765535341</v>
      </c>
      <c r="E187">
        <f>LOG(Planilha4!E187)</f>
        <v>4.3468359073599601</v>
      </c>
      <c r="F187">
        <f>LOG(Planilha4!F187)</f>
        <v>4.302395503054688E-2</v>
      </c>
      <c r="G187">
        <f>LOG(Planilha4!G187)</f>
        <v>1.2373167222489745E-2</v>
      </c>
      <c r="H187">
        <f>LOG(Planilha4!H187)</f>
        <v>1.4611799530998555E-3</v>
      </c>
      <c r="I187">
        <f>LOG(Planilha4!I187)</f>
        <v>0.3010299956639812</v>
      </c>
      <c r="J187">
        <f>LOG(Planilha4!J187)</f>
        <v>0.3010299956639812</v>
      </c>
      <c r="K187">
        <f>LOG(Planilha4!K187)</f>
        <v>0</v>
      </c>
      <c r="L187">
        <f>LOG(Planilha4!L187)</f>
        <v>5.0766311233042323E-2</v>
      </c>
    </row>
    <row r="188" spans="1:12" x14ac:dyDescent="0.25">
      <c r="A188" s="1" t="s">
        <v>195</v>
      </c>
      <c r="B188">
        <f>LOG(Planilha4!B188)</f>
        <v>8.9754727023411753</v>
      </c>
      <c r="C188">
        <f>LOG(Planilha4!C188)</f>
        <v>2.1182647260894796</v>
      </c>
      <c r="D188">
        <f>LOG(Planilha4!D188)</f>
        <v>7.7414534436740112</v>
      </c>
      <c r="E188">
        <f>LOG(Planilha4!E188)</f>
        <v>4.2177812683324465</v>
      </c>
      <c r="F188">
        <f>LOG(Planilha4!F188)</f>
        <v>4.0470054973229863E-2</v>
      </c>
      <c r="G188">
        <f>LOG(Planilha4!G188)</f>
        <v>1.1485859999405728E-2</v>
      </c>
      <c r="H188">
        <f>LOG(Planilha4!H188)</f>
        <v>1.5826328921342979E-3</v>
      </c>
      <c r="I188">
        <f>LOG(Planilha4!I188)</f>
        <v>0.3010299956639812</v>
      </c>
      <c r="J188">
        <f>LOG(Planilha4!J188)</f>
        <v>0.3010299956639812</v>
      </c>
      <c r="K188">
        <f>LOG(Planilha4!K188)</f>
        <v>0</v>
      </c>
      <c r="L188">
        <f>LOG(Planilha4!L188)</f>
        <v>4.9992856920142555E-2</v>
      </c>
    </row>
    <row r="189" spans="1:12" x14ac:dyDescent="0.25">
      <c r="A189" s="1" t="s">
        <v>196</v>
      </c>
      <c r="B189">
        <f>LOG(Planilha4!B189)</f>
        <v>8.9701704786535892</v>
      </c>
      <c r="C189">
        <f>LOG(Planilha4!C189)</f>
        <v>2.1133750570949021</v>
      </c>
      <c r="D189">
        <f>LOG(Planilha4!D189)</f>
        <v>7.7414268858930724</v>
      </c>
      <c r="E189">
        <f>LOG(Planilha4!E189)</f>
        <v>4.2976532916704322</v>
      </c>
      <c r="F189">
        <f>LOG(Planilha4!F189)</f>
        <v>4.0686736353717848E-2</v>
      </c>
      <c r="G189">
        <f>LOG(Planilha4!G189)</f>
        <v>1.1655010724778102E-2</v>
      </c>
      <c r="H189">
        <f>LOG(Planilha4!H189)</f>
        <v>1.5479736222709895E-3</v>
      </c>
      <c r="I189">
        <f>LOG(Planilha4!I189)</f>
        <v>0.3010299956639812</v>
      </c>
      <c r="J189">
        <f>LOG(Planilha4!J189)</f>
        <v>0.3010299956639812</v>
      </c>
      <c r="K189">
        <f>LOG(Planilha4!K189)</f>
        <v>0</v>
      </c>
      <c r="L189">
        <f>LOG(Planilha4!L189)</f>
        <v>4.9218022670181653E-2</v>
      </c>
    </row>
    <row r="190" spans="1:12" x14ac:dyDescent="0.25">
      <c r="A190" s="1" t="s">
        <v>197</v>
      </c>
      <c r="B190">
        <f>LOG(Planilha4!B190)</f>
        <v>8.952649402788925</v>
      </c>
      <c r="C190">
        <f>LOG(Planilha4!C190)</f>
        <v>2.1297865345203402</v>
      </c>
      <c r="D190">
        <f>LOG(Planilha4!D190)</f>
        <v>7.7413382081187319</v>
      </c>
      <c r="E190">
        <f>LOG(Planilha4!E190)</f>
        <v>4.3679352151190081</v>
      </c>
      <c r="F190">
        <f>LOG(Planilha4!F190)</f>
        <v>3.2568560018124575E-2</v>
      </c>
      <c r="G190">
        <f>LOG(Planilha4!G190)</f>
        <v>1.0596736206525166E-2</v>
      </c>
      <c r="H190">
        <f>LOG(Planilha4!H190)</f>
        <v>1.3811455224268939E-3</v>
      </c>
      <c r="I190">
        <f>LOG(Planilha4!I190)</f>
        <v>0.3010299956639812</v>
      </c>
      <c r="J190">
        <f>LOG(Planilha4!J190)</f>
        <v>0.3010299956639812</v>
      </c>
      <c r="K190">
        <f>LOG(Planilha4!K190)</f>
        <v>0</v>
      </c>
      <c r="L190">
        <f>LOG(Planilha4!L190)</f>
        <v>4.8441803550404443E-2</v>
      </c>
    </row>
    <row r="191" spans="1:12" x14ac:dyDescent="0.25">
      <c r="A191" s="1" t="s">
        <v>198</v>
      </c>
      <c r="B191">
        <f>LOG(Planilha4!B191)</f>
        <v>8.9800176367625824</v>
      </c>
      <c r="C191">
        <f>LOG(Planilha4!C191)</f>
        <v>2.1309766916056172</v>
      </c>
      <c r="D191">
        <f>LOG(Planilha4!D191)</f>
        <v>7.7414511934433827</v>
      </c>
      <c r="E191">
        <f>LOG(Planilha4!E191)</f>
        <v>4.2510344113659286</v>
      </c>
      <c r="F191">
        <f>LOG(Planilha4!F191)</f>
        <v>3.1442658846150981E-2</v>
      </c>
      <c r="G191">
        <f>LOG(Planilha4!G191)</f>
        <v>1.0427172717049264E-2</v>
      </c>
      <c r="H191">
        <f>LOG(Planilha4!H191)</f>
        <v>1.4681311116394272E-3</v>
      </c>
      <c r="I191">
        <f>LOG(Planilha4!I191)</f>
        <v>0.3010299956639812</v>
      </c>
      <c r="J191">
        <f>LOG(Planilha4!J191)</f>
        <v>0.3010299956639812</v>
      </c>
      <c r="K191">
        <f>LOG(Planilha4!K191)</f>
        <v>0</v>
      </c>
      <c r="L191">
        <f>LOG(Planilha4!L191)</f>
        <v>4.9992856920142555E-2</v>
      </c>
    </row>
    <row r="192" spans="1:12" x14ac:dyDescent="0.25">
      <c r="A192" s="1" t="s">
        <v>199</v>
      </c>
      <c r="B192">
        <f>LOG(Planilha4!B192)</f>
        <v>9.1400824452447011</v>
      </c>
      <c r="C192">
        <f>LOG(Planilha4!C192)</f>
        <v>2.0873909449971877</v>
      </c>
      <c r="D192">
        <f>LOG(Planilha4!D192)</f>
        <v>7.7414217085084234</v>
      </c>
      <c r="E192">
        <f>LOG(Planilha4!E192)</f>
        <v>4.3363996889860834</v>
      </c>
      <c r="F192">
        <f>LOG(Planilha4!F192)</f>
        <v>2.8412913761233928E-2</v>
      </c>
      <c r="G192">
        <f>LOG(Planilha4!G192)</f>
        <v>1.0342366139567669E-2</v>
      </c>
      <c r="H192">
        <f>LOG(Planilha4!H192)</f>
        <v>1.4159648505171073E-3</v>
      </c>
      <c r="I192">
        <f>LOG(Planilha4!I192)</f>
        <v>0.3010299956639812</v>
      </c>
      <c r="J192">
        <f>LOG(Planilha4!J192)</f>
        <v>0.3010299956639812</v>
      </c>
      <c r="K192">
        <f>LOG(Planilha4!K192)</f>
        <v>0</v>
      </c>
      <c r="L192">
        <f>LOG(Planilha4!L192)</f>
        <v>5.1538390515327381E-2</v>
      </c>
    </row>
    <row r="193" spans="1:12" x14ac:dyDescent="0.25">
      <c r="A193" s="1" t="s">
        <v>200</v>
      </c>
      <c r="B193">
        <f>LOG(Planilha4!B193)</f>
        <v>8.9551027067821494</v>
      </c>
      <c r="C193">
        <f>LOG(Planilha4!C193)</f>
        <v>2.0331019366638476</v>
      </c>
      <c r="D193">
        <f>LOG(Planilha4!D193)</f>
        <v>7.7414836355232159</v>
      </c>
      <c r="E193">
        <f>LOG(Planilha4!E193)</f>
        <v>4.3069073090904251</v>
      </c>
      <c r="F193">
        <f>LOG(Planilha4!F193)</f>
        <v>2.6176302976953732E-2</v>
      </c>
      <c r="G193">
        <f>LOG(Planilha4!G193)</f>
        <v>1.0299956639811961E-2</v>
      </c>
      <c r="H193">
        <f>LOG(Planilha4!H193)</f>
        <v>1.3497794593699272E-3</v>
      </c>
      <c r="I193">
        <f>LOG(Planilha4!I193)</f>
        <v>0.3010299956639812</v>
      </c>
      <c r="J193">
        <f>LOG(Planilha4!J193)</f>
        <v>0.3010299956639812</v>
      </c>
      <c r="K193">
        <f>LOG(Planilha4!K193)</f>
        <v>0</v>
      </c>
      <c r="L193">
        <f>LOG(Planilha4!L193)</f>
        <v>5.3462604925455293E-2</v>
      </c>
    </row>
    <row r="194" spans="1:12" x14ac:dyDescent="0.25">
      <c r="A194" s="1" t="s">
        <v>201</v>
      </c>
      <c r="B194">
        <f>LOG(Planilha4!B194)</f>
        <v>8.9577745583756947</v>
      </c>
      <c r="C194">
        <f>LOG(Planilha4!C194)</f>
        <v>2.0971531498459597</v>
      </c>
      <c r="D194">
        <f>LOG(Planilha4!D194)</f>
        <v>7.7414441267502143</v>
      </c>
      <c r="E194">
        <f>LOG(Planilha4!E194)</f>
        <v>3.9258481812287132</v>
      </c>
      <c r="F194">
        <f>LOG(Planilha4!F194)</f>
        <v>2.8896639609871488E-2</v>
      </c>
      <c r="G194">
        <f>LOG(Planilha4!G194)</f>
        <v>9.7482559485535768E-3</v>
      </c>
      <c r="H194">
        <f>LOG(Planilha4!H194)</f>
        <v>1.412484424796681E-3</v>
      </c>
      <c r="I194">
        <f>LOG(Planilha4!I194)</f>
        <v>0.3010299956639812</v>
      </c>
      <c r="J194">
        <f>LOG(Planilha4!J194)</f>
        <v>0.3010299956639812</v>
      </c>
      <c r="K194">
        <f>LOG(Planilha4!K194)</f>
        <v>0</v>
      </c>
      <c r="L194">
        <f>LOG(Planilha4!L194)</f>
        <v>5.269394192496786E-2</v>
      </c>
    </row>
    <row r="195" spans="1:12" x14ac:dyDescent="0.25">
      <c r="A195" s="1" t="s">
        <v>202</v>
      </c>
      <c r="B195">
        <f>LOG(Planilha4!B195)</f>
        <v>8.9408084656724647</v>
      </c>
      <c r="C195">
        <f>LOG(Planilha4!C195)</f>
        <v>2.1188596954095869</v>
      </c>
      <c r="D195">
        <f>LOG(Planilha4!D195)</f>
        <v>7.7414458077763264</v>
      </c>
      <c r="E195">
        <f>LOG(Planilha4!E195)</f>
        <v>4.2837782381847669</v>
      </c>
      <c r="F195">
        <f>LOG(Planilha4!F195)</f>
        <v>2.3057093644708104E-2</v>
      </c>
      <c r="G195">
        <f>LOG(Planilha4!G195)</f>
        <v>1.0130277215147886E-2</v>
      </c>
      <c r="H195">
        <f>LOG(Planilha4!H195)</f>
        <v>1.3915948387476305E-3</v>
      </c>
      <c r="I195">
        <f>LOG(Planilha4!I195)</f>
        <v>0.3010299956639812</v>
      </c>
      <c r="J195">
        <f>LOG(Planilha4!J195)</f>
        <v>0.3010299956639812</v>
      </c>
      <c r="K195">
        <f>LOG(Planilha4!K195)</f>
        <v>0</v>
      </c>
      <c r="L195">
        <f>LOG(Planilha4!L195)</f>
        <v>5.1923916046106543E-2</v>
      </c>
    </row>
    <row r="196" spans="1:12" x14ac:dyDescent="0.25">
      <c r="A196" s="1" t="s">
        <v>203</v>
      </c>
      <c r="B196">
        <f>LOG(Planilha4!B196)</f>
        <v>8.9736879500710085</v>
      </c>
      <c r="C196">
        <f>LOG(Planilha4!C196)</f>
        <v>2.1292063577475293</v>
      </c>
      <c r="D196">
        <f>LOG(Planilha4!D196)</f>
        <v>7.7414013789099805</v>
      </c>
      <c r="E196">
        <f>LOG(Planilha4!E196)</f>
        <v>4.4632089217514315</v>
      </c>
      <c r="F196">
        <f>LOG(Planilha4!F196)</f>
        <v>2.7162764800310765E-2</v>
      </c>
      <c r="G196">
        <f>LOG(Planilha4!G196)</f>
        <v>1.063911673662986E-2</v>
      </c>
      <c r="H196">
        <f>LOG(Planilha4!H196)</f>
        <v>1.3706931882531237E-3</v>
      </c>
      <c r="I196">
        <f>LOG(Planilha4!I196)</f>
        <v>0.3010299956639812</v>
      </c>
      <c r="J196">
        <f>LOG(Planilha4!J196)</f>
        <v>0.3010299956639812</v>
      </c>
      <c r="K196">
        <f>LOG(Planilha4!K196)</f>
        <v>0</v>
      </c>
      <c r="L196">
        <f>LOG(Planilha4!L196)</f>
        <v>5.0766311233042323E-2</v>
      </c>
    </row>
    <row r="197" spans="1:12" x14ac:dyDescent="0.25">
      <c r="A197" s="1" t="s">
        <v>204</v>
      </c>
      <c r="B197">
        <f>LOG(Planilha4!B197)</f>
        <v>8.9723617488789671</v>
      </c>
      <c r="C197">
        <f>LOG(Planilha4!C197)</f>
        <v>2.0932465311038402</v>
      </c>
      <c r="D197">
        <f>LOG(Planilha4!D197)</f>
        <v>7.7414641344928503</v>
      </c>
      <c r="E197">
        <f>LOG(Planilha4!E197)</f>
        <v>4.1053398398052865</v>
      </c>
      <c r="F197">
        <f>LOG(Planilha4!F197)</f>
        <v>2.606885618224573E-2</v>
      </c>
      <c r="G197">
        <f>LOG(Planilha4!G197)</f>
        <v>1.0723865391773066E-2</v>
      </c>
      <c r="H197">
        <f>LOG(Planilha4!H197)</f>
        <v>1.4437962134768241E-3</v>
      </c>
      <c r="I197">
        <f>LOG(Planilha4!I197)</f>
        <v>0.3010299956639812</v>
      </c>
      <c r="J197">
        <f>LOG(Planilha4!J197)</f>
        <v>0.3010299956639812</v>
      </c>
      <c r="K197">
        <f>LOG(Planilha4!K197)</f>
        <v>0</v>
      </c>
      <c r="L197">
        <f>LOG(Planilha4!L197)</f>
        <v>5.0379756261457784E-2</v>
      </c>
    </row>
    <row r="198" spans="1:12" x14ac:dyDescent="0.25">
      <c r="A198" s="1" t="s">
        <v>205</v>
      </c>
      <c r="B198">
        <f>LOG(Planilha4!B198)</f>
        <v>8.9276176722662921</v>
      </c>
      <c r="C198">
        <f>LOG(Planilha4!C198)</f>
        <v>2.0793259867528149</v>
      </c>
      <c r="D198">
        <f>LOG(Planilha4!D198)</f>
        <v>7.7414410129515492</v>
      </c>
      <c r="E198">
        <f>LOG(Planilha4!E198)</f>
        <v>4.3249406020149017</v>
      </c>
      <c r="F198">
        <f>LOG(Planilha4!F198)</f>
        <v>2.5289541779703092E-2</v>
      </c>
      <c r="G198">
        <f>LOG(Planilha4!G198)</f>
        <v>1.3132276046003283E-2</v>
      </c>
      <c r="H198">
        <f>LOG(Planilha4!H198)</f>
        <v>1.5410377834560512E-3</v>
      </c>
      <c r="I198">
        <f>LOG(Planilha4!I198)</f>
        <v>0.3010299956639812</v>
      </c>
      <c r="J198">
        <f>LOG(Planilha4!J198)</f>
        <v>0.3010299956639812</v>
      </c>
      <c r="K198">
        <f>LOG(Planilha4!K198)</f>
        <v>0</v>
      </c>
      <c r="L198">
        <f>LOG(Planilha4!L198)</f>
        <v>4.9605612594973147E-2</v>
      </c>
    </row>
    <row r="199" spans="1:12" x14ac:dyDescent="0.25">
      <c r="A199" s="1" t="s">
        <v>206</v>
      </c>
      <c r="B199">
        <f>LOG(Planilha4!B199)</f>
        <v>8.9594959215687329</v>
      </c>
      <c r="C199">
        <f>LOG(Planilha4!C199)</f>
        <v>2.030963842378275</v>
      </c>
      <c r="D199">
        <f>LOG(Planilha4!D199)</f>
        <v>7.7414455896733623</v>
      </c>
      <c r="E199">
        <f>LOG(Planilha4!E199)</f>
        <v>4.3134749132638737</v>
      </c>
      <c r="F199">
        <f>LOG(Planilha4!F199)</f>
        <v>2.1585331537881496E-2</v>
      </c>
      <c r="G199">
        <f>LOG(Planilha4!G199)</f>
        <v>1.4184397501279547E-2</v>
      </c>
      <c r="H199">
        <f>LOG(Planilha4!H199)</f>
        <v>1.6864119925673029E-3</v>
      </c>
      <c r="I199">
        <f>LOG(Planilha4!I199)</f>
        <v>0.3010299956639812</v>
      </c>
      <c r="J199">
        <f>LOG(Planilha4!J199)</f>
        <v>0.3010299956639812</v>
      </c>
      <c r="K199">
        <f>LOG(Planilha4!K199)</f>
        <v>0</v>
      </c>
      <c r="L199">
        <f>LOG(Planilha4!L199)</f>
        <v>4.8830086528350039E-2</v>
      </c>
    </row>
    <row r="200" spans="1:12" x14ac:dyDescent="0.25">
      <c r="A200" s="1" t="s">
        <v>207</v>
      </c>
      <c r="B200">
        <f>LOG(Planilha4!B200)</f>
        <v>8.9432525429957632</v>
      </c>
      <c r="C200">
        <f>LOG(Planilha4!C200)</f>
        <v>2.0273496077747564</v>
      </c>
      <c r="D200">
        <f>LOG(Planilha4!D200)</f>
        <v>7.7414453688922436</v>
      </c>
      <c r="E200">
        <f>LOG(Planilha4!E200)</f>
        <v>3.8630431558135214</v>
      </c>
      <c r="F200">
        <f>LOG(Planilha4!F200)</f>
        <v>2.6652194771440187E-2</v>
      </c>
      <c r="G200">
        <f>LOG(Planilha4!G200)</f>
        <v>1.1443562022074683E-2</v>
      </c>
      <c r="H200">
        <f>LOG(Planilha4!H200)</f>
        <v>1.3288536381305136E-3</v>
      </c>
      <c r="I200">
        <f>LOG(Planilha4!I200)</f>
        <v>0.3010299956639812</v>
      </c>
      <c r="J200">
        <f>LOG(Planilha4!J200)</f>
        <v>0.3010299956639812</v>
      </c>
      <c r="K200">
        <f>LOG(Planilha4!K200)</f>
        <v>0</v>
      </c>
      <c r="L200">
        <f>LOG(Planilha4!L200)</f>
        <v>4.8053173115609055E-2</v>
      </c>
    </row>
    <row r="201" spans="1:12" x14ac:dyDescent="0.25">
      <c r="A201" s="1" t="s">
        <v>208</v>
      </c>
      <c r="B201">
        <f>LOG(Planilha4!B201)</f>
        <v>8.9320807231295785</v>
      </c>
      <c r="C201">
        <f>LOG(Planilha4!C201)</f>
        <v>2.0065943861841369</v>
      </c>
      <c r="D201">
        <f>LOG(Planilha4!D201)</f>
        <v>7.7414179763546853</v>
      </c>
      <c r="E201">
        <f>LOG(Planilha4!E201)</f>
        <v>4.3915684325696889</v>
      </c>
      <c r="F201">
        <f>LOG(Planilha4!F201)</f>
        <v>3.0018280075995756E-2</v>
      </c>
      <c r="G201">
        <f>LOG(Planilha4!G201)</f>
        <v>1.4730495001753385E-2</v>
      </c>
      <c r="H201">
        <f>LOG(Planilha4!H201)</f>
        <v>1.2974422024900002E-3</v>
      </c>
      <c r="I201">
        <f>LOG(Planilha4!I201)</f>
        <v>0.3010299956639812</v>
      </c>
      <c r="J201">
        <f>LOG(Planilha4!J201)</f>
        <v>0.3010299956639812</v>
      </c>
      <c r="K201">
        <f>LOG(Planilha4!K201)</f>
        <v>0</v>
      </c>
      <c r="L201">
        <f>LOG(Planilha4!L201)</f>
        <v>4.7664194601559982E-2</v>
      </c>
    </row>
    <row r="202" spans="1:12" x14ac:dyDescent="0.25">
      <c r="A202" s="1" t="s">
        <v>209</v>
      </c>
      <c r="B202">
        <f>LOG(Planilha4!B202)</f>
        <v>8.9546876759000966</v>
      </c>
      <c r="C202">
        <f>LOG(Planilha4!C202)</f>
        <v>2.0274719270212778</v>
      </c>
      <c r="D202">
        <f>LOG(Planilha4!D202)</f>
        <v>7.7413119998944895</v>
      </c>
      <c r="E202">
        <f>LOG(Planilha4!E202)</f>
        <v>4.3470156480306308</v>
      </c>
      <c r="F202">
        <f>LOG(Planilha4!F202)</f>
        <v>2.236499073822848E-2</v>
      </c>
      <c r="G202">
        <f>LOG(Planilha4!G202)</f>
        <v>1.2541972775835847E-2</v>
      </c>
      <c r="H202">
        <f>LOG(Planilha4!H202)</f>
        <v>1.4681311116394272E-3</v>
      </c>
      <c r="I202">
        <f>LOG(Planilha4!I202)</f>
        <v>0.3010299956639812</v>
      </c>
      <c r="J202">
        <f>LOG(Planilha4!J202)</f>
        <v>0.3010299956639812</v>
      </c>
      <c r="K202">
        <f>LOG(Planilha4!K202)</f>
        <v>0</v>
      </c>
      <c r="L202">
        <f>LOG(Planilha4!L202)</f>
        <v>4.7664194601559982E-2</v>
      </c>
    </row>
    <row r="203" spans="1:12" x14ac:dyDescent="0.25">
      <c r="A203" s="1" t="s">
        <v>210</v>
      </c>
      <c r="B203">
        <f>LOG(Planilha4!B203)</f>
        <v>8.9571398943019638</v>
      </c>
      <c r="C203">
        <f>LOG(Planilha4!C203)</f>
        <v>2.0613393668370672</v>
      </c>
      <c r="D203">
        <f>LOG(Planilha4!D203)</f>
        <v>7.7414557758076947</v>
      </c>
      <c r="E203">
        <f>LOG(Planilha4!E203)</f>
        <v>4.2744511299975692</v>
      </c>
      <c r="F203">
        <f>LOG(Planilha4!F203)</f>
        <v>2.6133065933570572E-2</v>
      </c>
      <c r="G203">
        <f>LOG(Planilha4!G203)</f>
        <v>1.1147360775797479E-2</v>
      </c>
      <c r="H203">
        <f>LOG(Planilha4!H203)</f>
        <v>1.4264041199011351E-3</v>
      </c>
      <c r="I203">
        <f>LOG(Planilha4!I203)</f>
        <v>0.3010299956639812</v>
      </c>
      <c r="J203">
        <f>LOG(Planilha4!J203)</f>
        <v>0.3010299956639812</v>
      </c>
      <c r="K203">
        <f>LOG(Planilha4!K203)</f>
        <v>0</v>
      </c>
      <c r="L203">
        <f>LOG(Planilha4!L203)</f>
        <v>4.9218022670181653E-2</v>
      </c>
    </row>
    <row r="204" spans="1:12" x14ac:dyDescent="0.25">
      <c r="A204" s="1" t="s">
        <v>211</v>
      </c>
      <c r="B204">
        <f>LOG(Planilha4!B204)</f>
        <v>8.9651159013250084</v>
      </c>
      <c r="C204">
        <f>LOG(Planilha4!C204)</f>
        <v>2.030275802889288</v>
      </c>
      <c r="D204">
        <f>LOG(Planilha4!D204)</f>
        <v>7.7414183825765202</v>
      </c>
      <c r="E204">
        <f>LOG(Planilha4!E204)</f>
        <v>4.3830394036913898</v>
      </c>
      <c r="F204">
        <f>LOG(Planilha4!F204)</f>
        <v>2.6382696435167403E-2</v>
      </c>
      <c r="G204">
        <f>LOG(Planilha4!G204)</f>
        <v>1.1570443597278161E-2</v>
      </c>
      <c r="H204">
        <f>LOG(Planilha4!H204)</f>
        <v>1.2100448964936395E-3</v>
      </c>
      <c r="I204">
        <f>LOG(Planilha4!I204)</f>
        <v>0.3010299956639812</v>
      </c>
      <c r="J204">
        <f>LOG(Planilha4!J204)</f>
        <v>0.3010299956639812</v>
      </c>
      <c r="K204">
        <f>LOG(Planilha4!K204)</f>
        <v>0</v>
      </c>
      <c r="L204">
        <f>LOG(Planilha4!L204)</f>
        <v>5.0766311233042323E-2</v>
      </c>
    </row>
    <row r="205" spans="1:12" x14ac:dyDescent="0.25">
      <c r="A205" s="1" t="s">
        <v>212</v>
      </c>
      <c r="B205">
        <f>LOG(Planilha4!B205)</f>
        <v>8.9403164295674795</v>
      </c>
      <c r="C205">
        <f>LOG(Planilha4!C205)</f>
        <v>2.003115717099806</v>
      </c>
      <c r="D205">
        <f>LOG(Planilha4!D205)</f>
        <v>7.7414898617782466</v>
      </c>
      <c r="E205">
        <f>LOG(Planilha4!E205)</f>
        <v>4.3047252763145814</v>
      </c>
      <c r="F205">
        <f>LOG(Planilha4!F205)</f>
        <v>2.4818765431460763E-2</v>
      </c>
      <c r="G205">
        <f>LOG(Planilha4!G205)</f>
        <v>1.1824095594308588E-2</v>
      </c>
      <c r="H205">
        <f>LOG(Planilha4!H205)</f>
        <v>1.3079157105431497E-3</v>
      </c>
      <c r="I205">
        <f>LOG(Planilha4!I205)</f>
        <v>0.3010299956639812</v>
      </c>
      <c r="J205">
        <f>LOG(Planilha4!J205)</f>
        <v>0.3010299956639812</v>
      </c>
      <c r="K205">
        <f>LOG(Planilha4!K205)</f>
        <v>0</v>
      </c>
      <c r="L205">
        <f>LOG(Planilha4!L205)</f>
        <v>5.1923916046106543E-2</v>
      </c>
    </row>
    <row r="206" spans="1:12" x14ac:dyDescent="0.25">
      <c r="A206" s="1" t="s">
        <v>213</v>
      </c>
      <c r="B206">
        <f>LOG(Planilha4!B206)</f>
        <v>8.9504934417581445</v>
      </c>
      <c r="C206">
        <f>LOG(Planilha4!C206)</f>
        <v>2.0495281222777182</v>
      </c>
      <c r="D206">
        <f>LOG(Planilha4!D206)</f>
        <v>7.7414512733898206</v>
      </c>
      <c r="E206">
        <f>LOG(Planilha4!E206)</f>
        <v>4.1670277085407745</v>
      </c>
      <c r="F206">
        <f>LOG(Planilha4!F206)</f>
        <v>2.6695483531197221E-2</v>
      </c>
      <c r="G206">
        <f>LOG(Planilha4!G206)</f>
        <v>1.0215125214226638E-2</v>
      </c>
      <c r="H206">
        <f>LOG(Planilha4!H206)</f>
        <v>1.412484424796681E-3</v>
      </c>
      <c r="I206">
        <f>LOG(Planilha4!I206)</f>
        <v>0.3010299956639812</v>
      </c>
      <c r="J206">
        <f>LOG(Planilha4!J206)</f>
        <v>0.3010299956639812</v>
      </c>
      <c r="K206">
        <f>LOG(Planilha4!K206)</f>
        <v>0</v>
      </c>
      <c r="L206">
        <f>LOG(Planilha4!L206)</f>
        <v>5.1152522447381291E-2</v>
      </c>
    </row>
    <row r="207" spans="1:12" x14ac:dyDescent="0.25">
      <c r="A207" s="1" t="s">
        <v>214</v>
      </c>
      <c r="B207">
        <f>LOG(Planilha4!B207)</f>
        <v>8.9732199645976998</v>
      </c>
      <c r="C207">
        <f>LOG(Planilha4!C207)</f>
        <v>2.0523475992246638</v>
      </c>
      <c r="D207">
        <f>LOG(Planilha4!D207)</f>
        <v>7.7414410364240602</v>
      </c>
      <c r="E207">
        <f>LOG(Planilha4!E207)</f>
        <v>4.2291312676984276</v>
      </c>
      <c r="F207">
        <f>LOG(Planilha4!F207)</f>
        <v>2.3606256368531808E-2</v>
      </c>
      <c r="G207">
        <f>LOG(Planilha4!G207)</f>
        <v>1.00878469985245E-2</v>
      </c>
      <c r="H207">
        <f>LOG(Planilha4!H207)</f>
        <v>1.3985593739033817E-3</v>
      </c>
      <c r="I207">
        <f>LOG(Planilha4!I207)</f>
        <v>0.3010299956639812</v>
      </c>
      <c r="J207">
        <f>LOG(Planilha4!J207)</f>
        <v>0.3010299956639812</v>
      </c>
      <c r="K207">
        <f>LOG(Planilha4!K207)</f>
        <v>0</v>
      </c>
      <c r="L207">
        <f>LOG(Planilha4!L207)</f>
        <v>5.0379756261457784E-2</v>
      </c>
    </row>
    <row r="208" spans="1:12" x14ac:dyDescent="0.25">
      <c r="A208" s="1" t="s">
        <v>215</v>
      </c>
      <c r="B208">
        <f>LOG(Planilha4!B208)</f>
        <v>8.9662802883219506</v>
      </c>
      <c r="C208">
        <f>LOG(Planilha4!C208)</f>
        <v>2.0928258729239801</v>
      </c>
      <c r="D208">
        <f>LOG(Planilha4!D208)</f>
        <v>7.741381917749611</v>
      </c>
      <c r="E208">
        <f>LOG(Planilha4!E208)</f>
        <v>4.2389889790170558</v>
      </c>
      <c r="F208">
        <f>LOG(Planilha4!F208)</f>
        <v>2.1199562318202303E-2</v>
      </c>
      <c r="G208">
        <f>LOG(Planilha4!G208)</f>
        <v>1.0850957373922863E-2</v>
      </c>
      <c r="H208">
        <f>LOG(Planilha4!H208)</f>
        <v>1.412484424796681E-3</v>
      </c>
      <c r="I208">
        <f>LOG(Planilha4!I208)</f>
        <v>0.3010299956639812</v>
      </c>
      <c r="J208">
        <f>LOG(Planilha4!J208)</f>
        <v>0.3010299956639812</v>
      </c>
      <c r="K208">
        <f>LOG(Planilha4!K208)</f>
        <v>0</v>
      </c>
      <c r="L208">
        <f>LOG(Planilha4!L208)</f>
        <v>4.9218022670181653E-2</v>
      </c>
    </row>
    <row r="209" spans="1:12" x14ac:dyDescent="0.25">
      <c r="A209" s="1" t="s">
        <v>216</v>
      </c>
      <c r="B209">
        <f>LOG(Planilha4!B209)</f>
        <v>8.9611730055363914</v>
      </c>
      <c r="C209">
        <f>LOG(Planilha4!C209)</f>
        <v>2.0615655618848385</v>
      </c>
      <c r="D209">
        <f>LOG(Planilha4!D209)</f>
        <v>7.7414526613836676</v>
      </c>
      <c r="E209">
        <f>LOG(Planilha4!E209)</f>
        <v>4.3147454618609915</v>
      </c>
      <c r="F209">
        <f>LOG(Planilha4!F209)</f>
        <v>2.4554804460371102E-2</v>
      </c>
      <c r="G209">
        <f>LOG(Planilha4!G209)</f>
        <v>1.0808597512206357E-2</v>
      </c>
      <c r="H209">
        <f>LOG(Planilha4!H209)</f>
        <v>1.321875674776116E-3</v>
      </c>
      <c r="I209">
        <f>LOG(Planilha4!I209)</f>
        <v>0.3010299956639812</v>
      </c>
      <c r="J209">
        <f>LOG(Planilha4!J209)</f>
        <v>0.3010299956639812</v>
      </c>
      <c r="K209">
        <f>LOG(Planilha4!K209)</f>
        <v>0</v>
      </c>
      <c r="L209">
        <f>LOG(Planilha4!L209)</f>
        <v>4.8441803550404443E-2</v>
      </c>
    </row>
    <row r="210" spans="1:12" x14ac:dyDescent="0.25">
      <c r="A210" s="1" t="s">
        <v>217</v>
      </c>
      <c r="B210">
        <f>LOG(Planilha4!B210)</f>
        <v>8.9611213198185684</v>
      </c>
      <c r="C210">
        <f>LOG(Planilha4!C210)</f>
        <v>2.0236639181977933</v>
      </c>
      <c r="D210">
        <f>LOG(Planilha4!D210)</f>
        <v>7.7414424079096458</v>
      </c>
      <c r="E210">
        <f>LOG(Planilha4!E210)</f>
        <v>4.3336326413926409</v>
      </c>
      <c r="F210">
        <f>LOG(Planilha4!F210)</f>
        <v>2.7518790852462924E-2</v>
      </c>
      <c r="G210">
        <f>LOG(Planilha4!G210)</f>
        <v>1.1739561388318437E-2</v>
      </c>
      <c r="H210">
        <f>LOG(Planilha4!H210)</f>
        <v>1.2590133871531188E-3</v>
      </c>
      <c r="I210">
        <f>LOG(Planilha4!I210)</f>
        <v>0.3010299956639812</v>
      </c>
      <c r="J210">
        <f>LOG(Planilha4!J210)</f>
        <v>0.3010299956639812</v>
      </c>
      <c r="K210">
        <f>LOG(Planilha4!K210)</f>
        <v>0</v>
      </c>
      <c r="L210">
        <f>LOG(Planilha4!L210)</f>
        <v>4.8441803550404443E-2</v>
      </c>
    </row>
    <row r="211" spans="1:12" x14ac:dyDescent="0.25">
      <c r="A211" s="1" t="s">
        <v>218</v>
      </c>
      <c r="B211">
        <f>LOG(Planilha4!B211)</f>
        <v>8.9659318592944519</v>
      </c>
      <c r="C211">
        <f>LOG(Planilha4!C211)</f>
        <v>2.0571714415472662</v>
      </c>
      <c r="D211">
        <f>LOG(Planilha4!D211)</f>
        <v>7.7414418727692773</v>
      </c>
      <c r="E211">
        <f>LOG(Planilha4!E211)</f>
        <v>4.3170432161473586</v>
      </c>
      <c r="F211">
        <f>LOG(Planilha4!F211)</f>
        <v>2.4401189854486676E-2</v>
      </c>
      <c r="G211">
        <f>LOG(Planilha4!G211)</f>
        <v>1.0257542998301302E-2</v>
      </c>
      <c r="H211">
        <f>LOG(Planilha4!H211)</f>
        <v>1.2415322455171169E-3</v>
      </c>
      <c r="I211">
        <f>LOG(Planilha4!I211)</f>
        <v>0.3010299956639812</v>
      </c>
      <c r="J211">
        <f>LOG(Planilha4!J211)</f>
        <v>0.3010299956639812</v>
      </c>
      <c r="K211">
        <f>LOG(Planilha4!K211)</f>
        <v>0</v>
      </c>
      <c r="L211">
        <f>LOG(Planilha4!L211)</f>
        <v>4.8441803550404443E-2</v>
      </c>
    </row>
    <row r="212" spans="1:12" x14ac:dyDescent="0.25">
      <c r="A212" s="1" t="s">
        <v>219</v>
      </c>
      <c r="B212">
        <f>LOG(Planilha4!B212)</f>
        <v>8.9671776295878942</v>
      </c>
      <c r="C212">
        <f>LOG(Planilha4!C212)</f>
        <v>2.0537313158876072</v>
      </c>
      <c r="D212">
        <f>LOG(Planilha4!D212)</f>
        <v>7.7414330502622084</v>
      </c>
      <c r="E212">
        <f>LOG(Planilha4!E212)</f>
        <v>4.2231167737323094</v>
      </c>
      <c r="F212">
        <f>LOG(Planilha4!F212)</f>
        <v>2.8802862441807353E-2</v>
      </c>
      <c r="G212">
        <f>LOG(Planilha4!G212)</f>
        <v>9.1108061322127485E-3</v>
      </c>
      <c r="H212">
        <f>LOG(Planilha4!H212)</f>
        <v>1.2974422024900002E-3</v>
      </c>
      <c r="I212">
        <f>LOG(Planilha4!I212)</f>
        <v>0.3010299956639812</v>
      </c>
      <c r="J212">
        <f>LOG(Planilha4!J212)</f>
        <v>0.3010299956639812</v>
      </c>
      <c r="K212">
        <f>LOG(Planilha4!K212)</f>
        <v>0</v>
      </c>
      <c r="L212">
        <f>LOG(Planilha4!L212)</f>
        <v>4.7664194601559982E-2</v>
      </c>
    </row>
    <row r="213" spans="1:12" x14ac:dyDescent="0.25">
      <c r="A213" s="1" t="s">
        <v>220</v>
      </c>
      <c r="B213">
        <f>LOG(Planilha4!B213)</f>
        <v>8.9349401962176191</v>
      </c>
      <c r="C213">
        <f>LOG(Planilha4!C213)</f>
        <v>2.0142264293892294</v>
      </c>
      <c r="D213">
        <f>LOG(Planilha4!D213)</f>
        <v>7.7413974380648973</v>
      </c>
      <c r="E213">
        <f>LOG(Planilha4!E213)</f>
        <v>4.4125680577071567</v>
      </c>
      <c r="F213">
        <f>LOG(Planilha4!F213)</f>
        <v>2.5524355982722142E-2</v>
      </c>
      <c r="G213">
        <f>LOG(Planilha4!G213)</f>
        <v>1.063911673662986E-2</v>
      </c>
      <c r="H213">
        <f>LOG(Planilha4!H213)</f>
        <v>1.2415322455171169E-3</v>
      </c>
      <c r="I213">
        <f>LOG(Planilha4!I213)</f>
        <v>0.3010299956639812</v>
      </c>
      <c r="J213">
        <f>LOG(Planilha4!J213)</f>
        <v>0.3010299956639812</v>
      </c>
      <c r="K213">
        <f>LOG(Planilha4!K213)</f>
        <v>0</v>
      </c>
      <c r="L213">
        <f>LOG(Planilha4!L213)</f>
        <v>4.6104787246038705E-2</v>
      </c>
    </row>
    <row r="214" spans="1:12" x14ac:dyDescent="0.25">
      <c r="A214" s="1" t="s">
        <v>221</v>
      </c>
      <c r="B214">
        <f>LOG(Planilha4!B214)</f>
        <v>8.9426640375003572</v>
      </c>
      <c r="C214">
        <f>LOG(Planilha4!C214)</f>
        <v>2.0302352960122447</v>
      </c>
      <c r="D214">
        <f>LOG(Planilha4!D214)</f>
        <v>7.3351125544693172</v>
      </c>
      <c r="E214">
        <f>LOG(Planilha4!E214)</f>
        <v>4.3631530021487155</v>
      </c>
      <c r="F214">
        <f>LOG(Planilha4!F214)</f>
        <v>2.4084358896508069E-2</v>
      </c>
      <c r="G214">
        <f>LOG(Planilha4!G214)</f>
        <v>1.0596736206525166E-2</v>
      </c>
      <c r="H214">
        <f>LOG(Planilha4!H214)</f>
        <v>1.1890381008035525E-3</v>
      </c>
      <c r="I214">
        <f>LOG(Planilha4!I214)</f>
        <v>0.3010299956639812</v>
      </c>
      <c r="J214">
        <f>LOG(Planilha4!J214)</f>
        <v>0.3010299956639812</v>
      </c>
      <c r="K214">
        <f>LOG(Planilha4!K214)</f>
        <v>0</v>
      </c>
      <c r="L214">
        <f>LOG(Planilha4!L214)</f>
        <v>4.5322978786657475E-2</v>
      </c>
    </row>
    <row r="215" spans="1:12" x14ac:dyDescent="0.25">
      <c r="A215" s="1" t="s">
        <v>222</v>
      </c>
      <c r="B215">
        <f>LOG(Planilha4!B215)</f>
        <v>8.9687990706449803</v>
      </c>
      <c r="C215">
        <f>LOG(Planilha4!C215)</f>
        <v>2.024854948305018</v>
      </c>
      <c r="D215">
        <f>LOG(Planilha4!D215)</f>
        <v>7.6076110195086581</v>
      </c>
      <c r="E215">
        <f>LOG(Planilha4!E215)</f>
        <v>4.3833844469949499</v>
      </c>
      <c r="F215">
        <f>LOG(Planilha4!F215)</f>
        <v>2.4502890558124886E-2</v>
      </c>
      <c r="G215">
        <f>LOG(Planilha4!G215)</f>
        <v>1.0299956639811961E-2</v>
      </c>
      <c r="H215">
        <f>LOG(Planilha4!H215)</f>
        <v>1.1995430227945648E-3</v>
      </c>
      <c r="I215">
        <f>LOG(Planilha4!I215)</f>
        <v>0.3010299956639812</v>
      </c>
      <c r="J215">
        <f>LOG(Planilha4!J215)</f>
        <v>0.3010299956639812</v>
      </c>
      <c r="K215">
        <f>LOG(Planilha4!K215)</f>
        <v>0</v>
      </c>
      <c r="L215">
        <f>LOG(Planilha4!L215)</f>
        <v>4.6104787246038705E-2</v>
      </c>
    </row>
    <row r="216" spans="1:12" x14ac:dyDescent="0.25">
      <c r="A216" s="1" t="s">
        <v>223</v>
      </c>
      <c r="B216">
        <f>LOG(Planilha4!B216)</f>
        <v>8.9596068143228358</v>
      </c>
      <c r="C216">
        <f>LOG(Planilha4!C216)</f>
        <v>2.0087278866523848</v>
      </c>
      <c r="D216">
        <f>LOG(Planilha4!D216)</f>
        <v>7.5312959127796857</v>
      </c>
      <c r="E216">
        <f>LOG(Planilha4!E216)</f>
        <v>4.2641706198742453</v>
      </c>
      <c r="F216">
        <f>LOG(Planilha4!F216)</f>
        <v>1.7571457415631653E-2</v>
      </c>
      <c r="G216">
        <f>LOG(Planilha4!G216)</f>
        <v>1.0257542998301302E-2</v>
      </c>
      <c r="H216">
        <f>LOG(Planilha4!H216)</f>
        <v>1.3532659202198617E-3</v>
      </c>
      <c r="I216">
        <f>LOG(Planilha4!I216)</f>
        <v>0.3010299956639812</v>
      </c>
      <c r="J216">
        <f>LOG(Planilha4!J216)</f>
        <v>0.3010299956639812</v>
      </c>
      <c r="K216">
        <f>LOG(Planilha4!K216)</f>
        <v>0.3010299956639812</v>
      </c>
      <c r="L216">
        <f>LOG(Planilha4!L216)</f>
        <v>4.7664194601559982E-2</v>
      </c>
    </row>
    <row r="217" spans="1:12" x14ac:dyDescent="0.25">
      <c r="A217" s="1" t="s">
        <v>224</v>
      </c>
      <c r="B217">
        <f>LOG(Planilha4!B217)</f>
        <v>9.0037627083808029</v>
      </c>
      <c r="C217">
        <f>LOG(Planilha4!C217)</f>
        <v>1.9806395674437371</v>
      </c>
      <c r="D217">
        <f>LOG(Planilha4!D217)</f>
        <v>7.6338170944720414</v>
      </c>
      <c r="E217">
        <f>LOG(Planilha4!E217)</f>
        <v>4.3159871294603942</v>
      </c>
      <c r="F217">
        <f>LOG(Planilha4!F217)</f>
        <v>1.4275063289027409E-2</v>
      </c>
      <c r="G217">
        <f>LOG(Planilha4!G217)</f>
        <v>9.1958535195212961E-3</v>
      </c>
      <c r="H217">
        <f>LOG(Planilha4!H217)</f>
        <v>1.4542274592113794E-3</v>
      </c>
      <c r="I217">
        <f>LOG(Planilha4!I217)</f>
        <v>0.3010299956639812</v>
      </c>
      <c r="J217">
        <f>LOG(Planilha4!J217)</f>
        <v>0.3010299956639812</v>
      </c>
      <c r="K217">
        <f>LOG(Planilha4!K217)</f>
        <v>0.3010299956639812</v>
      </c>
      <c r="L217">
        <f>LOG(Planilha4!L217)</f>
        <v>4.9992856920142555E-2</v>
      </c>
    </row>
    <row r="218" spans="1:12" x14ac:dyDescent="0.25">
      <c r="A218" s="1" t="s">
        <v>225</v>
      </c>
      <c r="B218">
        <f>LOG(Planilha4!B218)</f>
        <v>8.9777787580371928</v>
      </c>
      <c r="C218">
        <f>LOG(Planilha4!C218)</f>
        <v>2.01815937354091</v>
      </c>
      <c r="D218">
        <f>LOG(Planilha4!D218)</f>
        <v>7.5994015895283669</v>
      </c>
      <c r="E218">
        <f>LOG(Planilha4!E218)</f>
        <v>4.195805591189596</v>
      </c>
      <c r="F218">
        <f>LOG(Planilha4!F218)</f>
        <v>1.8869668272423163E-2</v>
      </c>
      <c r="G218">
        <f>LOG(Planilha4!G218)</f>
        <v>9.6633166793793981E-3</v>
      </c>
      <c r="H218">
        <f>LOG(Planilha4!H218)</f>
        <v>1.2240426560281294E-3</v>
      </c>
      <c r="I218">
        <f>LOG(Planilha4!I218)</f>
        <v>0.3010299956639812</v>
      </c>
      <c r="J218">
        <f>LOG(Planilha4!J218)</f>
        <v>0.3010299956639812</v>
      </c>
      <c r="K218">
        <f>LOG(Planilha4!K218)</f>
        <v>0.3010299956639812</v>
      </c>
      <c r="L218">
        <f>LOG(Planilha4!L218)</f>
        <v>5.1538390515327381E-2</v>
      </c>
    </row>
    <row r="219" spans="1:12" x14ac:dyDescent="0.25">
      <c r="A219" s="1" t="s">
        <v>226</v>
      </c>
      <c r="B219">
        <f>LOG(Planilha4!B219)</f>
        <v>8.9567693669979835</v>
      </c>
      <c r="C219">
        <f>LOG(Planilha4!C219)</f>
        <v>1.9953719060281625</v>
      </c>
      <c r="D219">
        <f>LOG(Planilha4!D219)</f>
        <v>7.5667984959825798</v>
      </c>
      <c r="E219">
        <f>LOG(Planilha4!E219)</f>
        <v>4.3597027082741135</v>
      </c>
      <c r="F219">
        <f>LOG(Planilha4!F219)</f>
        <v>1.4023779353617314E-2</v>
      </c>
      <c r="G219">
        <f>LOG(Planilha4!G219)</f>
        <v>1.0808597512206357E-2</v>
      </c>
      <c r="H219">
        <f>LOG(Planilha4!H219)</f>
        <v>1.2310395060886408E-3</v>
      </c>
      <c r="I219">
        <f>LOG(Planilha4!I219)</f>
        <v>0.3010299956639812</v>
      </c>
      <c r="J219">
        <f>LOG(Planilha4!J219)</f>
        <v>0.3010299956639812</v>
      </c>
      <c r="K219">
        <f>LOG(Planilha4!K219)</f>
        <v>0.3010299956639812</v>
      </c>
      <c r="L219">
        <f>LOG(Planilha4!L219)</f>
        <v>5.269394192496786E-2</v>
      </c>
    </row>
    <row r="220" spans="1:12" x14ac:dyDescent="0.25">
      <c r="A220" s="1" t="s">
        <v>227</v>
      </c>
      <c r="B220">
        <f>LOG(Planilha4!B220)</f>
        <v>8.950096480947165</v>
      </c>
      <c r="C220">
        <f>LOG(Planilha4!C220)</f>
        <v>2.0288558093904441</v>
      </c>
      <c r="D220">
        <f>LOG(Planilha4!D220)</f>
        <v>7.5590747830739096</v>
      </c>
      <c r="E220">
        <f>LOG(Planilha4!E220)</f>
        <v>4.6137625638264099</v>
      </c>
      <c r="F220">
        <f>LOG(Planilha4!F220)</f>
        <v>1.7397071439304298E-2</v>
      </c>
      <c r="G220">
        <f>LOG(Planilha4!G220)</f>
        <v>1.6573746269123241E-2</v>
      </c>
      <c r="H220">
        <f>LOG(Planilha4!H220)</f>
        <v>1.1154181458071114E-3</v>
      </c>
      <c r="I220">
        <f>LOG(Planilha4!I220)</f>
        <v>0.3010299956639812</v>
      </c>
      <c r="J220">
        <f>LOG(Planilha4!J220)</f>
        <v>0.3010299956639812</v>
      </c>
      <c r="K220">
        <f>LOG(Planilha4!K220)</f>
        <v>0.3010299956639812</v>
      </c>
      <c r="L220">
        <f>LOG(Planilha4!L220)</f>
        <v>5.4229909863397249E-2</v>
      </c>
    </row>
    <row r="221" spans="1:12" x14ac:dyDescent="0.25">
      <c r="A221" s="1" t="s">
        <v>228</v>
      </c>
      <c r="B221">
        <f>LOG(Planilha4!B221)</f>
        <v>8.9240964977573629</v>
      </c>
      <c r="C221">
        <f>LOG(Planilha4!C221)</f>
        <v>2.041905639223649</v>
      </c>
      <c r="D221">
        <f>LOG(Planilha4!D221)</f>
        <v>7.3378759042047177</v>
      </c>
      <c r="E221">
        <f>LOG(Planilha4!E221)</f>
        <v>4.4481015960852677</v>
      </c>
      <c r="F221">
        <f>LOG(Planilha4!F221)</f>
        <v>1.5910942129236615E-2</v>
      </c>
      <c r="G221">
        <f>LOG(Planilha4!G221)</f>
        <v>1.7951068830742274E-2</v>
      </c>
      <c r="H221">
        <f>LOG(Planilha4!H221)</f>
        <v>8.9365544931437556E-4</v>
      </c>
      <c r="I221">
        <f>LOG(Planilha4!I221)</f>
        <v>0.3010299956639812</v>
      </c>
      <c r="J221">
        <f>LOG(Planilha4!J221)</f>
        <v>0.3010299956639812</v>
      </c>
      <c r="K221">
        <f>LOG(Planilha4!K221)</f>
        <v>0.3010299956639812</v>
      </c>
      <c r="L221">
        <f>LOG(Planilha4!L221)</f>
        <v>5.4229909863397249E-2</v>
      </c>
    </row>
    <row r="222" spans="1:12" x14ac:dyDescent="0.25">
      <c r="A222" s="1" t="s">
        <v>229</v>
      </c>
      <c r="B222">
        <f>LOG(Planilha4!B222)</f>
        <v>8.9438533827876849</v>
      </c>
      <c r="C222">
        <f>LOG(Planilha4!C222)</f>
        <v>1.9101973699660009</v>
      </c>
      <c r="D222">
        <f>LOG(Planilha4!D222)</f>
        <v>5.9187053810805139</v>
      </c>
      <c r="E222">
        <f>LOG(Planilha4!E222)</f>
        <v>4.309913218137984</v>
      </c>
      <c r="F222">
        <f>LOG(Planilha4!F222)</f>
        <v>1.4153240141944355E-2</v>
      </c>
      <c r="G222">
        <f>LOG(Planilha4!G222)</f>
        <v>1.6699138064971423E-2</v>
      </c>
      <c r="H222">
        <f>LOG(Planilha4!H222)</f>
        <v>9.5363016850620456E-4</v>
      </c>
      <c r="I222">
        <f>LOG(Planilha4!I222)</f>
        <v>0.3010299956639812</v>
      </c>
      <c r="J222">
        <f>LOG(Planilha4!J222)</f>
        <v>0.3010299956639812</v>
      </c>
      <c r="K222">
        <f>LOG(Planilha4!K222)</f>
        <v>0.3010299956639812</v>
      </c>
      <c r="L222">
        <f>LOG(Planilha4!L222)</f>
        <v>5.6142262059052331E-2</v>
      </c>
    </row>
    <row r="223" spans="1:12" x14ac:dyDescent="0.25">
      <c r="A223" s="1" t="s">
        <v>230</v>
      </c>
      <c r="B223">
        <f>LOG(Planilha4!B223)</f>
        <v>8.9590420186393906</v>
      </c>
      <c r="C223">
        <f>LOG(Planilha4!C223)</f>
        <v>1.9404666776635289</v>
      </c>
      <c r="D223">
        <f>LOG(Planilha4!D223)</f>
        <v>0</v>
      </c>
      <c r="E223">
        <f>LOG(Planilha4!E223)</f>
        <v>4.145768042518319</v>
      </c>
      <c r="F223">
        <f>LOG(Planilha4!F223)</f>
        <v>9.807964427350168E-3</v>
      </c>
      <c r="G223">
        <f>LOG(Planilha4!G223)</f>
        <v>1.6197353512439061E-2</v>
      </c>
      <c r="H223">
        <f>LOG(Planilha4!H223)</f>
        <v>1.146987894494437E-3</v>
      </c>
      <c r="I223">
        <f>LOG(Planilha4!I223)</f>
        <v>0.3010299956639812</v>
      </c>
      <c r="J223">
        <f>LOG(Planilha4!J223)</f>
        <v>0.3010299956639812</v>
      </c>
      <c r="K223">
        <f>LOG(Planilha4!K223)</f>
        <v>0.3010299956639812</v>
      </c>
      <c r="L223">
        <f>LOG(Planilha4!L223)</f>
        <v>5.8426024457005357E-2</v>
      </c>
    </row>
    <row r="224" spans="1:12" x14ac:dyDescent="0.25">
      <c r="A224" s="1" t="s">
        <v>231</v>
      </c>
      <c r="B224">
        <f>LOG(Planilha4!B224)</f>
        <v>8.9588340807603792</v>
      </c>
      <c r="C224">
        <f>LOG(Planilha4!C224)</f>
        <v>1.8817839555933846</v>
      </c>
      <c r="D224">
        <f>LOG(Planilha4!D224)</f>
        <v>7.5474868930219445</v>
      </c>
      <c r="E224">
        <f>LOG(Planilha4!E224)</f>
        <v>4.3273793712928494</v>
      </c>
      <c r="F224">
        <f>LOG(Planilha4!F224)</f>
        <v>8.3149810695871424E-3</v>
      </c>
      <c r="G224">
        <f>LOG(Planilha4!G224)</f>
        <v>1.4268457209642952E-2</v>
      </c>
      <c r="H224">
        <f>LOG(Planilha4!H224)</f>
        <v>1.1399747742660579E-3</v>
      </c>
      <c r="I224">
        <f>LOG(Planilha4!I224)</f>
        <v>0.3010299956639812</v>
      </c>
      <c r="J224">
        <f>LOG(Planilha4!J224)</f>
        <v>0.3010299956639812</v>
      </c>
      <c r="K224">
        <f>LOG(Planilha4!K224)</f>
        <v>0.3010299956639812</v>
      </c>
      <c r="L224">
        <f>LOG(Planilha4!L224)</f>
        <v>5.9184617631371138E-2</v>
      </c>
    </row>
    <row r="225" spans="1:12" x14ac:dyDescent="0.25">
      <c r="A225" s="1" t="s">
        <v>232</v>
      </c>
      <c r="B225">
        <f>LOG(Planilha4!B225)</f>
        <v>9.004339289068966</v>
      </c>
      <c r="C225">
        <f>LOG(Planilha4!C225)</f>
        <v>1.8838317133294524</v>
      </c>
      <c r="D225">
        <f>LOG(Planilha4!D225)</f>
        <v>7.652801467084152</v>
      </c>
      <c r="E225">
        <f>LOG(Planilha4!E225)</f>
        <v>4.232177545166576</v>
      </c>
      <c r="F225">
        <f>LOG(Planilha4!F225)</f>
        <v>7.3035712665957186E-3</v>
      </c>
      <c r="G225">
        <f>LOG(Planilha4!G225)</f>
        <v>1.3637612453531527E-2</v>
      </c>
      <c r="H225">
        <f>LOG(Planilha4!H225)</f>
        <v>1.1189272558913858E-3</v>
      </c>
      <c r="I225">
        <f>LOG(Planilha4!I225)</f>
        <v>0.3010299956639812</v>
      </c>
      <c r="J225">
        <f>LOG(Planilha4!J225)</f>
        <v>0.3010299956639812</v>
      </c>
      <c r="K225">
        <f>LOG(Planilha4!K225)</f>
        <v>0.3010299956639812</v>
      </c>
      <c r="L225">
        <f>LOG(Planilha4!L225)</f>
        <v>5.8046230395281742E-2</v>
      </c>
    </row>
    <row r="226" spans="1:12" x14ac:dyDescent="0.25">
      <c r="A226" s="1" t="s">
        <v>233</v>
      </c>
      <c r="B226">
        <f>LOG(Planilha4!B226)</f>
        <v>8.9909546153665936</v>
      </c>
      <c r="C226">
        <f>LOG(Planilha4!C226)</f>
        <v>1.8956987269593057</v>
      </c>
      <c r="D226">
        <f>LOG(Planilha4!D226)</f>
        <v>7.5789303188627075</v>
      </c>
      <c r="E226">
        <f>LOG(Planilha4!E226)</f>
        <v>4.2809219370918701</v>
      </c>
      <c r="F226">
        <f>LOG(Planilha4!F226)</f>
        <v>5.5740011514955994E-3</v>
      </c>
      <c r="G226">
        <f>LOG(Planilha4!G226)</f>
        <v>1.4646524684031775E-2</v>
      </c>
      <c r="H226">
        <f>LOG(Planilha4!H226)</f>
        <v>1.1995430227945648E-3</v>
      </c>
      <c r="I226">
        <f>LOG(Planilha4!I226)</f>
        <v>0.3010299956639812</v>
      </c>
      <c r="J226">
        <f>LOG(Planilha4!J226)</f>
        <v>0.3010299956639812</v>
      </c>
      <c r="K226">
        <f>LOG(Planilha4!K226)</f>
        <v>0.3010299956639812</v>
      </c>
      <c r="L226">
        <f>LOG(Planilha4!L226)</f>
        <v>5.7285644418214647E-2</v>
      </c>
    </row>
    <row r="227" spans="1:12" x14ac:dyDescent="0.25">
      <c r="A227" s="1" t="s">
        <v>234</v>
      </c>
      <c r="B227">
        <f>LOG(Planilha4!B227)</f>
        <v>8.9446730517585635</v>
      </c>
      <c r="C227">
        <f>LOG(Planilha4!C227)</f>
        <v>1.8895818021496238</v>
      </c>
      <c r="D227">
        <f>LOG(Planilha4!D227)</f>
        <v>7.6581477055513094</v>
      </c>
      <c r="E227">
        <f>LOG(Planilha4!E227)</f>
        <v>4.1255007841151006</v>
      </c>
      <c r="F227">
        <f>LOG(Planilha4!F227)</f>
        <v>4.6256654295746694E-3</v>
      </c>
      <c r="G227">
        <f>LOG(Planilha4!G227)</f>
        <v>1.3595523537289522E-2</v>
      </c>
      <c r="H227">
        <f>LOG(Planilha4!H227)</f>
        <v>1.3915948387476305E-3</v>
      </c>
      <c r="I227">
        <f>LOG(Planilha4!I227)</f>
        <v>0.3010299956639812</v>
      </c>
      <c r="J227">
        <f>LOG(Planilha4!J227)</f>
        <v>0.3010299956639812</v>
      </c>
      <c r="K227">
        <f>LOG(Planilha4!K227)</f>
        <v>0.3010299956639812</v>
      </c>
      <c r="L227">
        <f>LOG(Planilha4!L227)</f>
        <v>5.6523724079100369E-2</v>
      </c>
    </row>
    <row r="228" spans="1:12" x14ac:dyDescent="0.25">
      <c r="A228" s="1" t="s">
        <v>235</v>
      </c>
      <c r="B228">
        <f>LOG(Planilha4!B228)</f>
        <v>8.9577091480420492</v>
      </c>
      <c r="C228">
        <f>LOG(Planilha4!C228)</f>
        <v>1.8874485002499537</v>
      </c>
      <c r="D228">
        <f>LOG(Planilha4!D228)</f>
        <v>7.6416014749589722</v>
      </c>
      <c r="E228">
        <f>LOG(Planilha4!E228)</f>
        <v>4.0934742176077448</v>
      </c>
      <c r="F228">
        <f>LOG(Planilha4!F228)</f>
        <v>3.9423154116806228E-3</v>
      </c>
      <c r="G228">
        <f>LOG(Planilha4!G228)</f>
        <v>1.178183054810685E-2</v>
      </c>
      <c r="H228">
        <f>LOG(Planilha4!H228)</f>
        <v>1.4577038731062512E-3</v>
      </c>
      <c r="I228">
        <f>LOG(Planilha4!I228)</f>
        <v>0.3010299956639812</v>
      </c>
      <c r="J228">
        <f>LOG(Planilha4!J228)</f>
        <v>0.3010299956639812</v>
      </c>
      <c r="K228">
        <f>LOG(Planilha4!K228)</f>
        <v>0.3010299956639812</v>
      </c>
      <c r="L228">
        <f>LOG(Planilha4!L228)</f>
        <v>5.7666103909829208E-2</v>
      </c>
    </row>
    <row r="229" spans="1:12" x14ac:dyDescent="0.25">
      <c r="A229" s="1" t="s">
        <v>236</v>
      </c>
      <c r="B229">
        <f>LOG(Planilha4!B229)</f>
        <v>8.9768634616602672</v>
      </c>
      <c r="C229">
        <f>LOG(Planilha4!C229)</f>
        <v>1.8532722240206831</v>
      </c>
      <c r="D229">
        <f>LOG(Planilha4!D229)</f>
        <v>7.7762375923638407</v>
      </c>
      <c r="E229">
        <f>LOG(Planilha4!E229)</f>
        <v>3.9912659580483036</v>
      </c>
      <c r="F229" s="5">
        <f>LOG(Planilha4!F229)</f>
        <v>2.5208762236616894E-3</v>
      </c>
      <c r="G229">
        <f>LOG(Planilha4!G229)</f>
        <v>1.1147360775797479E-2</v>
      </c>
      <c r="H229">
        <f>LOG(Planilha4!H229)</f>
        <v>1.4542274592113794E-3</v>
      </c>
      <c r="I229">
        <f>LOG(Planilha4!I229)</f>
        <v>0.3010299956639812</v>
      </c>
      <c r="J229">
        <f>LOG(Planilha4!J229)</f>
        <v>0.3010299956639812</v>
      </c>
      <c r="K229">
        <f>LOG(Planilha4!K229)</f>
        <v>0.3010299956639812</v>
      </c>
      <c r="L229">
        <f>LOG(Planilha4!L229)</f>
        <v>5.8426024457005357E-2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86929-E1D9-4AE7-B4EF-7FA8CEB42216}">
  <dimension ref="A1:L231"/>
  <sheetViews>
    <sheetView workbookViewId="0">
      <selection activeCell="B2" sqref="B2"/>
    </sheetView>
  </sheetViews>
  <sheetFormatPr defaultRowHeight="15" x14ac:dyDescent="0.25"/>
  <cols>
    <col min="2" max="2" width="19.5703125" bestFit="1" customWidth="1"/>
    <col min="3" max="3" width="20.85546875" bestFit="1" customWidth="1"/>
    <col min="4" max="4" width="10.85546875" bestFit="1" customWidth="1"/>
    <col min="5" max="5" width="8.7109375" bestFit="1" customWidth="1"/>
    <col min="8" max="8" width="18.85546875" bestFit="1" customWidth="1"/>
    <col min="9" max="11" width="13.7109375" bestFit="1" customWidth="1"/>
    <col min="12" max="12" width="19.5703125" bestFit="1" customWidth="1"/>
  </cols>
  <sheetData>
    <row r="1" spans="1:12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237</v>
      </c>
      <c r="K1" s="1" t="s">
        <v>238</v>
      </c>
      <c r="L1" s="1" t="s">
        <v>240</v>
      </c>
    </row>
    <row r="2" spans="1:12" x14ac:dyDescent="0.25">
      <c r="A2" s="1" t="s">
        <v>9</v>
      </c>
      <c r="B2" s="2">
        <v>100</v>
      </c>
      <c r="C2" s="1">
        <v>63.75</v>
      </c>
      <c r="D2">
        <v>100</v>
      </c>
      <c r="E2">
        <v>100</v>
      </c>
      <c r="F2" s="3">
        <v>1.193692797453243</v>
      </c>
      <c r="G2" s="1">
        <v>1.0965</v>
      </c>
      <c r="H2" s="4">
        <v>1.003882670917055</v>
      </c>
      <c r="I2" s="1">
        <v>1</v>
      </c>
      <c r="J2" s="1">
        <v>1</v>
      </c>
      <c r="K2" s="1">
        <v>1</v>
      </c>
      <c r="L2" s="6">
        <v>1.1060000000000001</v>
      </c>
    </row>
    <row r="3" spans="1:12" x14ac:dyDescent="0.25">
      <c r="A3" s="1" t="s">
        <v>10</v>
      </c>
      <c r="B3" s="2">
        <v>99.902755042120162</v>
      </c>
      <c r="C3" s="1">
        <v>61.51</v>
      </c>
      <c r="D3">
        <v>99.999919874234749</v>
      </c>
      <c r="E3">
        <v>113.24654353437607</v>
      </c>
      <c r="F3" s="3">
        <v>1.1566361100039857</v>
      </c>
      <c r="G3" s="1">
        <v>1.0786</v>
      </c>
      <c r="H3" s="4">
        <v>1.0038347448817659</v>
      </c>
      <c r="I3" s="1">
        <v>1</v>
      </c>
      <c r="J3" s="1">
        <v>1</v>
      </c>
      <c r="K3" s="1">
        <v>1</v>
      </c>
      <c r="L3" s="6">
        <v>1.111</v>
      </c>
    </row>
    <row r="4" spans="1:12" x14ac:dyDescent="0.25">
      <c r="A4" s="1" t="s">
        <v>11</v>
      </c>
      <c r="B4" s="2">
        <v>96.453165110773838</v>
      </c>
      <c r="C4" s="1">
        <v>64.31</v>
      </c>
      <c r="D4">
        <v>99.999800982032255</v>
      </c>
      <c r="E4">
        <v>98.83664737567922</v>
      </c>
      <c r="F4" s="3">
        <v>1.1703777335984096</v>
      </c>
      <c r="G4" s="1">
        <v>1.0717000000000001</v>
      </c>
      <c r="H4" s="4">
        <v>1.0040262982030947</v>
      </c>
      <c r="I4" s="1">
        <v>1</v>
      </c>
      <c r="J4" s="1">
        <v>1</v>
      </c>
      <c r="K4" s="1">
        <v>1</v>
      </c>
      <c r="L4" s="6">
        <v>1.125</v>
      </c>
    </row>
    <row r="5" spans="1:12" x14ac:dyDescent="0.25">
      <c r="A5" s="1" t="s">
        <v>12</v>
      </c>
      <c r="B5" s="2">
        <v>103.90736809478338</v>
      </c>
      <c r="C5" s="1">
        <v>62.95</v>
      </c>
      <c r="D5">
        <v>99.999971351276514</v>
      </c>
      <c r="E5">
        <v>101.75504767742011</v>
      </c>
      <c r="F5" s="3">
        <v>1.1833333333333333</v>
      </c>
      <c r="G5" s="1">
        <v>1.0857000000000001</v>
      </c>
      <c r="H5" s="4">
        <v>1.003994400555317</v>
      </c>
      <c r="I5" s="1">
        <v>1</v>
      </c>
      <c r="J5" s="1">
        <v>1</v>
      </c>
      <c r="K5" s="1">
        <v>1</v>
      </c>
      <c r="L5" s="6">
        <v>1.129</v>
      </c>
    </row>
    <row r="6" spans="1:12" x14ac:dyDescent="0.25">
      <c r="A6" s="1" t="s">
        <v>13</v>
      </c>
      <c r="B6" s="2">
        <v>93.796752077191741</v>
      </c>
      <c r="C6" s="1">
        <v>60.12</v>
      </c>
      <c r="D6">
        <v>99.999917861571262</v>
      </c>
      <c r="E6">
        <v>115.38525005598709</v>
      </c>
      <c r="F6" s="3">
        <v>1.180520906097196</v>
      </c>
      <c r="G6" s="1">
        <v>1.0975999999999999</v>
      </c>
      <c r="H6" s="4">
        <v>1.0035707008042658</v>
      </c>
      <c r="I6" s="1">
        <v>1</v>
      </c>
      <c r="J6" s="1">
        <v>1</v>
      </c>
      <c r="K6" s="1">
        <v>1</v>
      </c>
      <c r="L6" s="6">
        <v>1.125</v>
      </c>
    </row>
    <row r="7" spans="1:12" x14ac:dyDescent="0.25">
      <c r="A7" s="1" t="s">
        <v>14</v>
      </c>
      <c r="B7" s="2">
        <v>95.560683892972776</v>
      </c>
      <c r="C7" s="1">
        <v>57.15</v>
      </c>
      <c r="D7">
        <v>99.999242096206842</v>
      </c>
      <c r="E7">
        <v>118.458056835728</v>
      </c>
      <c r="F7" s="3">
        <v>1.1668990240987851</v>
      </c>
      <c r="G7" s="1">
        <v>1.1527000000000001</v>
      </c>
      <c r="H7" s="4">
        <v>1.0037308187111869</v>
      </c>
      <c r="I7" s="1">
        <v>1</v>
      </c>
      <c r="J7" s="1">
        <v>1</v>
      </c>
      <c r="K7" s="1">
        <v>1</v>
      </c>
      <c r="L7" s="6">
        <v>1.119</v>
      </c>
    </row>
    <row r="8" spans="1:12" x14ac:dyDescent="0.25">
      <c r="A8" s="1" t="s">
        <v>15</v>
      </c>
      <c r="B8" s="2">
        <v>94.797882594085848</v>
      </c>
      <c r="C8" s="1">
        <v>51.84</v>
      </c>
      <c r="D8">
        <v>99.999477305853119</v>
      </c>
      <c r="E8">
        <v>119.25366273381972</v>
      </c>
      <c r="F8" s="3">
        <v>1.1871726455183318</v>
      </c>
      <c r="G8" s="1">
        <v>1.2307000000000001</v>
      </c>
      <c r="H8" s="4">
        <v>1.0041378522703344</v>
      </c>
      <c r="I8" s="1">
        <v>1</v>
      </c>
      <c r="J8" s="1">
        <v>1</v>
      </c>
      <c r="K8" s="1">
        <v>1</v>
      </c>
      <c r="L8" s="6">
        <v>1.1160000000000001</v>
      </c>
    </row>
    <row r="9" spans="1:12" x14ac:dyDescent="0.25">
      <c r="A9" s="1" t="s">
        <v>16</v>
      </c>
      <c r="B9" s="2">
        <v>85.419226500356686</v>
      </c>
      <c r="C9" s="1">
        <v>49.13</v>
      </c>
      <c r="D9">
        <v>99.999484232316647</v>
      </c>
      <c r="E9">
        <v>114.97035631357481</v>
      </c>
      <c r="F9" s="3">
        <v>1.1795330352707403</v>
      </c>
      <c r="G9" s="1">
        <v>1.1633</v>
      </c>
      <c r="H9" s="4">
        <v>1.0043923222705009</v>
      </c>
      <c r="I9" s="1">
        <v>1</v>
      </c>
      <c r="J9" s="1">
        <v>1</v>
      </c>
      <c r="K9" s="1">
        <v>1</v>
      </c>
      <c r="L9" s="6">
        <v>1.119</v>
      </c>
    </row>
    <row r="10" spans="1:12" x14ac:dyDescent="0.25">
      <c r="A10" s="1" t="s">
        <v>17</v>
      </c>
      <c r="B10" s="2">
        <v>92.712211166534146</v>
      </c>
      <c r="C10" s="1">
        <v>46.72</v>
      </c>
      <c r="D10">
        <v>99.999303564037632</v>
      </c>
      <c r="E10">
        <v>114.54780118103275</v>
      </c>
      <c r="F10" s="3">
        <v>1.170373312152502</v>
      </c>
      <c r="G10" s="1">
        <v>1.2397</v>
      </c>
      <c r="H10" s="4">
        <v>1.0050884804742697</v>
      </c>
      <c r="I10" s="1">
        <v>1</v>
      </c>
      <c r="J10" s="1">
        <v>1</v>
      </c>
      <c r="K10" s="1">
        <v>1</v>
      </c>
      <c r="L10" s="6">
        <v>1.117</v>
      </c>
    </row>
    <row r="11" spans="1:12" x14ac:dyDescent="0.25">
      <c r="A11" s="1" t="s">
        <v>18</v>
      </c>
      <c r="B11" s="2">
        <v>98.002701770463105</v>
      </c>
      <c r="C11" s="1">
        <v>39.6</v>
      </c>
      <c r="D11">
        <v>99.999797047365803</v>
      </c>
      <c r="E11">
        <v>117.97479991985007</v>
      </c>
      <c r="F11" s="3">
        <v>1.2012634488204521</v>
      </c>
      <c r="G11" s="1">
        <v>1.1740999999999999</v>
      </c>
      <c r="H11" s="4">
        <v>1.0071611094847304</v>
      </c>
      <c r="I11" s="1">
        <v>1</v>
      </c>
      <c r="J11" s="1">
        <v>1</v>
      </c>
      <c r="K11" s="1">
        <v>1</v>
      </c>
      <c r="L11" s="6">
        <v>1.115</v>
      </c>
    </row>
    <row r="12" spans="1:12" x14ac:dyDescent="0.25">
      <c r="A12" s="1" t="s">
        <v>19</v>
      </c>
      <c r="B12" s="2">
        <v>105.48134051188489</v>
      </c>
      <c r="C12" s="1">
        <v>42.66</v>
      </c>
      <c r="D12">
        <v>99.998175493352036</v>
      </c>
      <c r="E12">
        <v>109.65924494053583</v>
      </c>
      <c r="F12" s="3">
        <v>1.166084255484372</v>
      </c>
      <c r="G12" s="1">
        <v>1.1586000000000001</v>
      </c>
      <c r="H12" s="4">
        <v>1.0098411363970037</v>
      </c>
      <c r="I12" s="1">
        <v>1</v>
      </c>
      <c r="J12" s="1">
        <v>1</v>
      </c>
      <c r="K12" s="1">
        <v>1</v>
      </c>
      <c r="L12" s="6">
        <v>1.1120000000000001</v>
      </c>
    </row>
    <row r="13" spans="1:12" x14ac:dyDescent="0.25">
      <c r="A13" s="1" t="s">
        <v>20</v>
      </c>
      <c r="B13" s="2">
        <v>108.1019327825487</v>
      </c>
      <c r="C13" s="1">
        <v>40.54</v>
      </c>
      <c r="D13">
        <v>99.996426525047141</v>
      </c>
      <c r="E13">
        <v>112.10204971652855</v>
      </c>
      <c r="F13" s="3">
        <v>1.2047012732615083</v>
      </c>
      <c r="G13" s="1">
        <v>1.1445000000000001</v>
      </c>
      <c r="H13" s="4">
        <v>1.0104154735192963</v>
      </c>
      <c r="I13" s="1">
        <v>1</v>
      </c>
      <c r="J13" s="1">
        <v>1</v>
      </c>
      <c r="K13" s="1">
        <v>1</v>
      </c>
      <c r="L13" s="6">
        <v>1.109</v>
      </c>
    </row>
    <row r="14" spans="1:12" x14ac:dyDescent="0.25">
      <c r="A14" s="1" t="s">
        <v>21</v>
      </c>
      <c r="B14" s="2">
        <v>96.485593635386252</v>
      </c>
      <c r="C14" s="1">
        <v>46.07</v>
      </c>
      <c r="D14">
        <v>99.998701813919595</v>
      </c>
      <c r="E14">
        <v>105.63701512240543</v>
      </c>
      <c r="F14" s="3">
        <v>1.2359902200488999</v>
      </c>
      <c r="G14" s="1">
        <v>1.1323000000000001</v>
      </c>
      <c r="H14" s="4">
        <v>1.0092782414033883</v>
      </c>
      <c r="I14" s="1">
        <v>1</v>
      </c>
      <c r="J14" s="1">
        <v>1</v>
      </c>
      <c r="K14" s="1">
        <v>1</v>
      </c>
      <c r="L14" s="6">
        <v>1.105</v>
      </c>
    </row>
    <row r="15" spans="1:12" x14ac:dyDescent="0.25">
      <c r="A15" s="1" t="s">
        <v>22</v>
      </c>
      <c r="B15" s="2">
        <v>121.15895081680874</v>
      </c>
      <c r="C15" s="1">
        <v>43.91</v>
      </c>
      <c r="D15">
        <v>99.999896665142302</v>
      </c>
      <c r="E15">
        <v>106.20631534281775</v>
      </c>
      <c r="F15" s="3">
        <v>1.2238850054149848</v>
      </c>
      <c r="G15" s="1">
        <v>1.1205000000000001</v>
      </c>
      <c r="H15" s="4">
        <v>1.0087875900850605</v>
      </c>
      <c r="I15" s="1">
        <v>1</v>
      </c>
      <c r="J15" s="1">
        <v>1</v>
      </c>
      <c r="K15" s="1">
        <v>1</v>
      </c>
      <c r="L15" s="6">
        <v>1.1120000000000001</v>
      </c>
    </row>
    <row r="16" spans="1:12" x14ac:dyDescent="0.25">
      <c r="A16" s="1" t="s">
        <v>23</v>
      </c>
      <c r="B16" s="2">
        <v>173.87238169385091</v>
      </c>
      <c r="C16" s="1">
        <v>47.39</v>
      </c>
      <c r="D16">
        <v>99.99907509953384</v>
      </c>
      <c r="E16">
        <v>108.77464904939829</v>
      </c>
      <c r="F16" s="3">
        <v>1.2207843524646844</v>
      </c>
      <c r="G16" s="1">
        <v>1.1045</v>
      </c>
      <c r="H16" s="4">
        <v>1.0078977469157409</v>
      </c>
      <c r="I16" s="1">
        <v>1</v>
      </c>
      <c r="J16" s="1">
        <v>1</v>
      </c>
      <c r="K16" s="1">
        <v>1</v>
      </c>
      <c r="L16" s="6">
        <v>1.1160000000000001</v>
      </c>
    </row>
    <row r="17" spans="1:12" x14ac:dyDescent="0.25">
      <c r="A17" s="1" t="s">
        <v>24</v>
      </c>
      <c r="B17" s="2">
        <v>195.14043549752972</v>
      </c>
      <c r="C17" s="1">
        <v>53.04</v>
      </c>
      <c r="D17">
        <v>99.999042769993352</v>
      </c>
      <c r="E17">
        <v>107.31368088542096</v>
      </c>
      <c r="F17" s="3">
        <v>1.2370010894325048</v>
      </c>
      <c r="G17" s="1">
        <v>1.0821000000000001</v>
      </c>
      <c r="H17" s="4">
        <v>1.0073458250304712</v>
      </c>
      <c r="I17" s="1">
        <v>1</v>
      </c>
      <c r="J17" s="1">
        <v>1</v>
      </c>
      <c r="K17" s="1">
        <v>1</v>
      </c>
      <c r="L17" s="6">
        <v>1.121</v>
      </c>
    </row>
    <row r="18" spans="1:12" x14ac:dyDescent="0.25">
      <c r="A18" s="1" t="s">
        <v>25</v>
      </c>
      <c r="B18" s="2">
        <v>146.84446019189323</v>
      </c>
      <c r="C18" s="1">
        <v>56.01</v>
      </c>
      <c r="D18">
        <v>99.998579476617451</v>
      </c>
      <c r="E18">
        <v>103.81360427151968</v>
      </c>
      <c r="F18" s="3">
        <v>1.2561375608786403</v>
      </c>
      <c r="G18" s="1">
        <v>1.0793999999999999</v>
      </c>
      <c r="H18" s="4">
        <v>1.006612466985759</v>
      </c>
      <c r="I18" s="1">
        <v>1</v>
      </c>
      <c r="J18" s="1">
        <v>1</v>
      </c>
      <c r="K18" s="1">
        <v>1</v>
      </c>
      <c r="L18" s="6">
        <v>1.125</v>
      </c>
    </row>
    <row r="19" spans="1:12" x14ac:dyDescent="0.25">
      <c r="A19" s="1" t="s">
        <v>26</v>
      </c>
      <c r="B19" s="2">
        <v>121.9117754162626</v>
      </c>
      <c r="C19" s="1">
        <v>60.21</v>
      </c>
      <c r="D19">
        <v>99.998431863163063</v>
      </c>
      <c r="E19">
        <v>98.276776558503556</v>
      </c>
      <c r="F19" s="3">
        <v>1.2493740610916375</v>
      </c>
      <c r="G19" s="1">
        <v>1.0801000000000001</v>
      </c>
      <c r="H19" s="4">
        <v>1.0057167815053634</v>
      </c>
      <c r="I19" s="1">
        <v>1</v>
      </c>
      <c r="J19" s="1">
        <v>1</v>
      </c>
      <c r="K19" s="1">
        <v>1</v>
      </c>
      <c r="L19" s="6">
        <v>1.129</v>
      </c>
    </row>
    <row r="20" spans="1:12" x14ac:dyDescent="0.25">
      <c r="A20" s="1" t="s">
        <v>27</v>
      </c>
      <c r="B20" s="2">
        <v>134.55923476971577</v>
      </c>
      <c r="C20" s="1">
        <v>60.43</v>
      </c>
      <c r="D20">
        <v>99.997383138562284</v>
      </c>
      <c r="E20">
        <v>111.02238304593297</v>
      </c>
      <c r="F20" s="3">
        <v>1.2776447105788422</v>
      </c>
      <c r="G20" s="1">
        <v>1.0801000000000001</v>
      </c>
      <c r="H20" s="4">
        <v>1.0051751284173116</v>
      </c>
      <c r="I20" s="1">
        <v>1</v>
      </c>
      <c r="J20" s="1">
        <v>1</v>
      </c>
      <c r="K20" s="1">
        <v>1</v>
      </c>
      <c r="L20" s="6">
        <v>1.1299999999999999</v>
      </c>
    </row>
    <row r="21" spans="1:12" x14ac:dyDescent="0.25">
      <c r="A21" s="1" t="s">
        <v>28</v>
      </c>
      <c r="B21" s="2">
        <v>145.64682376522532</v>
      </c>
      <c r="C21" s="1">
        <v>57.47</v>
      </c>
      <c r="D21">
        <v>99.997264699662381</v>
      </c>
      <c r="E21">
        <v>116.01760941054444</v>
      </c>
      <c r="F21" s="3">
        <v>1.2301176001594578</v>
      </c>
      <c r="G21" s="1">
        <v>1.0703</v>
      </c>
      <c r="H21" s="4">
        <v>1.0051199983247299</v>
      </c>
      <c r="I21" s="1">
        <v>1</v>
      </c>
      <c r="J21" s="1">
        <v>1</v>
      </c>
      <c r="K21" s="1">
        <v>1</v>
      </c>
      <c r="L21" s="6">
        <v>1.1280000000000001</v>
      </c>
    </row>
    <row r="22" spans="1:12" x14ac:dyDescent="0.25">
      <c r="A22" s="1" t="s">
        <v>29</v>
      </c>
      <c r="B22" s="2">
        <v>136.66209769711284</v>
      </c>
      <c r="C22" s="1">
        <v>56.23</v>
      </c>
      <c r="D22">
        <v>99.997686271068176</v>
      </c>
      <c r="E22">
        <v>100.95413774000779</v>
      </c>
      <c r="F22" s="3">
        <v>1.211847588807303</v>
      </c>
      <c r="G22" s="1">
        <v>1.0698000000000001</v>
      </c>
      <c r="H22" s="4">
        <v>1.0053088774793386</v>
      </c>
      <c r="I22" s="1">
        <v>1</v>
      </c>
      <c r="J22" s="1">
        <v>1</v>
      </c>
      <c r="K22" s="1">
        <v>1</v>
      </c>
      <c r="L22" s="6">
        <v>1.131</v>
      </c>
    </row>
    <row r="23" spans="1:12" x14ac:dyDescent="0.25">
      <c r="A23" s="1" t="s">
        <v>30</v>
      </c>
      <c r="B23" s="2">
        <v>146.2305471071968</v>
      </c>
      <c r="C23" s="1">
        <v>57.3</v>
      </c>
      <c r="D23">
        <v>99.99823398751785</v>
      </c>
      <c r="E23">
        <v>102.26246743909196</v>
      </c>
      <c r="F23" s="3">
        <v>1.2120849536344602</v>
      </c>
      <c r="G23" s="1">
        <v>1.0603</v>
      </c>
      <c r="H23" s="4">
        <v>1.0049859723103034</v>
      </c>
      <c r="I23" s="1">
        <v>1</v>
      </c>
      <c r="J23" s="1">
        <v>1</v>
      </c>
      <c r="K23" s="1">
        <v>1</v>
      </c>
      <c r="L23" s="6">
        <v>1.1299999999999999</v>
      </c>
    </row>
    <row r="24" spans="1:12" x14ac:dyDescent="0.25">
      <c r="A24" s="1" t="s">
        <v>31</v>
      </c>
      <c r="B24" s="2">
        <v>156.40841982949698</v>
      </c>
      <c r="C24" s="1">
        <v>57.85</v>
      </c>
      <c r="D24">
        <v>99.996020003287228</v>
      </c>
      <c r="E24">
        <v>108.05978241652032</v>
      </c>
      <c r="F24" s="3">
        <v>1.1692246362367948</v>
      </c>
      <c r="G24" s="1">
        <v>1.0532999999999999</v>
      </c>
      <c r="H24" s="4">
        <v>1.0047094157243421</v>
      </c>
      <c r="I24" s="1">
        <v>1</v>
      </c>
      <c r="J24" s="1">
        <v>1</v>
      </c>
      <c r="K24" s="1">
        <v>1</v>
      </c>
      <c r="L24" s="6">
        <v>1.1299999999999999</v>
      </c>
    </row>
    <row r="25" spans="1:12" x14ac:dyDescent="0.25">
      <c r="A25" s="1" t="s">
        <v>32</v>
      </c>
      <c r="B25" s="2">
        <v>137.05086296501739</v>
      </c>
      <c r="C25" s="1">
        <v>53.27</v>
      </c>
      <c r="D25">
        <v>99.994146086657295</v>
      </c>
      <c r="E25">
        <v>106.40610082389411</v>
      </c>
      <c r="F25" s="3">
        <v>1.171309192200557</v>
      </c>
      <c r="G25" s="1">
        <v>1.0463</v>
      </c>
      <c r="H25" s="4">
        <v>1.0048043294764151</v>
      </c>
      <c r="I25" s="1">
        <v>2</v>
      </c>
      <c r="J25" s="1">
        <v>1</v>
      </c>
      <c r="K25" s="1">
        <v>1</v>
      </c>
      <c r="L25" s="6">
        <v>1.1219999999999999</v>
      </c>
    </row>
    <row r="26" spans="1:12" x14ac:dyDescent="0.25">
      <c r="A26" s="1" t="s">
        <v>33</v>
      </c>
      <c r="B26" s="2">
        <v>162.9230014992138</v>
      </c>
      <c r="C26" s="1">
        <v>62.61</v>
      </c>
      <c r="D26">
        <v>99.996409625926702</v>
      </c>
      <c r="E26">
        <v>92.985113329640157</v>
      </c>
      <c r="F26" s="3">
        <v>1.1547240968638348</v>
      </c>
      <c r="G26" s="1">
        <v>1.0492999999999999</v>
      </c>
      <c r="H26" s="4">
        <v>1.004875450125907</v>
      </c>
      <c r="I26" s="1">
        <v>2</v>
      </c>
      <c r="J26" s="1">
        <v>1</v>
      </c>
      <c r="K26" s="1">
        <v>1</v>
      </c>
      <c r="L26" s="6">
        <v>1.109</v>
      </c>
    </row>
    <row r="27" spans="1:12" x14ac:dyDescent="0.25">
      <c r="A27" s="1" t="s">
        <v>34</v>
      </c>
      <c r="B27" s="2">
        <v>161.16384291813068</v>
      </c>
      <c r="C27" s="1">
        <v>61.49</v>
      </c>
      <c r="D27">
        <v>99.998276380375771</v>
      </c>
      <c r="E27">
        <v>103.19597835951957</v>
      </c>
      <c r="F27" s="3">
        <v>1.1307027134479672</v>
      </c>
      <c r="G27" s="1">
        <v>1.0579000000000001</v>
      </c>
      <c r="H27" s="4">
        <v>1.0046619218368722</v>
      </c>
      <c r="I27" s="1">
        <v>2</v>
      </c>
      <c r="J27" s="1">
        <v>1</v>
      </c>
      <c r="K27" s="1">
        <v>1</v>
      </c>
      <c r="L27" s="6">
        <v>1.117</v>
      </c>
    </row>
    <row r="28" spans="1:12" x14ac:dyDescent="0.25">
      <c r="A28" s="1" t="s">
        <v>35</v>
      </c>
      <c r="B28" s="2">
        <v>139.12643033649067</v>
      </c>
      <c r="C28" s="1">
        <v>59.66</v>
      </c>
      <c r="D28">
        <v>99.999159486343416</v>
      </c>
      <c r="E28">
        <v>116.26866727172003</v>
      </c>
      <c r="F28" s="3">
        <v>1.1732855578779737</v>
      </c>
      <c r="G28" s="1">
        <v>1.0559000000000001</v>
      </c>
      <c r="H28" s="4">
        <v>1.0045034302658089</v>
      </c>
      <c r="I28" s="1">
        <v>2</v>
      </c>
      <c r="J28" s="1">
        <v>1</v>
      </c>
      <c r="K28" s="1">
        <v>1</v>
      </c>
      <c r="L28" s="6">
        <v>1.1200000000000001</v>
      </c>
    </row>
    <row r="29" spans="1:12" x14ac:dyDescent="0.25">
      <c r="A29" s="1" t="s">
        <v>36</v>
      </c>
      <c r="B29" s="2">
        <v>131.77515381686882</v>
      </c>
      <c r="C29" s="1">
        <v>60.75</v>
      </c>
      <c r="D29">
        <v>99.998075059630878</v>
      </c>
      <c r="E29">
        <v>135.65375231315048</v>
      </c>
      <c r="F29" s="3">
        <v>1.1469562618312243</v>
      </c>
      <c r="G29" s="1">
        <v>1.0663</v>
      </c>
      <c r="H29" s="4">
        <v>1.004551006624874</v>
      </c>
      <c r="I29" s="1">
        <v>2</v>
      </c>
      <c r="J29" s="1">
        <v>1</v>
      </c>
      <c r="K29" s="1">
        <v>1</v>
      </c>
      <c r="L29" s="6">
        <v>1.1280000000000001</v>
      </c>
    </row>
    <row r="30" spans="1:12" x14ac:dyDescent="0.25">
      <c r="A30" s="1" t="s">
        <v>37</v>
      </c>
      <c r="B30" s="2">
        <v>165.96169253892805</v>
      </c>
      <c r="C30" s="1">
        <v>56.37</v>
      </c>
      <c r="D30">
        <v>99.997975695703843</v>
      </c>
      <c r="E30">
        <v>114.10108320269681</v>
      </c>
      <c r="F30" s="3">
        <v>1.152124166749577</v>
      </c>
      <c r="G30" s="1">
        <v>1.0698000000000001</v>
      </c>
      <c r="H30" s="4">
        <v>1.0048517493945888</v>
      </c>
      <c r="I30" s="1">
        <v>2</v>
      </c>
      <c r="J30" s="1">
        <v>1</v>
      </c>
      <c r="K30" s="1">
        <v>1</v>
      </c>
      <c r="L30" s="6">
        <v>1.131</v>
      </c>
    </row>
    <row r="31" spans="1:12" x14ac:dyDescent="0.25">
      <c r="A31" s="1" t="s">
        <v>38</v>
      </c>
      <c r="B31" s="2">
        <v>187.60017428766682</v>
      </c>
      <c r="C31" s="1">
        <v>56.86</v>
      </c>
      <c r="D31">
        <v>99.998162329444909</v>
      </c>
      <c r="E31">
        <v>112.61713086833018</v>
      </c>
      <c r="F31" s="3">
        <v>1.1498361632409888</v>
      </c>
      <c r="G31" s="1">
        <v>1.0649999999999999</v>
      </c>
      <c r="H31" s="4">
        <v>1.0051278760889586</v>
      </c>
      <c r="I31" s="1">
        <v>2</v>
      </c>
      <c r="J31" s="1">
        <v>1</v>
      </c>
      <c r="K31" s="1">
        <v>1</v>
      </c>
      <c r="L31" s="6">
        <v>1.1219999999999999</v>
      </c>
    </row>
    <row r="32" spans="1:12" x14ac:dyDescent="0.25">
      <c r="A32" s="1" t="s">
        <v>39</v>
      </c>
      <c r="B32" s="2">
        <v>147.0241245947494</v>
      </c>
      <c r="C32" s="1">
        <v>60.03</v>
      </c>
      <c r="D32">
        <v>99.997490244897506</v>
      </c>
      <c r="E32">
        <v>110.69058591954361</v>
      </c>
      <c r="F32" s="3">
        <v>1.1557823803389158</v>
      </c>
      <c r="G32" s="1">
        <v>1.0592999999999999</v>
      </c>
      <c r="H32" s="4">
        <v>1.0051515053074767</v>
      </c>
      <c r="I32" s="1">
        <v>2</v>
      </c>
      <c r="J32" s="1">
        <v>1</v>
      </c>
      <c r="K32" s="1">
        <v>1</v>
      </c>
      <c r="L32" s="6">
        <v>1.117</v>
      </c>
    </row>
    <row r="33" spans="1:12" x14ac:dyDescent="0.25">
      <c r="A33" s="1" t="s">
        <v>40</v>
      </c>
      <c r="B33" s="2">
        <v>164.50411000398077</v>
      </c>
      <c r="C33" s="1">
        <v>59.97</v>
      </c>
      <c r="D33">
        <v>99.99720049388398</v>
      </c>
      <c r="E33">
        <v>110.57389705449017</v>
      </c>
      <c r="F33" s="3">
        <v>1.1583076770285035</v>
      </c>
      <c r="G33" s="1">
        <v>1.0521</v>
      </c>
      <c r="H33" s="4">
        <v>1.0050805993126557</v>
      </c>
      <c r="I33" s="1">
        <v>2</v>
      </c>
      <c r="J33" s="1">
        <v>1</v>
      </c>
      <c r="K33" s="1">
        <v>1</v>
      </c>
      <c r="L33" s="6">
        <v>1.1120000000000001</v>
      </c>
    </row>
    <row r="34" spans="1:12" x14ac:dyDescent="0.25">
      <c r="A34" s="1" t="s">
        <v>41</v>
      </c>
      <c r="B34" s="2">
        <v>129.58967507015353</v>
      </c>
      <c r="C34" s="1">
        <v>62.48</v>
      </c>
      <c r="D34">
        <v>99.997078102185512</v>
      </c>
      <c r="E34">
        <v>108.34678987753563</v>
      </c>
      <c r="F34" s="3">
        <v>1.1569819595335393</v>
      </c>
      <c r="G34" s="1">
        <v>1.0468999999999999</v>
      </c>
      <c r="H34" s="4">
        <v>1.0050569517482548</v>
      </c>
      <c r="I34" s="1">
        <v>2</v>
      </c>
      <c r="J34" s="1">
        <v>1</v>
      </c>
      <c r="K34" s="1">
        <v>1</v>
      </c>
      <c r="L34" s="6">
        <v>1.1140000000000001</v>
      </c>
    </row>
    <row r="35" spans="1:12" x14ac:dyDescent="0.25">
      <c r="A35" s="1" t="s">
        <v>42</v>
      </c>
      <c r="B35" s="2">
        <v>146.78903489834343</v>
      </c>
      <c r="C35" s="1">
        <v>65.260000000000005</v>
      </c>
      <c r="D35">
        <v>99.997228199738089</v>
      </c>
      <c r="E35">
        <v>110.62575877229169</v>
      </c>
      <c r="F35" s="3">
        <v>1.1502389486260454</v>
      </c>
      <c r="G35" s="1">
        <v>1.0472999999999999</v>
      </c>
      <c r="H35" s="4">
        <v>1.0050411833044619</v>
      </c>
      <c r="I35" s="1">
        <v>2</v>
      </c>
      <c r="J35" s="1">
        <v>1</v>
      </c>
      <c r="K35" s="1">
        <v>1</v>
      </c>
      <c r="L35" s="6">
        <v>1.109</v>
      </c>
    </row>
    <row r="36" spans="1:12" x14ac:dyDescent="0.25">
      <c r="A36" s="1" t="s">
        <v>43</v>
      </c>
      <c r="B36" s="2">
        <v>129.54522466282558</v>
      </c>
      <c r="C36" s="1">
        <v>64.56</v>
      </c>
      <c r="D36">
        <v>99.997399167341754</v>
      </c>
      <c r="E36">
        <v>111.53569618462772</v>
      </c>
      <c r="F36" s="3">
        <v>1.1528453669679215</v>
      </c>
      <c r="G36" s="1">
        <v>1.0414000000000001</v>
      </c>
      <c r="H36" s="4">
        <v>1.0051042407584538</v>
      </c>
      <c r="I36" s="1">
        <v>2</v>
      </c>
      <c r="J36" s="1">
        <v>1</v>
      </c>
      <c r="K36" s="1">
        <v>1</v>
      </c>
      <c r="L36" s="6">
        <v>1.105</v>
      </c>
    </row>
    <row r="37" spans="1:12" x14ac:dyDescent="0.25">
      <c r="A37" s="1" t="s">
        <v>44</v>
      </c>
      <c r="B37" s="2">
        <v>127.79574153085416</v>
      </c>
      <c r="C37" s="1">
        <v>62.78</v>
      </c>
      <c r="D37">
        <v>99.989888016005636</v>
      </c>
      <c r="E37">
        <v>107.42388703574923</v>
      </c>
      <c r="F37" s="3">
        <v>1.1826293872694826</v>
      </c>
      <c r="G37" s="1">
        <v>1.0382</v>
      </c>
      <c r="H37" s="4">
        <v>1.0049307279315307</v>
      </c>
      <c r="I37" s="1">
        <v>2</v>
      </c>
      <c r="J37" s="1">
        <v>1</v>
      </c>
      <c r="K37" s="1">
        <v>1</v>
      </c>
      <c r="L37" s="6">
        <v>1.107</v>
      </c>
    </row>
    <row r="38" spans="1:12" x14ac:dyDescent="0.25">
      <c r="A38" s="1" t="s">
        <v>45</v>
      </c>
      <c r="B38" s="2">
        <v>134.12723172366375</v>
      </c>
      <c r="C38" s="1">
        <v>71.02</v>
      </c>
      <c r="D38">
        <v>99.997418097257778</v>
      </c>
      <c r="E38">
        <v>106.36248983392464</v>
      </c>
      <c r="F38" s="3">
        <v>1.1720023861602704</v>
      </c>
      <c r="G38" s="1">
        <v>1.0418000000000001</v>
      </c>
      <c r="H38" s="4">
        <v>1.0046619218368722</v>
      </c>
      <c r="I38" s="1">
        <v>2</v>
      </c>
      <c r="J38" s="1">
        <v>1</v>
      </c>
      <c r="K38" s="1">
        <v>1</v>
      </c>
      <c r="L38" s="6">
        <v>1.0960000000000001</v>
      </c>
    </row>
    <row r="39" spans="1:12" x14ac:dyDescent="0.25">
      <c r="A39" s="1" t="s">
        <v>46</v>
      </c>
      <c r="B39" s="2">
        <v>134.5584661293056</v>
      </c>
      <c r="C39" s="1">
        <v>73.89</v>
      </c>
      <c r="D39">
        <v>99.994974451804552</v>
      </c>
      <c r="E39">
        <v>88.500842752914281</v>
      </c>
      <c r="F39" s="3">
        <v>1.1498160850979222</v>
      </c>
      <c r="G39" s="1">
        <v>1.0392999999999999</v>
      </c>
      <c r="H39" s="4">
        <v>1.0045589336088461</v>
      </c>
      <c r="I39" s="1">
        <v>2</v>
      </c>
      <c r="J39" s="1">
        <v>1</v>
      </c>
      <c r="K39" s="1">
        <v>1</v>
      </c>
      <c r="L39" s="6">
        <v>1.1020000000000001</v>
      </c>
    </row>
    <row r="40" spans="1:12" x14ac:dyDescent="0.25">
      <c r="A40" s="1" t="s">
        <v>47</v>
      </c>
      <c r="B40" s="2">
        <v>129.44837137159698</v>
      </c>
      <c r="C40" s="1">
        <v>71.2</v>
      </c>
      <c r="D40">
        <v>99.997623860368009</v>
      </c>
      <c r="E40">
        <v>97.361535106846915</v>
      </c>
      <c r="F40" s="3">
        <v>1.1926249875757877</v>
      </c>
      <c r="G40" s="1">
        <v>1.0458000000000001</v>
      </c>
      <c r="H40" s="4">
        <v>1.004606481068812</v>
      </c>
      <c r="I40" s="1">
        <v>2</v>
      </c>
      <c r="J40" s="1">
        <v>1</v>
      </c>
      <c r="K40" s="1">
        <v>1</v>
      </c>
      <c r="L40" s="6">
        <v>1.107</v>
      </c>
    </row>
    <row r="41" spans="1:12" x14ac:dyDescent="0.25">
      <c r="A41" s="1" t="s">
        <v>48</v>
      </c>
      <c r="B41" s="2">
        <v>149.71225401676196</v>
      </c>
      <c r="C41" s="1">
        <v>72.75</v>
      </c>
      <c r="D41">
        <v>99.998211050406951</v>
      </c>
      <c r="E41">
        <v>127.66115439469127</v>
      </c>
      <c r="F41" s="3">
        <v>1.1727966689798752</v>
      </c>
      <c r="G41" s="1">
        <v>1.0457000000000001</v>
      </c>
      <c r="H41" s="4">
        <v>1.0047647940647531</v>
      </c>
      <c r="I41" s="1">
        <v>2</v>
      </c>
      <c r="J41" s="1">
        <v>1</v>
      </c>
      <c r="K41" s="1">
        <v>1</v>
      </c>
      <c r="L41" s="6">
        <v>1.109</v>
      </c>
    </row>
    <row r="42" spans="1:12" x14ac:dyDescent="0.25">
      <c r="A42" s="1" t="s">
        <v>49</v>
      </c>
      <c r="B42" s="2">
        <v>130.99004364728611</v>
      </c>
      <c r="C42" s="1">
        <v>77.39</v>
      </c>
      <c r="D42">
        <v>99.997612981105931</v>
      </c>
      <c r="E42">
        <v>110.94459046923069</v>
      </c>
      <c r="F42" s="3">
        <v>1.1897701263807345</v>
      </c>
      <c r="G42" s="1">
        <v>1.042</v>
      </c>
      <c r="H42" s="4">
        <v>1.004439956538087</v>
      </c>
      <c r="I42" s="1">
        <v>2</v>
      </c>
      <c r="J42" s="1">
        <v>1</v>
      </c>
      <c r="K42" s="1">
        <v>1</v>
      </c>
      <c r="L42" s="6">
        <v>1.1080000000000001</v>
      </c>
    </row>
    <row r="43" spans="1:12" x14ac:dyDescent="0.25">
      <c r="A43" s="1" t="s">
        <v>50</v>
      </c>
      <c r="B43" s="2">
        <v>151.24138783077439</v>
      </c>
      <c r="C43" s="1">
        <v>77.03</v>
      </c>
      <c r="D43">
        <v>99.996155740213851</v>
      </c>
      <c r="E43">
        <v>95.654223783312304</v>
      </c>
      <c r="F43" s="3">
        <v>1.208641728345669</v>
      </c>
      <c r="G43" s="1">
        <v>1.0414000000000001</v>
      </c>
      <c r="H43" s="4">
        <v>1.0039545128129423</v>
      </c>
      <c r="I43" s="1">
        <v>2</v>
      </c>
      <c r="J43" s="1">
        <v>1</v>
      </c>
      <c r="K43" s="1">
        <v>1</v>
      </c>
      <c r="L43" s="6">
        <v>1.1020000000000001</v>
      </c>
    </row>
    <row r="44" spans="1:12" x14ac:dyDescent="0.25">
      <c r="A44" s="1" t="s">
        <v>51</v>
      </c>
      <c r="B44" s="2">
        <v>163.02229603679353</v>
      </c>
      <c r="C44" s="1">
        <v>84</v>
      </c>
      <c r="D44">
        <v>99.996264659759419</v>
      </c>
      <c r="E44">
        <v>122.70541365613325</v>
      </c>
      <c r="F44" s="3">
        <v>1.1940149625935164</v>
      </c>
      <c r="G44" s="1">
        <v>1.0402</v>
      </c>
      <c r="H44" s="4">
        <v>1.0039624917561103</v>
      </c>
      <c r="I44" s="1">
        <v>2</v>
      </c>
      <c r="J44" s="1">
        <v>1</v>
      </c>
      <c r="K44" s="1">
        <v>1</v>
      </c>
      <c r="L44" s="6">
        <v>1.0940000000000001</v>
      </c>
    </row>
    <row r="45" spans="1:12" x14ac:dyDescent="0.25">
      <c r="A45" s="1" t="s">
        <v>52</v>
      </c>
      <c r="B45" s="2">
        <v>146.14514679531007</v>
      </c>
      <c r="C45" s="1">
        <v>82.06</v>
      </c>
      <c r="D45">
        <v>99.997132208382283</v>
      </c>
      <c r="E45">
        <v>114.7192984523992</v>
      </c>
      <c r="F45" s="3">
        <v>1.2163322352001595</v>
      </c>
      <c r="G45" s="1">
        <v>1.0412999999999999</v>
      </c>
      <c r="H45" s="4">
        <v>1.0038347448817659</v>
      </c>
      <c r="I45" s="1">
        <v>2</v>
      </c>
      <c r="J45" s="1">
        <v>1</v>
      </c>
      <c r="K45" s="1">
        <v>1</v>
      </c>
      <c r="L45" s="6">
        <v>1.095</v>
      </c>
    </row>
    <row r="46" spans="1:12" x14ac:dyDescent="0.25">
      <c r="A46" s="1" t="s">
        <v>53</v>
      </c>
      <c r="B46" s="2">
        <v>177.81583611727032</v>
      </c>
      <c r="C46" s="1">
        <v>86.82</v>
      </c>
      <c r="D46">
        <v>99.996942129541566</v>
      </c>
      <c r="E46">
        <v>89.984795087280915</v>
      </c>
      <c r="F46" s="3">
        <v>1.191429995017439</v>
      </c>
      <c r="G46" s="1">
        <v>1.0345</v>
      </c>
      <c r="H46" s="4">
        <v>1.0038666983683251</v>
      </c>
      <c r="I46" s="1">
        <v>2</v>
      </c>
      <c r="J46" s="1">
        <v>1</v>
      </c>
      <c r="K46" s="1">
        <v>1</v>
      </c>
      <c r="L46" s="6">
        <v>1.0940000000000001</v>
      </c>
    </row>
    <row r="47" spans="1:12" x14ac:dyDescent="0.25">
      <c r="A47" s="1" t="s">
        <v>54</v>
      </c>
      <c r="B47" s="2">
        <v>162.52125140121277</v>
      </c>
      <c r="C47" s="1">
        <v>90</v>
      </c>
      <c r="D47">
        <v>99.99617289318374</v>
      </c>
      <c r="E47">
        <v>123.54227319338528</v>
      </c>
      <c r="F47" s="3">
        <v>1.1741935483870967</v>
      </c>
      <c r="G47" s="1">
        <v>1.0357000000000001</v>
      </c>
      <c r="H47" s="4">
        <v>1.0038587110455146</v>
      </c>
      <c r="I47" s="1">
        <v>2</v>
      </c>
      <c r="J47" s="1">
        <v>1</v>
      </c>
      <c r="K47" s="1">
        <v>1</v>
      </c>
      <c r="L47" s="6">
        <v>1.097</v>
      </c>
    </row>
    <row r="48" spans="1:12" x14ac:dyDescent="0.25">
      <c r="A48" s="1" t="s">
        <v>55</v>
      </c>
      <c r="B48" s="2">
        <v>178.10457179076261</v>
      </c>
      <c r="C48" s="1">
        <v>88.38</v>
      </c>
      <c r="D48">
        <v>99.996372382586173</v>
      </c>
      <c r="E48">
        <v>99.27747197699226</v>
      </c>
      <c r="F48" s="3">
        <v>1.1723520636499254</v>
      </c>
      <c r="G48" s="1">
        <v>1.034</v>
      </c>
      <c r="H48" s="4">
        <v>1.0037628086026935</v>
      </c>
      <c r="I48" s="1">
        <v>2</v>
      </c>
      <c r="J48" s="1">
        <v>1</v>
      </c>
      <c r="K48" s="1">
        <v>1</v>
      </c>
      <c r="L48" s="6">
        <v>1.0960000000000001</v>
      </c>
    </row>
    <row r="49" spans="1:12" x14ac:dyDescent="0.25">
      <c r="A49" s="1" t="s">
        <v>56</v>
      </c>
      <c r="B49" s="2">
        <v>146.87190826290782</v>
      </c>
      <c r="C49" s="1">
        <v>77.260000000000005</v>
      </c>
      <c r="D49">
        <v>99.989325340570602</v>
      </c>
      <c r="E49">
        <v>100.52274254193139</v>
      </c>
      <c r="F49" s="3">
        <v>1.1871263451574332</v>
      </c>
      <c r="G49" s="1">
        <v>1.0310999999999999</v>
      </c>
      <c r="H49" s="4">
        <v>1.0036427886369352</v>
      </c>
      <c r="I49" s="1">
        <v>2</v>
      </c>
      <c r="J49" s="1">
        <v>1</v>
      </c>
      <c r="K49" s="1">
        <v>1</v>
      </c>
      <c r="L49" s="6">
        <v>1.0960000000000001</v>
      </c>
    </row>
    <row r="50" spans="1:12" x14ac:dyDescent="0.25">
      <c r="A50" s="1" t="s">
        <v>57</v>
      </c>
      <c r="B50" s="2">
        <v>163.99504981271622</v>
      </c>
      <c r="C50" s="1">
        <v>86.06</v>
      </c>
      <c r="D50">
        <v>99.993078287083648</v>
      </c>
      <c r="E50">
        <v>105.65999929279477</v>
      </c>
      <c r="F50" s="3">
        <v>1.1788448155880307</v>
      </c>
      <c r="G50" s="1">
        <v>1.0266</v>
      </c>
      <c r="H50" s="4">
        <v>1.0037708043235687</v>
      </c>
      <c r="I50" s="1">
        <v>2</v>
      </c>
      <c r="J50" s="1">
        <v>1</v>
      </c>
      <c r="K50" s="1">
        <v>1</v>
      </c>
      <c r="L50" s="6">
        <v>1.0840000000000001</v>
      </c>
    </row>
    <row r="51" spans="1:12" x14ac:dyDescent="0.25">
      <c r="A51" s="1" t="s">
        <v>58</v>
      </c>
      <c r="B51" s="2">
        <v>141.96123694661435</v>
      </c>
      <c r="C51" s="1">
        <v>91.73</v>
      </c>
      <c r="D51">
        <v>99.997435902983398</v>
      </c>
      <c r="E51">
        <v>83.02412748553175</v>
      </c>
      <c r="F51" s="3">
        <v>1.1424160940145405</v>
      </c>
      <c r="G51" s="1">
        <v>1.0221</v>
      </c>
      <c r="H51" s="4">
        <v>1.0035947364110451</v>
      </c>
      <c r="I51" s="1">
        <v>2</v>
      </c>
      <c r="J51" s="1">
        <v>1</v>
      </c>
      <c r="K51" s="1">
        <v>1</v>
      </c>
      <c r="L51" s="6">
        <v>1.093</v>
      </c>
    </row>
    <row r="52" spans="1:12" x14ac:dyDescent="0.25">
      <c r="A52" s="1" t="s">
        <v>59</v>
      </c>
      <c r="B52" s="2">
        <v>175.28271269718454</v>
      </c>
      <c r="C52" s="1">
        <v>89.01</v>
      </c>
      <c r="D52">
        <v>99.997124647295138</v>
      </c>
      <c r="E52">
        <v>98.840183401892958</v>
      </c>
      <c r="F52" s="3">
        <v>1.1793288857910984</v>
      </c>
      <c r="G52" s="1">
        <v>1.0235000000000001</v>
      </c>
      <c r="H52" s="4">
        <v>1.0035226105855981</v>
      </c>
      <c r="I52" s="1">
        <v>2</v>
      </c>
      <c r="J52" s="1">
        <v>1</v>
      </c>
      <c r="K52" s="1">
        <v>1</v>
      </c>
      <c r="L52" s="6">
        <v>1.101</v>
      </c>
    </row>
    <row r="53" spans="1:12" x14ac:dyDescent="0.25">
      <c r="A53" s="1" t="s">
        <v>60</v>
      </c>
      <c r="B53" s="2">
        <v>130.34562697088194</v>
      </c>
      <c r="C53" s="1">
        <v>94.15</v>
      </c>
      <c r="D53">
        <v>99.997129669887798</v>
      </c>
      <c r="E53">
        <v>141.01790407939558</v>
      </c>
      <c r="F53" s="3">
        <v>1.1352160463027641</v>
      </c>
      <c r="G53" s="1">
        <v>1.0218</v>
      </c>
      <c r="H53" s="4">
        <v>1.0033219613470448</v>
      </c>
      <c r="I53" s="1">
        <v>2</v>
      </c>
      <c r="J53" s="1">
        <v>1</v>
      </c>
      <c r="K53" s="1">
        <v>1</v>
      </c>
      <c r="L53" s="6">
        <v>1.1040000000000001</v>
      </c>
    </row>
    <row r="54" spans="1:12" x14ac:dyDescent="0.25">
      <c r="A54" s="1" t="s">
        <v>61</v>
      </c>
      <c r="B54" s="2">
        <v>176.43635293894533</v>
      </c>
      <c r="C54" s="1">
        <v>86.8</v>
      </c>
      <c r="D54">
        <v>99.995857213262241</v>
      </c>
      <c r="E54">
        <v>93.306302377388306</v>
      </c>
      <c r="F54" s="3">
        <v>1.1637362637362638</v>
      </c>
      <c r="G54" s="1">
        <v>1.0273000000000001</v>
      </c>
      <c r="H54" s="4">
        <v>1.0033540948994528</v>
      </c>
      <c r="I54" s="1">
        <v>2</v>
      </c>
      <c r="J54" s="1">
        <v>1</v>
      </c>
      <c r="K54" s="1">
        <v>1</v>
      </c>
      <c r="L54" s="6">
        <v>1.1040000000000001</v>
      </c>
    </row>
    <row r="55" spans="1:12" x14ac:dyDescent="0.25">
      <c r="A55" s="1" t="s">
        <v>62</v>
      </c>
      <c r="B55" s="2">
        <v>134.16136296243138</v>
      </c>
      <c r="C55" s="1">
        <v>87.81</v>
      </c>
      <c r="D55">
        <v>99.996137571846162</v>
      </c>
      <c r="E55">
        <v>135.25359201329545</v>
      </c>
      <c r="F55" s="3">
        <v>1.153622607475699</v>
      </c>
      <c r="G55" s="1">
        <v>1.0254000000000001</v>
      </c>
      <c r="H55" s="4">
        <v>1.0032576602600798</v>
      </c>
      <c r="I55" s="1">
        <v>2</v>
      </c>
      <c r="J55" s="1">
        <v>1</v>
      </c>
      <c r="K55" s="1">
        <v>1</v>
      </c>
      <c r="L55" s="6">
        <v>1.1020000000000001</v>
      </c>
    </row>
    <row r="56" spans="1:12" x14ac:dyDescent="0.25">
      <c r="A56" s="1" t="s">
        <v>63</v>
      </c>
      <c r="B56" s="2">
        <v>145.96395922890724</v>
      </c>
      <c r="C56" s="1">
        <v>92.82</v>
      </c>
      <c r="D56">
        <v>99.995628005342212</v>
      </c>
      <c r="E56">
        <v>109.31566106010067</v>
      </c>
      <c r="F56" s="3">
        <v>1.1476195229064776</v>
      </c>
      <c r="G56" s="1">
        <v>1.0223</v>
      </c>
      <c r="H56" s="4">
        <v>1.0034985559667249</v>
      </c>
      <c r="I56" s="1">
        <v>2</v>
      </c>
      <c r="J56" s="1">
        <v>1</v>
      </c>
      <c r="K56" s="1">
        <v>1</v>
      </c>
      <c r="L56" s="6">
        <v>1.1040000000000001</v>
      </c>
    </row>
    <row r="57" spans="1:12" x14ac:dyDescent="0.25">
      <c r="A57" s="1" t="s">
        <v>64</v>
      </c>
      <c r="B57" s="2">
        <v>154.09225057918241</v>
      </c>
      <c r="C57" s="1">
        <v>91.25</v>
      </c>
      <c r="D57">
        <v>99.996239927570286</v>
      </c>
      <c r="E57">
        <v>105.38477858582526</v>
      </c>
      <c r="F57" s="3">
        <v>1.1615192403798102</v>
      </c>
      <c r="G57" s="1">
        <v>1.0223</v>
      </c>
      <c r="H57" s="4">
        <v>1.0035947364110451</v>
      </c>
      <c r="I57" s="1">
        <v>2</v>
      </c>
      <c r="J57" s="1">
        <v>1</v>
      </c>
      <c r="K57" s="1">
        <v>1</v>
      </c>
      <c r="L57" s="6">
        <v>1.1080000000000001</v>
      </c>
    </row>
    <row r="58" spans="1:12" x14ac:dyDescent="0.25">
      <c r="A58" s="1" t="s">
        <v>65</v>
      </c>
      <c r="B58" s="2">
        <v>141.22746116158172</v>
      </c>
      <c r="C58" s="1">
        <v>95.87</v>
      </c>
      <c r="D58">
        <v>99.986328539036663</v>
      </c>
      <c r="E58">
        <v>93.842599686472354</v>
      </c>
      <c r="F58" s="3">
        <v>1.1325217044207165</v>
      </c>
      <c r="G58" s="1">
        <v>1.0233000000000001</v>
      </c>
      <c r="H58" s="4">
        <v>1.0032174490479424</v>
      </c>
      <c r="I58" s="1">
        <v>2</v>
      </c>
      <c r="J58" s="1">
        <v>1</v>
      </c>
      <c r="K58" s="1">
        <v>1</v>
      </c>
      <c r="L58" s="6">
        <v>1.1060000000000001</v>
      </c>
    </row>
    <row r="59" spans="1:12" x14ac:dyDescent="0.25">
      <c r="A59" s="1" t="s">
        <v>66</v>
      </c>
      <c r="B59" s="2">
        <v>153.39893911560577</v>
      </c>
      <c r="C59" s="1">
        <v>98.87</v>
      </c>
      <c r="D59">
        <v>99.996343425616914</v>
      </c>
      <c r="E59">
        <v>93.516106599403599</v>
      </c>
      <c r="F59" s="3">
        <v>1.1351539918269709</v>
      </c>
      <c r="G59" s="1">
        <v>1.0223</v>
      </c>
      <c r="H59" s="4">
        <v>1.0032737397821989</v>
      </c>
      <c r="I59" s="1">
        <v>2</v>
      </c>
      <c r="J59" s="1">
        <v>1</v>
      </c>
      <c r="K59" s="1">
        <v>1</v>
      </c>
      <c r="L59" s="6">
        <v>1.1000000000000001</v>
      </c>
    </row>
    <row r="60" spans="1:12" x14ac:dyDescent="0.25">
      <c r="A60" s="1" t="s">
        <v>67</v>
      </c>
      <c r="B60" s="2">
        <v>129.44277009497571</v>
      </c>
      <c r="C60" s="1">
        <v>91.44</v>
      </c>
      <c r="D60">
        <v>99.996627301828923</v>
      </c>
      <c r="E60">
        <v>94.868636626159528</v>
      </c>
      <c r="F60" s="3">
        <v>1.1260093709500547</v>
      </c>
      <c r="G60" s="1">
        <v>1.0223</v>
      </c>
      <c r="H60" s="4">
        <v>1.0033862171355992</v>
      </c>
      <c r="I60" s="1">
        <v>2</v>
      </c>
      <c r="J60" s="1">
        <v>1</v>
      </c>
      <c r="K60" s="1">
        <v>1</v>
      </c>
      <c r="L60" s="6">
        <v>1.0980000000000001</v>
      </c>
    </row>
    <row r="61" spans="1:12" x14ac:dyDescent="0.25">
      <c r="A61" s="1" t="s">
        <v>68</v>
      </c>
      <c r="B61" s="2">
        <v>135.154593430886</v>
      </c>
      <c r="C61" s="1">
        <v>84.72</v>
      </c>
      <c r="D61">
        <v>99.998135620856488</v>
      </c>
      <c r="E61">
        <v>98.474204688770769</v>
      </c>
      <c r="F61" s="3">
        <v>1.1201234076433122</v>
      </c>
      <c r="G61" s="1">
        <v>1.0192000000000001</v>
      </c>
      <c r="H61" s="4">
        <v>1.0033380295383023</v>
      </c>
      <c r="I61" s="1">
        <v>2</v>
      </c>
      <c r="J61" s="1">
        <v>1</v>
      </c>
      <c r="K61" s="1">
        <v>1</v>
      </c>
      <c r="L61" s="6">
        <v>1.0960000000000001</v>
      </c>
    </row>
    <row r="62" spans="1:12" x14ac:dyDescent="0.25">
      <c r="A62" s="1" t="s">
        <v>69</v>
      </c>
      <c r="B62" s="2">
        <v>149.27864800269819</v>
      </c>
      <c r="C62" s="1">
        <v>95.61</v>
      </c>
      <c r="D62">
        <v>99.995159925091002</v>
      </c>
      <c r="E62">
        <v>99.220306219870125</v>
      </c>
      <c r="F62" s="3">
        <v>1.1326164874551972</v>
      </c>
      <c r="G62" s="1">
        <v>1.0189999999999999</v>
      </c>
      <c r="H62" s="4">
        <v>1.0032978537514263</v>
      </c>
      <c r="I62" s="1">
        <v>2</v>
      </c>
      <c r="J62" s="1">
        <v>1</v>
      </c>
      <c r="K62" s="1">
        <v>1</v>
      </c>
      <c r="L62" s="6">
        <v>1.0840000000000001</v>
      </c>
    </row>
    <row r="63" spans="1:12" x14ac:dyDescent="0.25">
      <c r="A63" s="1" t="s">
        <v>70</v>
      </c>
      <c r="B63" s="2">
        <v>147.47543953554901</v>
      </c>
      <c r="C63" s="1">
        <v>99.7</v>
      </c>
      <c r="D63">
        <v>99.996792594084198</v>
      </c>
      <c r="E63">
        <v>87.758866585730971</v>
      </c>
      <c r="F63" s="3">
        <v>1.1046395858223814</v>
      </c>
      <c r="G63" s="1">
        <v>1.0195000000000001</v>
      </c>
      <c r="H63" s="4">
        <v>1.0031208697401348</v>
      </c>
      <c r="I63" s="1">
        <v>2</v>
      </c>
      <c r="J63" s="1">
        <v>1</v>
      </c>
      <c r="K63" s="1">
        <v>1</v>
      </c>
      <c r="L63" s="6">
        <v>1.093</v>
      </c>
    </row>
    <row r="64" spans="1:12" x14ac:dyDescent="0.25">
      <c r="A64" s="1" t="s">
        <v>71</v>
      </c>
      <c r="B64" s="2">
        <v>144.66161104390883</v>
      </c>
      <c r="C64" s="1">
        <v>93.96</v>
      </c>
      <c r="D64">
        <v>99.9933550917753</v>
      </c>
      <c r="E64">
        <v>83.846842917928825</v>
      </c>
      <c r="F64" s="3">
        <v>1.1293215104114775</v>
      </c>
      <c r="G64" s="1">
        <v>1.0166999999999999</v>
      </c>
      <c r="H64" s="4">
        <v>1.0030644845397465</v>
      </c>
      <c r="I64" s="1">
        <v>2</v>
      </c>
      <c r="J64" s="1">
        <v>1</v>
      </c>
      <c r="K64" s="1">
        <v>1</v>
      </c>
      <c r="L64" s="6">
        <v>1.099</v>
      </c>
    </row>
    <row r="65" spans="1:12" x14ac:dyDescent="0.25">
      <c r="A65" s="1" t="s">
        <v>72</v>
      </c>
      <c r="B65" s="2">
        <v>154.04702620169724</v>
      </c>
      <c r="C65" s="1">
        <v>101.85</v>
      </c>
      <c r="D65">
        <v>99.99666744630602</v>
      </c>
      <c r="E65">
        <v>77.312266474935484</v>
      </c>
      <c r="F65" s="3">
        <v>1.1160099750623442</v>
      </c>
      <c r="G65" s="1">
        <v>1.0156000000000001</v>
      </c>
      <c r="H65" s="4">
        <v>1.0028466715655733</v>
      </c>
      <c r="I65" s="1">
        <v>2</v>
      </c>
      <c r="J65" s="1">
        <v>1</v>
      </c>
      <c r="K65" s="1">
        <v>1</v>
      </c>
      <c r="L65" s="6">
        <v>1.1020000000000001</v>
      </c>
    </row>
    <row r="66" spans="1:12" x14ac:dyDescent="0.25">
      <c r="A66" s="1" t="s">
        <v>73</v>
      </c>
      <c r="B66" s="2">
        <v>142.75994374306418</v>
      </c>
      <c r="C66" s="1">
        <v>98.07</v>
      </c>
      <c r="D66">
        <v>99.995787694777505</v>
      </c>
      <c r="E66">
        <v>82.457184615928625</v>
      </c>
      <c r="F66" s="3">
        <v>1.1276426007179898</v>
      </c>
      <c r="G66" s="1">
        <v>1.0145</v>
      </c>
      <c r="H66" s="4">
        <v>1.0027901164905322</v>
      </c>
      <c r="I66" s="1">
        <v>2</v>
      </c>
      <c r="J66" s="1">
        <v>1</v>
      </c>
      <c r="K66" s="1">
        <v>1</v>
      </c>
      <c r="L66" s="6">
        <v>1.1020000000000001</v>
      </c>
    </row>
    <row r="67" spans="1:12" x14ac:dyDescent="0.25">
      <c r="A67" s="1" t="s">
        <v>74</v>
      </c>
      <c r="B67" s="2">
        <v>148.93050954658372</v>
      </c>
      <c r="C67" s="1">
        <v>104.3</v>
      </c>
      <c r="D67">
        <v>99.995721258750379</v>
      </c>
      <c r="E67">
        <v>80.223594724248898</v>
      </c>
      <c r="F67" s="3">
        <v>1.111687275628241</v>
      </c>
      <c r="G67" s="1">
        <v>1.016</v>
      </c>
      <c r="H67" s="4">
        <v>1.0028466715655733</v>
      </c>
      <c r="I67" s="1">
        <v>2</v>
      </c>
      <c r="J67" s="1">
        <v>1</v>
      </c>
      <c r="K67" s="1">
        <v>1</v>
      </c>
      <c r="L67" s="6">
        <v>1.1020000000000001</v>
      </c>
    </row>
    <row r="68" spans="1:12" x14ac:dyDescent="0.25">
      <c r="A68" s="1" t="s">
        <v>75</v>
      </c>
      <c r="B68" s="2">
        <v>148.193426186473</v>
      </c>
      <c r="C68" s="1">
        <v>114.5</v>
      </c>
      <c r="D68">
        <v>99.996036068330909</v>
      </c>
      <c r="E68">
        <v>63.336122865124182</v>
      </c>
      <c r="F68" s="3">
        <v>1.1201117318435754</v>
      </c>
      <c r="G68" s="1">
        <v>1.0207999999999999</v>
      </c>
      <c r="H68" s="4">
        <v>1.0029112630070998</v>
      </c>
      <c r="I68" s="1">
        <v>2</v>
      </c>
      <c r="J68" s="1">
        <v>1</v>
      </c>
      <c r="K68" s="1">
        <v>1</v>
      </c>
      <c r="L68" s="6">
        <v>1.097</v>
      </c>
    </row>
    <row r="69" spans="1:12" x14ac:dyDescent="0.25">
      <c r="A69" s="1" t="s">
        <v>76</v>
      </c>
      <c r="B69" s="2">
        <v>140.91059164919682</v>
      </c>
      <c r="C69" s="1">
        <v>102.86</v>
      </c>
      <c r="D69">
        <v>99.997171972085212</v>
      </c>
      <c r="E69">
        <v>99.93635152815267</v>
      </c>
      <c r="F69" s="3">
        <v>1.1202348959888524</v>
      </c>
      <c r="G69" s="1">
        <v>1.0195000000000001</v>
      </c>
      <c r="H69" s="4">
        <v>1.0031369733958957</v>
      </c>
      <c r="I69" s="1">
        <v>2</v>
      </c>
      <c r="J69" s="1">
        <v>1</v>
      </c>
      <c r="K69" s="1">
        <v>1</v>
      </c>
      <c r="L69" s="6">
        <v>1.095</v>
      </c>
    </row>
    <row r="70" spans="1:12" x14ac:dyDescent="0.25">
      <c r="A70" s="1" t="s">
        <v>77</v>
      </c>
      <c r="B70" s="2">
        <v>160.2878251436519</v>
      </c>
      <c r="C70" s="1">
        <v>114.62</v>
      </c>
      <c r="D70">
        <v>99.985256696003944</v>
      </c>
      <c r="E70">
        <v>94.664725781167135</v>
      </c>
      <c r="F70" s="3">
        <v>1.0983230185665802</v>
      </c>
      <c r="G70" s="1">
        <v>1.0173000000000001</v>
      </c>
      <c r="H70" s="4">
        <v>1.0030725417032555</v>
      </c>
      <c r="I70" s="1">
        <v>2</v>
      </c>
      <c r="J70" s="1">
        <v>1</v>
      </c>
      <c r="K70" s="1">
        <v>1</v>
      </c>
      <c r="L70" s="6">
        <v>1.0960000000000001</v>
      </c>
    </row>
    <row r="71" spans="1:12" x14ac:dyDescent="0.25">
      <c r="A71" s="1" t="s">
        <v>78</v>
      </c>
      <c r="B71" s="2">
        <v>152.47882231338042</v>
      </c>
      <c r="C71" s="1">
        <v>117.76</v>
      </c>
      <c r="D71">
        <v>99.996976109103471</v>
      </c>
      <c r="E71">
        <v>77.529732087080546</v>
      </c>
      <c r="F71" s="3">
        <v>1.1141575274177469</v>
      </c>
      <c r="G71" s="1">
        <v>1.0166999999999999</v>
      </c>
      <c r="H71" s="4">
        <v>1.0030403087768254</v>
      </c>
      <c r="I71" s="1">
        <v>2</v>
      </c>
      <c r="J71" s="1">
        <v>1</v>
      </c>
      <c r="K71" s="1">
        <v>1</v>
      </c>
      <c r="L71" s="6">
        <v>1.0900000000000001</v>
      </c>
    </row>
    <row r="72" spans="1:12" x14ac:dyDescent="0.25">
      <c r="A72" s="1" t="s">
        <v>79</v>
      </c>
      <c r="B72" s="2">
        <v>155.04713377038979</v>
      </c>
      <c r="C72" s="1">
        <v>116.03</v>
      </c>
      <c r="D72">
        <v>99.997218644119556</v>
      </c>
      <c r="E72">
        <v>115.1512829881779</v>
      </c>
      <c r="F72" s="3">
        <v>1.1014146244271765</v>
      </c>
      <c r="G72" s="1">
        <v>1.0213000000000001</v>
      </c>
      <c r="H72" s="4">
        <v>1.003153074208474</v>
      </c>
      <c r="I72" s="1">
        <v>2</v>
      </c>
      <c r="J72" s="1">
        <v>1</v>
      </c>
      <c r="K72" s="1">
        <v>1</v>
      </c>
      <c r="L72" s="6">
        <v>1.087</v>
      </c>
    </row>
    <row r="73" spans="1:12" x14ac:dyDescent="0.25">
      <c r="A73" s="1" t="s">
        <v>80</v>
      </c>
      <c r="B73" s="2">
        <v>155.75158534237238</v>
      </c>
      <c r="C73" s="1">
        <v>107.98</v>
      </c>
      <c r="D73">
        <v>99.994815650842327</v>
      </c>
      <c r="E73">
        <v>57.605992385756892</v>
      </c>
      <c r="F73" s="3">
        <v>1.0974786579313081</v>
      </c>
      <c r="G73" s="1">
        <v>1.0221</v>
      </c>
      <c r="H73" s="4">
        <v>1.0036347816898772</v>
      </c>
      <c r="I73" s="1">
        <v>2</v>
      </c>
      <c r="J73" s="1">
        <v>1</v>
      </c>
      <c r="K73" s="1">
        <v>1</v>
      </c>
      <c r="L73" s="6">
        <v>1.083</v>
      </c>
    </row>
    <row r="74" spans="1:12" x14ac:dyDescent="0.25">
      <c r="A74" s="1" t="s">
        <v>81</v>
      </c>
      <c r="B74" s="2">
        <v>168.57128944020604</v>
      </c>
      <c r="C74" s="1">
        <v>118.02</v>
      </c>
      <c r="D74">
        <v>99.992634250001657</v>
      </c>
      <c r="E74">
        <v>115.29979608915501</v>
      </c>
      <c r="F74" s="3">
        <v>1.1114979112790928</v>
      </c>
      <c r="G74" s="1">
        <v>1.0255000000000001</v>
      </c>
      <c r="H74" s="4">
        <v>1.0036267740400886</v>
      </c>
      <c r="I74" s="1">
        <v>2</v>
      </c>
      <c r="J74" s="1">
        <v>1</v>
      </c>
      <c r="K74" s="1">
        <v>1</v>
      </c>
      <c r="L74" s="6">
        <v>1.075</v>
      </c>
    </row>
    <row r="75" spans="1:12" x14ac:dyDescent="0.25">
      <c r="A75" s="1" t="s">
        <v>82</v>
      </c>
      <c r="B75" s="2">
        <v>183.62071047881784</v>
      </c>
      <c r="C75" s="1">
        <v>120.37</v>
      </c>
      <c r="D75">
        <v>99.998185683594187</v>
      </c>
      <c r="E75">
        <v>95.716693579755088</v>
      </c>
      <c r="F75" s="3">
        <v>1.0949348193850137</v>
      </c>
      <c r="G75" s="1">
        <v>1.0265</v>
      </c>
      <c r="H75" s="4">
        <v>1.0034985559667249</v>
      </c>
      <c r="I75" s="1">
        <v>2</v>
      </c>
      <c r="J75" s="1">
        <v>1</v>
      </c>
      <c r="K75" s="1">
        <v>1</v>
      </c>
      <c r="L75" s="6">
        <v>1.08</v>
      </c>
    </row>
    <row r="76" spans="1:12" x14ac:dyDescent="0.25">
      <c r="A76" s="1" t="s">
        <v>83</v>
      </c>
      <c r="B76" s="2">
        <v>162.11127396575469</v>
      </c>
      <c r="C76" s="1">
        <v>129.44</v>
      </c>
      <c r="D76">
        <v>99.997082127512485</v>
      </c>
      <c r="E76">
        <v>78.212185146332544</v>
      </c>
      <c r="F76" s="3">
        <v>1.1003184713375795</v>
      </c>
      <c r="G76" s="1">
        <v>1.0284</v>
      </c>
      <c r="H76" s="4">
        <v>1.0035626875279844</v>
      </c>
      <c r="I76" s="1">
        <v>2</v>
      </c>
      <c r="J76" s="1">
        <v>1</v>
      </c>
      <c r="K76" s="1">
        <v>1</v>
      </c>
      <c r="L76" s="6">
        <v>1.087</v>
      </c>
    </row>
    <row r="77" spans="1:12" x14ac:dyDescent="0.25">
      <c r="A77" s="1" t="s">
        <v>84</v>
      </c>
      <c r="B77" s="2">
        <v>160.24161107418098</v>
      </c>
      <c r="C77" s="1">
        <v>124.59</v>
      </c>
      <c r="D77">
        <v>99.996807770654812</v>
      </c>
      <c r="E77">
        <v>81.194233919920791</v>
      </c>
      <c r="F77" s="3">
        <v>1.107409249129786</v>
      </c>
      <c r="G77" s="1">
        <v>1.0218</v>
      </c>
      <c r="H77" s="4">
        <v>1.0037228194856664</v>
      </c>
      <c r="I77" s="1">
        <v>2</v>
      </c>
      <c r="J77" s="1">
        <v>1</v>
      </c>
      <c r="K77" s="1">
        <v>1</v>
      </c>
      <c r="L77" s="6">
        <v>1.0860000000000001</v>
      </c>
    </row>
    <row r="78" spans="1:12" x14ac:dyDescent="0.25">
      <c r="A78" s="1" t="s">
        <v>85</v>
      </c>
      <c r="B78" s="2">
        <v>152.02871303783618</v>
      </c>
      <c r="C78" s="1">
        <v>128.96</v>
      </c>
      <c r="D78">
        <v>99.996868930239827</v>
      </c>
      <c r="E78">
        <v>93.111820935632551</v>
      </c>
      <c r="F78" s="3">
        <v>1.1021926778450244</v>
      </c>
      <c r="G78" s="1">
        <v>1.0181</v>
      </c>
      <c r="H78" s="4">
        <v>1.0041378522703344</v>
      </c>
      <c r="I78" s="1">
        <v>2</v>
      </c>
      <c r="J78" s="1">
        <v>1</v>
      </c>
      <c r="K78" s="1">
        <v>1</v>
      </c>
      <c r="L78" s="6">
        <v>1.085</v>
      </c>
    </row>
    <row r="79" spans="1:12" x14ac:dyDescent="0.25">
      <c r="A79" s="1" t="s">
        <v>86</v>
      </c>
      <c r="B79" s="2">
        <v>161.89841770721264</v>
      </c>
      <c r="C79" s="1">
        <v>131.77000000000001</v>
      </c>
      <c r="D79">
        <v>99.996669803479463</v>
      </c>
      <c r="E79">
        <v>106.46444525642084</v>
      </c>
      <c r="F79" s="3">
        <v>1.1132618622195749</v>
      </c>
      <c r="G79" s="1">
        <v>1.0227999999999999</v>
      </c>
      <c r="H79" s="4">
        <v>1.004551006624874</v>
      </c>
      <c r="I79" s="1">
        <v>2</v>
      </c>
      <c r="J79" s="1">
        <v>1</v>
      </c>
      <c r="K79" s="1">
        <v>1</v>
      </c>
      <c r="L79" s="6">
        <v>1.079</v>
      </c>
    </row>
    <row r="80" spans="1:12" x14ac:dyDescent="0.25">
      <c r="A80" s="1" t="s">
        <v>87</v>
      </c>
      <c r="B80" s="2">
        <v>150.07967736399715</v>
      </c>
      <c r="C80" s="1">
        <v>138</v>
      </c>
      <c r="D80">
        <v>99.997913665777858</v>
      </c>
      <c r="E80">
        <v>76.731179500477367</v>
      </c>
      <c r="F80" s="3">
        <v>1.1302098875957425</v>
      </c>
      <c r="G80" s="1">
        <v>1.0226</v>
      </c>
      <c r="H80" s="4">
        <v>1.0044637643566974</v>
      </c>
      <c r="I80" s="1">
        <v>2</v>
      </c>
      <c r="J80" s="1">
        <v>1</v>
      </c>
      <c r="K80" s="1">
        <v>1</v>
      </c>
      <c r="L80" s="6">
        <v>1.079</v>
      </c>
    </row>
    <row r="81" spans="1:12" x14ac:dyDescent="0.25">
      <c r="A81" s="1" t="s">
        <v>88</v>
      </c>
      <c r="B81" s="2">
        <v>151.06217478727558</v>
      </c>
      <c r="C81" s="1">
        <v>142.22999999999999</v>
      </c>
      <c r="D81">
        <v>99.994499408825618</v>
      </c>
      <c r="E81">
        <v>102.55006423780956</v>
      </c>
      <c r="F81" s="3">
        <v>1.1263462305544476</v>
      </c>
      <c r="G81" s="1">
        <v>1.024</v>
      </c>
      <c r="H81" s="4">
        <v>1.0042015362976311</v>
      </c>
      <c r="I81" s="1">
        <v>2</v>
      </c>
      <c r="J81" s="1">
        <v>1</v>
      </c>
      <c r="K81" s="1">
        <v>1</v>
      </c>
      <c r="L81" s="6">
        <v>1.081</v>
      </c>
    </row>
    <row r="82" spans="1:12" x14ac:dyDescent="0.25">
      <c r="A82" s="1" t="s">
        <v>89</v>
      </c>
      <c r="B82" s="2">
        <v>165.73708649116713</v>
      </c>
      <c r="C82" s="1">
        <v>127.02</v>
      </c>
      <c r="D82">
        <v>99.988413912257329</v>
      </c>
      <c r="E82">
        <v>119.49411251635412</v>
      </c>
      <c r="F82" s="3">
        <v>1.1373429084380611</v>
      </c>
      <c r="G82" s="1">
        <v>1.0330999999999999</v>
      </c>
      <c r="H82" s="4">
        <v>1.0040820922780753</v>
      </c>
      <c r="I82" s="1">
        <v>2</v>
      </c>
      <c r="J82" s="1">
        <v>1</v>
      </c>
      <c r="K82" s="1">
        <v>1</v>
      </c>
      <c r="L82" s="6">
        <v>1.0760000000000001</v>
      </c>
    </row>
    <row r="83" spans="1:12" x14ac:dyDescent="0.25">
      <c r="A83" s="1" t="s">
        <v>90</v>
      </c>
      <c r="B83" s="2">
        <v>158.77165313365532</v>
      </c>
      <c r="C83" s="1">
        <v>108.24</v>
      </c>
      <c r="D83">
        <v>99.998399841868334</v>
      </c>
      <c r="E83">
        <v>152.94609917374854</v>
      </c>
      <c r="F83" s="3">
        <v>1.1460428073668492</v>
      </c>
      <c r="G83" s="1">
        <v>1.0448999999999999</v>
      </c>
      <c r="H83" s="4">
        <v>1.0043923222705009</v>
      </c>
      <c r="I83" s="1">
        <v>2</v>
      </c>
      <c r="J83" s="1">
        <v>1</v>
      </c>
      <c r="K83" s="1">
        <v>1</v>
      </c>
      <c r="L83" s="6">
        <v>1.077</v>
      </c>
    </row>
    <row r="84" spans="1:12" x14ac:dyDescent="0.25">
      <c r="A84" s="1" t="s">
        <v>91</v>
      </c>
      <c r="B84" s="2">
        <v>163.43495992217382</v>
      </c>
      <c r="C84" s="1">
        <v>106.97</v>
      </c>
      <c r="D84">
        <v>99.994201262648176</v>
      </c>
      <c r="E84">
        <v>132.96519371530277</v>
      </c>
      <c r="F84" s="3">
        <v>1.12544838581108</v>
      </c>
      <c r="G84" s="1">
        <v>1.0488999999999999</v>
      </c>
      <c r="H84" s="4">
        <v>1.0044320192189413</v>
      </c>
      <c r="I84" s="1">
        <v>2</v>
      </c>
      <c r="J84" s="1">
        <v>1</v>
      </c>
      <c r="K84" s="1">
        <v>1</v>
      </c>
      <c r="L84" s="6">
        <v>1.075</v>
      </c>
    </row>
    <row r="85" spans="1:12" x14ac:dyDescent="0.25">
      <c r="A85" s="1" t="s">
        <v>92</v>
      </c>
      <c r="B85" s="2">
        <v>187.25578883890745</v>
      </c>
      <c r="C85" s="1">
        <v>103.69</v>
      </c>
      <c r="D85">
        <v>100.00501196724994</v>
      </c>
      <c r="E85">
        <v>133.93465423557009</v>
      </c>
      <c r="F85" s="3">
        <v>1.1398085360989232</v>
      </c>
      <c r="G85" s="1">
        <v>1.0427999999999999</v>
      </c>
      <c r="H85" s="4">
        <v>1.0040183248361512</v>
      </c>
      <c r="I85" s="1">
        <v>2</v>
      </c>
      <c r="J85" s="1">
        <v>1</v>
      </c>
      <c r="K85" s="1">
        <v>1</v>
      </c>
      <c r="L85" s="6">
        <v>1.0760000000000001</v>
      </c>
    </row>
    <row r="86" spans="1:12" x14ac:dyDescent="0.25">
      <c r="A86" s="1" t="s">
        <v>93</v>
      </c>
      <c r="B86" s="2">
        <v>151.91860729843015</v>
      </c>
      <c r="C86" s="1">
        <v>114.79</v>
      </c>
      <c r="D86">
        <v>99.990369949183901</v>
      </c>
      <c r="E86">
        <v>119.55717165049916</v>
      </c>
      <c r="F86" s="3">
        <v>1.1280851910828027</v>
      </c>
      <c r="G86" s="1">
        <v>1.0408999999999999</v>
      </c>
      <c r="H86" s="4">
        <v>1.0038347448817659</v>
      </c>
      <c r="I86" s="1">
        <v>2</v>
      </c>
      <c r="J86" s="1">
        <v>1</v>
      </c>
      <c r="K86" s="1">
        <v>1</v>
      </c>
      <c r="L86" s="6">
        <v>1.0680000000000001</v>
      </c>
    </row>
    <row r="87" spans="1:12" x14ac:dyDescent="0.25">
      <c r="A87" s="1" t="s">
        <v>94</v>
      </c>
      <c r="B87" s="2">
        <v>165.98310090917147</v>
      </c>
      <c r="C87" s="1">
        <v>117.06</v>
      </c>
      <c r="D87">
        <v>99.997170412724316</v>
      </c>
      <c r="E87">
        <v>120.52250680685046</v>
      </c>
      <c r="F87" s="3">
        <v>1.1021382396817503</v>
      </c>
      <c r="G87" s="1">
        <v>1.0421</v>
      </c>
      <c r="H87" s="4">
        <v>1.0037308187111869</v>
      </c>
      <c r="I87" s="1">
        <v>2</v>
      </c>
      <c r="J87" s="1">
        <v>1</v>
      </c>
      <c r="K87" s="1">
        <v>1</v>
      </c>
      <c r="L87" s="6">
        <v>1.0820000000000001</v>
      </c>
    </row>
    <row r="88" spans="1:12" x14ac:dyDescent="0.25">
      <c r="A88" s="1" t="s">
        <v>95</v>
      </c>
      <c r="B88" s="2">
        <v>215.05306210007745</v>
      </c>
      <c r="C88" s="1">
        <v>108.82</v>
      </c>
      <c r="D88">
        <v>99.996185059825166</v>
      </c>
      <c r="E88">
        <v>99.579212880564825</v>
      </c>
      <c r="F88" s="3">
        <v>1.120558882235529</v>
      </c>
      <c r="G88" s="1">
        <v>1.0425</v>
      </c>
      <c r="H88" s="4">
        <v>1.0033862171355992</v>
      </c>
      <c r="I88" s="1">
        <v>2</v>
      </c>
      <c r="J88" s="1">
        <v>1</v>
      </c>
      <c r="K88" s="1">
        <v>1</v>
      </c>
      <c r="L88" s="6">
        <v>1.085</v>
      </c>
    </row>
    <row r="89" spans="1:12" x14ac:dyDescent="0.25">
      <c r="A89" s="1" t="s">
        <v>96</v>
      </c>
      <c r="B89" s="2">
        <v>104.7266088791695</v>
      </c>
      <c r="C89" s="1">
        <v>115.13</v>
      </c>
      <c r="D89">
        <v>99.996241795176942</v>
      </c>
      <c r="E89">
        <v>109.27028205702432</v>
      </c>
      <c r="F89" s="3">
        <v>1.1003184713375795</v>
      </c>
      <c r="G89" s="1">
        <v>1.0355000000000001</v>
      </c>
      <c r="H89" s="4">
        <v>1.0034424038441496</v>
      </c>
      <c r="I89" s="1">
        <v>2</v>
      </c>
      <c r="J89" s="1">
        <v>1</v>
      </c>
      <c r="K89" s="1">
        <v>1</v>
      </c>
      <c r="L89" s="6">
        <v>1.0900000000000001</v>
      </c>
    </row>
    <row r="90" spans="1:12" x14ac:dyDescent="0.25">
      <c r="A90" s="1" t="s">
        <v>97</v>
      </c>
      <c r="B90" s="2">
        <v>161.36513590682253</v>
      </c>
      <c r="C90" s="1">
        <v>122.01</v>
      </c>
      <c r="D90">
        <v>99.996893861882114</v>
      </c>
      <c r="E90">
        <v>94.472601690220529</v>
      </c>
      <c r="F90" s="3">
        <v>1.0912710261769685</v>
      </c>
      <c r="G90" s="1">
        <v>1.0294000000000001</v>
      </c>
      <c r="H90" s="4">
        <v>1.0033862171355992</v>
      </c>
      <c r="I90" s="1">
        <v>2</v>
      </c>
      <c r="J90" s="1">
        <v>1</v>
      </c>
      <c r="K90" s="1">
        <v>1</v>
      </c>
      <c r="L90" s="6">
        <v>1.089</v>
      </c>
    </row>
    <row r="91" spans="1:12" x14ac:dyDescent="0.25">
      <c r="A91" s="1" t="s">
        <v>98</v>
      </c>
      <c r="B91" s="2">
        <v>171.14601838273052</v>
      </c>
      <c r="C91" s="1">
        <v>125.48</v>
      </c>
      <c r="D91">
        <v>99.995730324802111</v>
      </c>
      <c r="E91">
        <v>96.730354427694166</v>
      </c>
      <c r="F91" s="3">
        <v>1.0911717815862894</v>
      </c>
      <c r="G91" s="1">
        <v>1.0284</v>
      </c>
      <c r="H91" s="4">
        <v>1.0033219613470448</v>
      </c>
      <c r="I91" s="1">
        <v>2</v>
      </c>
      <c r="J91" s="1">
        <v>1</v>
      </c>
      <c r="K91" s="1">
        <v>1</v>
      </c>
      <c r="L91" s="6">
        <v>1.0880000000000001</v>
      </c>
    </row>
    <row r="92" spans="1:12" x14ac:dyDescent="0.25">
      <c r="A92" s="1" t="s">
        <v>99</v>
      </c>
      <c r="B92" s="2">
        <v>175.72063448556855</v>
      </c>
      <c r="C92" s="1">
        <v>127.13</v>
      </c>
      <c r="D92">
        <v>99.996252438721683</v>
      </c>
      <c r="E92">
        <v>56.886411051260602</v>
      </c>
      <c r="F92" s="3">
        <v>1.0963687150837989</v>
      </c>
      <c r="G92" s="1">
        <v>1.0265</v>
      </c>
      <c r="H92" s="4">
        <v>1.0033460625725759</v>
      </c>
      <c r="I92" s="1">
        <v>2</v>
      </c>
      <c r="J92" s="1">
        <v>1</v>
      </c>
      <c r="K92" s="1">
        <v>1</v>
      </c>
      <c r="L92" s="6">
        <v>1.081</v>
      </c>
    </row>
    <row r="93" spans="1:12" x14ac:dyDescent="0.25">
      <c r="A93" s="1" t="s">
        <v>100</v>
      </c>
      <c r="B93" s="2">
        <v>189.57066509065132</v>
      </c>
      <c r="C93" s="1">
        <v>130.97999999999999</v>
      </c>
      <c r="D93">
        <v>99.99244823275211</v>
      </c>
      <c r="E93">
        <v>74.821725345057231</v>
      </c>
      <c r="F93" s="3">
        <v>1.0843734398402396</v>
      </c>
      <c r="G93" s="1">
        <v>1.0270999999999999</v>
      </c>
      <c r="H93" s="4">
        <v>1.0032496194358385</v>
      </c>
      <c r="I93" s="1">
        <v>2</v>
      </c>
      <c r="J93" s="1">
        <v>1</v>
      </c>
      <c r="K93" s="1">
        <v>1</v>
      </c>
      <c r="L93" s="6">
        <v>1.08</v>
      </c>
    </row>
    <row r="94" spans="1:12" x14ac:dyDescent="0.25">
      <c r="A94" s="1" t="s">
        <v>101</v>
      </c>
      <c r="B94" s="2">
        <v>174.20405917848049</v>
      </c>
      <c r="C94" s="1">
        <v>135.08000000000001</v>
      </c>
      <c r="D94">
        <v>99.985229370924017</v>
      </c>
      <c r="E94">
        <v>70.606192760575681</v>
      </c>
      <c r="F94" s="3">
        <v>1.0833998403830807</v>
      </c>
      <c r="G94" s="1">
        <v>1.0234000000000001</v>
      </c>
      <c r="H94" s="4">
        <v>1.0034263540299782</v>
      </c>
      <c r="I94" s="1">
        <v>2</v>
      </c>
      <c r="J94" s="1">
        <v>1</v>
      </c>
      <c r="K94" s="1">
        <v>1</v>
      </c>
      <c r="L94" s="6">
        <v>1.081</v>
      </c>
    </row>
    <row r="95" spans="1:12" x14ac:dyDescent="0.25">
      <c r="A95" s="1" t="s">
        <v>102</v>
      </c>
      <c r="B95" s="2">
        <v>178.81565745593366</v>
      </c>
      <c r="C95" s="1">
        <v>139.44999999999999</v>
      </c>
      <c r="D95">
        <v>99.996831324257229</v>
      </c>
      <c r="E95">
        <v>6.4791786989780968</v>
      </c>
      <c r="F95" s="3">
        <v>1.0829676904666934</v>
      </c>
      <c r="G95" s="1">
        <v>1.024</v>
      </c>
      <c r="H95" s="4">
        <v>1.003530627382637</v>
      </c>
      <c r="I95" s="1">
        <v>2</v>
      </c>
      <c r="J95" s="1">
        <v>1</v>
      </c>
      <c r="K95" s="1">
        <v>1</v>
      </c>
      <c r="L95" s="6">
        <v>1.077</v>
      </c>
    </row>
    <row r="96" spans="1:12" x14ac:dyDescent="0.25">
      <c r="A96" s="1" t="s">
        <v>103</v>
      </c>
      <c r="B96" s="2">
        <v>173.6476945850408</v>
      </c>
      <c r="C96" s="1">
        <v>136.24</v>
      </c>
      <c r="D96">
        <v>99.99621113378997</v>
      </c>
      <c r="E96">
        <v>86.611426079372009</v>
      </c>
      <c r="F96" s="3">
        <v>1.0776815058261131</v>
      </c>
      <c r="G96" s="1">
        <v>1.0230999999999999</v>
      </c>
      <c r="H96" s="4">
        <v>1.00355467354781</v>
      </c>
      <c r="I96" s="1">
        <v>2</v>
      </c>
      <c r="J96" s="1">
        <v>1</v>
      </c>
      <c r="K96" s="1">
        <v>1</v>
      </c>
      <c r="L96" s="6">
        <v>1.075</v>
      </c>
    </row>
    <row r="97" spans="1:12" x14ac:dyDescent="0.25">
      <c r="A97" s="1" t="s">
        <v>104</v>
      </c>
      <c r="B97" s="2">
        <v>176.68607324261117</v>
      </c>
      <c r="C97" s="1">
        <v>119.01</v>
      </c>
      <c r="D97">
        <v>100.00504656330337</v>
      </c>
      <c r="E97">
        <v>63.208825921429508</v>
      </c>
      <c r="F97" s="3">
        <v>1.0871774434592008</v>
      </c>
      <c r="G97" s="1">
        <v>1.0192000000000001</v>
      </c>
      <c r="H97" s="4">
        <v>1.0035947364110451</v>
      </c>
      <c r="I97" s="1">
        <v>2</v>
      </c>
      <c r="J97" s="1">
        <v>1</v>
      </c>
      <c r="K97" s="1">
        <v>1</v>
      </c>
      <c r="L97" s="6">
        <v>1.0740000000000001</v>
      </c>
    </row>
    <row r="98" spans="1:12" x14ac:dyDescent="0.25">
      <c r="A98" s="1" t="s">
        <v>105</v>
      </c>
      <c r="B98" s="2">
        <v>177.6627907787892</v>
      </c>
      <c r="C98" s="1">
        <v>137.09</v>
      </c>
      <c r="D98">
        <v>99.995137459414792</v>
      </c>
      <c r="E98">
        <v>82.658738110111855</v>
      </c>
      <c r="F98" s="3">
        <v>1.0740446650124069</v>
      </c>
      <c r="G98" s="1">
        <v>1.0234000000000001</v>
      </c>
      <c r="H98" s="4">
        <v>1.0038187639418887</v>
      </c>
      <c r="I98" s="1">
        <v>2</v>
      </c>
      <c r="J98" s="1">
        <v>1</v>
      </c>
      <c r="K98" s="1">
        <v>1</v>
      </c>
      <c r="L98" s="6">
        <v>1.0680000000000001</v>
      </c>
    </row>
    <row r="99" spans="1:12" x14ac:dyDescent="0.25">
      <c r="A99" s="1" t="s">
        <v>106</v>
      </c>
      <c r="B99" s="2">
        <v>175.20499219685854</v>
      </c>
      <c r="C99" s="1">
        <v>134.26</v>
      </c>
      <c r="D99">
        <v>99.995005729683044</v>
      </c>
      <c r="E99">
        <v>97.10281585554155</v>
      </c>
      <c r="F99" s="3">
        <v>1.0647946021035919</v>
      </c>
      <c r="G99" s="1">
        <v>1.0215000000000001</v>
      </c>
      <c r="H99" s="4">
        <v>1.0038027802029137</v>
      </c>
      <c r="I99" s="1">
        <v>2</v>
      </c>
      <c r="J99" s="1">
        <v>1</v>
      </c>
      <c r="K99" s="1">
        <v>1</v>
      </c>
      <c r="L99" s="6">
        <v>1.0720000000000001</v>
      </c>
    </row>
    <row r="100" spans="1:12" x14ac:dyDescent="0.25">
      <c r="A100" s="1" t="s">
        <v>107</v>
      </c>
      <c r="B100" s="2">
        <v>193.02465141225025</v>
      </c>
      <c r="C100" s="1">
        <v>131.63</v>
      </c>
      <c r="D100">
        <v>99.989665190586038</v>
      </c>
      <c r="E100">
        <v>90.666658808830647</v>
      </c>
      <c r="F100" s="3">
        <v>1.089434938320732</v>
      </c>
      <c r="G100" s="1">
        <v>1.0185</v>
      </c>
      <c r="H100" s="4">
        <v>1.0038347448817659</v>
      </c>
      <c r="I100" s="1">
        <v>2</v>
      </c>
      <c r="J100" s="1">
        <v>1</v>
      </c>
      <c r="K100" s="1">
        <v>1</v>
      </c>
      <c r="L100" s="6">
        <v>1.0740000000000001</v>
      </c>
    </row>
    <row r="101" spans="1:12" x14ac:dyDescent="0.25">
      <c r="A101" s="1" t="s">
        <v>108</v>
      </c>
      <c r="B101" s="2">
        <v>194.02332792852272</v>
      </c>
      <c r="C101" s="1">
        <v>137.25</v>
      </c>
      <c r="D101">
        <v>99.996400541742858</v>
      </c>
      <c r="E101">
        <v>67.005339399582766</v>
      </c>
      <c r="F101" s="3">
        <v>1.0772596201650591</v>
      </c>
      <c r="G101" s="1">
        <v>1.0196000000000001</v>
      </c>
      <c r="H101" s="4">
        <v>1.0039624917561103</v>
      </c>
      <c r="I101" s="1">
        <v>2</v>
      </c>
      <c r="J101" s="1">
        <v>1</v>
      </c>
      <c r="K101" s="1">
        <v>1</v>
      </c>
      <c r="L101" s="6">
        <v>1.0760000000000001</v>
      </c>
    </row>
    <row r="102" spans="1:12" x14ac:dyDescent="0.25">
      <c r="A102" s="1" t="s">
        <v>109</v>
      </c>
      <c r="B102" s="2">
        <v>199.84570767078534</v>
      </c>
      <c r="C102" s="1">
        <v>132.04</v>
      </c>
      <c r="D102">
        <v>99.997166242340512</v>
      </c>
      <c r="E102">
        <v>81.096403861340633</v>
      </c>
      <c r="F102" s="3">
        <v>1.0891167977695908</v>
      </c>
      <c r="G102" s="1">
        <v>1.0235000000000001</v>
      </c>
      <c r="H102" s="4">
        <v>1.0039784475501516</v>
      </c>
      <c r="I102" s="1">
        <v>2</v>
      </c>
      <c r="J102" s="1">
        <v>1</v>
      </c>
      <c r="K102" s="1">
        <v>1</v>
      </c>
      <c r="L102" s="6">
        <v>1.073</v>
      </c>
    </row>
    <row r="103" spans="1:12" x14ac:dyDescent="0.25">
      <c r="A103" s="1" t="s">
        <v>110</v>
      </c>
      <c r="B103" s="2">
        <v>188.38906225614755</v>
      </c>
      <c r="C103" s="1">
        <v>138.35</v>
      </c>
      <c r="D103">
        <v>99.996823908226901</v>
      </c>
      <c r="E103">
        <v>91.290178097853627</v>
      </c>
      <c r="F103" s="3">
        <v>1.099</v>
      </c>
      <c r="G103" s="1">
        <v>1.0247999999999999</v>
      </c>
      <c r="H103" s="4">
        <v>1.0038666983683251</v>
      </c>
      <c r="I103" s="1">
        <v>2</v>
      </c>
      <c r="J103" s="1">
        <v>1</v>
      </c>
      <c r="K103" s="1">
        <v>1</v>
      </c>
      <c r="L103" s="6">
        <v>1.075</v>
      </c>
    </row>
    <row r="104" spans="1:12" x14ac:dyDescent="0.25">
      <c r="A104" s="1" t="s">
        <v>111</v>
      </c>
      <c r="B104" s="2">
        <v>201.60868791978015</v>
      </c>
      <c r="C104" s="1">
        <v>147.03</v>
      </c>
      <c r="D104">
        <v>99.997209541803613</v>
      </c>
      <c r="E104">
        <v>66.719510613972034</v>
      </c>
      <c r="F104" s="3">
        <v>1.1080891910808921</v>
      </c>
      <c r="G104" s="1">
        <v>1.0214000000000001</v>
      </c>
      <c r="H104" s="4">
        <v>1.0039305717973199</v>
      </c>
      <c r="I104" s="1">
        <v>2</v>
      </c>
      <c r="J104" s="1">
        <v>1</v>
      </c>
      <c r="K104" s="1">
        <v>1</v>
      </c>
      <c r="L104" s="6">
        <v>1.07</v>
      </c>
    </row>
    <row r="105" spans="1:12" x14ac:dyDescent="0.25">
      <c r="A105" s="1" t="s">
        <v>112</v>
      </c>
      <c r="B105" s="2">
        <v>224.99166398386018</v>
      </c>
      <c r="C105" s="1">
        <v>143.15</v>
      </c>
      <c r="D105">
        <v>99.992041982973745</v>
      </c>
      <c r="E105">
        <v>73.838120719934949</v>
      </c>
      <c r="F105" s="3">
        <v>1.1117552978808478</v>
      </c>
      <c r="G105" s="1">
        <v>1.0233000000000001</v>
      </c>
      <c r="H105" s="4">
        <v>1.0040581847075893</v>
      </c>
      <c r="I105" s="1">
        <v>2</v>
      </c>
      <c r="J105" s="1">
        <v>1</v>
      </c>
      <c r="K105" s="1">
        <v>1</v>
      </c>
      <c r="L105" s="6">
        <v>1.069</v>
      </c>
    </row>
    <row r="106" spans="1:12" x14ac:dyDescent="0.25">
      <c r="A106" s="1" t="s">
        <v>113</v>
      </c>
      <c r="B106" s="2">
        <v>201.28284066782953</v>
      </c>
      <c r="C106" s="1">
        <v>153.47</v>
      </c>
      <c r="D106">
        <v>99.985196116646236</v>
      </c>
      <c r="E106">
        <v>59.615044612864075</v>
      </c>
      <c r="F106" s="3">
        <v>1.1019412643106024</v>
      </c>
      <c r="G106" s="1">
        <v>1.0206</v>
      </c>
      <c r="H106" s="4">
        <v>1.0043208242423642</v>
      </c>
      <c r="I106" s="1">
        <v>2</v>
      </c>
      <c r="J106" s="1">
        <v>1</v>
      </c>
      <c r="K106" s="1">
        <v>1</v>
      </c>
      <c r="L106" s="6">
        <v>1.0669999999999999</v>
      </c>
    </row>
    <row r="107" spans="1:12" x14ac:dyDescent="0.25">
      <c r="A107" s="1" t="s">
        <v>114</v>
      </c>
      <c r="B107" s="2">
        <v>199.52685891884704</v>
      </c>
      <c r="C107" s="1">
        <v>162.66</v>
      </c>
      <c r="D107">
        <v>99.99792216973438</v>
      </c>
      <c r="E107">
        <v>5.8933770229016632E-3</v>
      </c>
      <c r="F107" s="3">
        <v>1.0933995037220843</v>
      </c>
      <c r="G107" s="1">
        <v>1.0175000000000001</v>
      </c>
      <c r="H107" s="4">
        <v>1.0044082031209212</v>
      </c>
      <c r="I107" s="1">
        <v>2</v>
      </c>
      <c r="J107" s="1">
        <v>1</v>
      </c>
      <c r="K107" s="1">
        <v>1</v>
      </c>
      <c r="L107" s="6">
        <v>1.0620000000000001</v>
      </c>
    </row>
    <row r="108" spans="1:12" x14ac:dyDescent="0.25">
      <c r="A108" s="1" t="s">
        <v>115</v>
      </c>
      <c r="B108" s="2">
        <v>211.2793969955728</v>
      </c>
      <c r="C108" s="1">
        <v>147.69999999999999</v>
      </c>
      <c r="D108">
        <v>99.99383914640967</v>
      </c>
      <c r="E108">
        <v>88.453106399028783</v>
      </c>
      <c r="F108" s="3">
        <v>1.092531984528414</v>
      </c>
      <c r="G108" s="1">
        <v>1.0198</v>
      </c>
      <c r="H108" s="4">
        <v>1.0045589336088461</v>
      </c>
      <c r="I108" s="1">
        <v>2</v>
      </c>
      <c r="J108" s="1">
        <v>1</v>
      </c>
      <c r="K108" s="1">
        <v>1</v>
      </c>
      <c r="L108" s="6">
        <v>1.0609999999999999</v>
      </c>
    </row>
    <row r="109" spans="1:12" x14ac:dyDescent="0.25">
      <c r="A109" s="1" t="s">
        <v>116</v>
      </c>
      <c r="B109" s="2">
        <v>213.06819270435568</v>
      </c>
      <c r="C109" s="1">
        <v>134.99</v>
      </c>
      <c r="D109">
        <v>100.00816211198297</v>
      </c>
      <c r="E109">
        <v>113.22886340330737</v>
      </c>
      <c r="F109" s="3">
        <v>1.1105038258968498</v>
      </c>
      <c r="G109" s="1">
        <v>1.0188999999999999</v>
      </c>
      <c r="H109" s="4">
        <v>1.0044875659696988</v>
      </c>
      <c r="I109" s="1">
        <v>2</v>
      </c>
      <c r="J109" s="1">
        <v>1</v>
      </c>
      <c r="K109" s="1">
        <v>1</v>
      </c>
      <c r="L109" s="6">
        <v>1.0569999999999999</v>
      </c>
    </row>
    <row r="110" spans="1:12" x14ac:dyDescent="0.25">
      <c r="A110" s="1" t="s">
        <v>117</v>
      </c>
      <c r="B110" s="2">
        <v>224.48706710733495</v>
      </c>
      <c r="C110" s="1">
        <v>161.84</v>
      </c>
      <c r="D110">
        <v>99.996382300846761</v>
      </c>
      <c r="E110">
        <v>71.923362525194193</v>
      </c>
      <c r="F110" s="3">
        <v>1.0990776554596846</v>
      </c>
      <c r="G110" s="1">
        <v>1.0179</v>
      </c>
      <c r="H110" s="4">
        <v>1.004606481068812</v>
      </c>
      <c r="I110" s="1">
        <v>2</v>
      </c>
      <c r="J110" s="1">
        <v>1</v>
      </c>
      <c r="K110" s="1">
        <v>1</v>
      </c>
      <c r="L110" s="6">
        <v>1.0529999999999999</v>
      </c>
    </row>
    <row r="111" spans="1:12" x14ac:dyDescent="0.25">
      <c r="A111" s="1" t="s">
        <v>118</v>
      </c>
      <c r="B111" s="2">
        <v>239.64410065864826</v>
      </c>
      <c r="C111" s="1">
        <v>156.44999999999999</v>
      </c>
      <c r="D111">
        <v>99.995849706571391</v>
      </c>
      <c r="E111">
        <v>110.75600240449783</v>
      </c>
      <c r="F111" s="3">
        <v>1.0968253968253967</v>
      </c>
      <c r="G111" s="1">
        <v>1.0177</v>
      </c>
      <c r="H111" s="4">
        <v>1.0045589336088461</v>
      </c>
      <c r="I111" s="1">
        <v>2</v>
      </c>
      <c r="J111" s="1">
        <v>1</v>
      </c>
      <c r="K111" s="1">
        <v>1</v>
      </c>
      <c r="L111" s="6">
        <v>1.0609999999999999</v>
      </c>
    </row>
    <row r="112" spans="1:12" x14ac:dyDescent="0.25">
      <c r="A112" s="1" t="s">
        <v>119</v>
      </c>
      <c r="B112" s="2">
        <v>210.46280753742988</v>
      </c>
      <c r="C112" s="1">
        <v>160.31</v>
      </c>
      <c r="D112">
        <v>99.996176265754983</v>
      </c>
      <c r="E112">
        <v>50.413715067007701</v>
      </c>
      <c r="F112" s="3">
        <v>1.1074511360253994</v>
      </c>
      <c r="G112" s="1">
        <v>1.0173000000000001</v>
      </c>
      <c r="H112" s="4">
        <v>1.0045589336088461</v>
      </c>
      <c r="I112" s="1">
        <v>2</v>
      </c>
      <c r="J112" s="1">
        <v>1</v>
      </c>
      <c r="K112" s="1">
        <v>1</v>
      </c>
      <c r="L112" s="6">
        <v>1.0640000000000001</v>
      </c>
    </row>
    <row r="113" spans="1:12" x14ac:dyDescent="0.25">
      <c r="A113" s="1" t="s">
        <v>120</v>
      </c>
      <c r="B113" s="2">
        <v>235.60494428136101</v>
      </c>
      <c r="C113" s="1">
        <v>172.79</v>
      </c>
      <c r="D113">
        <v>99.991472852509872</v>
      </c>
      <c r="E113">
        <v>84.037198995768563</v>
      </c>
      <c r="F113" s="3">
        <v>1.0971519301379378</v>
      </c>
      <c r="G113" s="1">
        <v>1.0168999999999999</v>
      </c>
      <c r="H113" s="4">
        <v>1.0039624917561103</v>
      </c>
      <c r="I113" s="1">
        <v>2</v>
      </c>
      <c r="J113" s="1">
        <v>1</v>
      </c>
      <c r="K113" s="1">
        <v>1</v>
      </c>
      <c r="L113" s="6">
        <v>1.0649999999999999</v>
      </c>
    </row>
    <row r="114" spans="1:12" x14ac:dyDescent="0.25">
      <c r="A114" s="1" t="s">
        <v>121</v>
      </c>
      <c r="B114" s="2">
        <v>229.16658665808453</v>
      </c>
      <c r="C114" s="1">
        <v>161.78</v>
      </c>
      <c r="D114">
        <v>99.997473962268586</v>
      </c>
      <c r="E114">
        <v>79.367876380523569</v>
      </c>
      <c r="F114" s="3">
        <v>1.1202348959888524</v>
      </c>
      <c r="G114" s="1">
        <v>1.0175000000000001</v>
      </c>
      <c r="H114" s="4">
        <v>1.0039784475501516</v>
      </c>
      <c r="I114" s="1">
        <v>2</v>
      </c>
      <c r="J114" s="1">
        <v>1</v>
      </c>
      <c r="K114" s="1">
        <v>1</v>
      </c>
      <c r="L114" s="6">
        <v>1.0640000000000001</v>
      </c>
    </row>
    <row r="115" spans="1:12" x14ac:dyDescent="0.25">
      <c r="A115" s="1" t="s">
        <v>122</v>
      </c>
      <c r="B115" s="2">
        <v>234.81729515250714</v>
      </c>
      <c r="C115" s="1">
        <v>173.07</v>
      </c>
      <c r="D115">
        <v>99.998409578807895</v>
      </c>
      <c r="E115">
        <v>91.245388432479572</v>
      </c>
      <c r="F115" s="3">
        <v>1.1198202695956065</v>
      </c>
      <c r="G115" s="1">
        <v>1.0147999999999999</v>
      </c>
      <c r="H115" s="4">
        <v>1.0038666983683251</v>
      </c>
      <c r="I115" s="1">
        <v>2</v>
      </c>
      <c r="J115" s="1">
        <v>1</v>
      </c>
      <c r="K115" s="1">
        <v>1</v>
      </c>
      <c r="L115" s="6">
        <v>1.0640000000000001</v>
      </c>
    </row>
    <row r="116" spans="1:12" x14ac:dyDescent="0.25">
      <c r="A116" s="1" t="s">
        <v>123</v>
      </c>
      <c r="B116" s="2">
        <v>220.64629323912678</v>
      </c>
      <c r="C116" s="1">
        <v>181.87</v>
      </c>
      <c r="D116">
        <v>99.9980813696029</v>
      </c>
      <c r="E116">
        <v>60.639902877146675</v>
      </c>
      <c r="F116" s="3">
        <v>1.1210063897763578</v>
      </c>
      <c r="G116" s="1">
        <v>1.0157</v>
      </c>
      <c r="H116" s="4">
        <v>1.0043526080560337</v>
      </c>
      <c r="I116" s="1">
        <v>2</v>
      </c>
      <c r="J116" s="1">
        <v>1</v>
      </c>
      <c r="K116" s="1">
        <v>1</v>
      </c>
      <c r="L116" s="6">
        <v>1.0620000000000001</v>
      </c>
    </row>
    <row r="117" spans="1:12" x14ac:dyDescent="0.25">
      <c r="A117" s="1" t="s">
        <v>124</v>
      </c>
      <c r="B117" s="2">
        <v>226.4878654895864</v>
      </c>
      <c r="C117" s="1">
        <v>176.72</v>
      </c>
      <c r="D117">
        <v>99.99474288671108</v>
      </c>
      <c r="E117">
        <v>105.28164448792448</v>
      </c>
      <c r="F117" s="3">
        <v>1.1320115572382186</v>
      </c>
      <c r="G117" s="1">
        <v>1.0194000000000001</v>
      </c>
      <c r="H117" s="4">
        <v>1.0044478931673448</v>
      </c>
      <c r="I117" s="1">
        <v>2</v>
      </c>
      <c r="J117" s="1">
        <v>1</v>
      </c>
      <c r="K117" s="1">
        <v>1</v>
      </c>
      <c r="L117" s="6">
        <v>1.06</v>
      </c>
    </row>
    <row r="118" spans="1:12" x14ac:dyDescent="0.25">
      <c r="A118" s="1" t="s">
        <v>125</v>
      </c>
      <c r="B118" s="2">
        <v>221.83235797019276</v>
      </c>
      <c r="C118" s="1">
        <v>170.17</v>
      </c>
      <c r="D118">
        <v>99.984907290369989</v>
      </c>
      <c r="E118">
        <v>111.09722893412383</v>
      </c>
      <c r="F118" s="3">
        <v>1.1129016214065452</v>
      </c>
      <c r="G118" s="1">
        <v>1.0275000000000001</v>
      </c>
      <c r="H118" s="4">
        <v>1.0047094157243421</v>
      </c>
      <c r="I118" s="1">
        <v>2</v>
      </c>
      <c r="J118" s="1">
        <v>1</v>
      </c>
      <c r="K118" s="1">
        <v>1</v>
      </c>
      <c r="L118" s="6">
        <v>1.06</v>
      </c>
    </row>
    <row r="119" spans="1:12" x14ac:dyDescent="0.25">
      <c r="A119" s="1" t="s">
        <v>126</v>
      </c>
      <c r="B119" s="2">
        <v>225.44778568251917</v>
      </c>
      <c r="C119" s="1">
        <v>169.27</v>
      </c>
      <c r="D119">
        <v>99.999453389608647</v>
      </c>
      <c r="E119">
        <v>110.92926768897112</v>
      </c>
      <c r="F119" s="3">
        <v>1.1061435825948422</v>
      </c>
      <c r="G119" s="1">
        <v>1.0222</v>
      </c>
      <c r="H119" s="4">
        <v>1.0045192918063746</v>
      </c>
      <c r="I119" s="1">
        <v>2</v>
      </c>
      <c r="J119" s="1">
        <v>1</v>
      </c>
      <c r="K119" s="1">
        <v>1</v>
      </c>
      <c r="L119" s="6">
        <v>1.06</v>
      </c>
    </row>
    <row r="120" spans="1:12" x14ac:dyDescent="0.25">
      <c r="A120" s="1" t="s">
        <v>127</v>
      </c>
      <c r="B120" s="2">
        <v>237.82810758419114</v>
      </c>
      <c r="C120" s="1">
        <v>158.85</v>
      </c>
      <c r="D120">
        <v>99.99421582272727</v>
      </c>
      <c r="E120">
        <v>86.131115852005522</v>
      </c>
      <c r="F120" s="3">
        <v>1.1024671707122959</v>
      </c>
      <c r="G120" s="1">
        <v>1.0227999999999999</v>
      </c>
      <c r="H120" s="4">
        <v>1.0044954984622596</v>
      </c>
      <c r="I120" s="1">
        <v>2</v>
      </c>
      <c r="J120" s="1">
        <v>1</v>
      </c>
      <c r="K120" s="1">
        <v>1</v>
      </c>
      <c r="L120" s="6">
        <v>1.0580000000000001</v>
      </c>
    </row>
    <row r="121" spans="1:12" x14ac:dyDescent="0.25">
      <c r="A121" s="1" t="s">
        <v>128</v>
      </c>
      <c r="B121" s="2">
        <v>244.31328908550239</v>
      </c>
      <c r="C121" s="1">
        <v>138.41999999999999</v>
      </c>
      <c r="D121">
        <v>100.01072071497222</v>
      </c>
      <c r="E121">
        <v>101.11325891962613</v>
      </c>
      <c r="F121" s="3">
        <v>1.1092537313432838</v>
      </c>
      <c r="G121" s="1">
        <v>1.0223</v>
      </c>
      <c r="H121" s="4">
        <v>1.0043526080560337</v>
      </c>
      <c r="I121" s="1">
        <v>2</v>
      </c>
      <c r="J121" s="1">
        <v>1</v>
      </c>
      <c r="K121" s="1">
        <v>1</v>
      </c>
      <c r="L121" s="6">
        <v>1.052</v>
      </c>
    </row>
    <row r="122" spans="1:12" x14ac:dyDescent="0.25">
      <c r="A122" s="1" t="s">
        <v>129</v>
      </c>
      <c r="B122" s="2">
        <v>248.34297122738403</v>
      </c>
      <c r="C122" s="1">
        <v>176.02</v>
      </c>
      <c r="D122">
        <v>99.9964121825533</v>
      </c>
      <c r="E122">
        <v>67.648306832781316</v>
      </c>
      <c r="F122" s="3">
        <v>1.1060063643595863</v>
      </c>
      <c r="G122" s="1">
        <v>1.0224</v>
      </c>
      <c r="H122" s="4">
        <v>1.0043128765598297</v>
      </c>
      <c r="I122" s="1">
        <v>2</v>
      </c>
      <c r="J122" s="1">
        <v>1</v>
      </c>
      <c r="K122" s="1">
        <v>1</v>
      </c>
      <c r="L122" s="6">
        <v>1.0469999999999999</v>
      </c>
    </row>
    <row r="123" spans="1:12" x14ac:dyDescent="0.25">
      <c r="A123" s="1" t="s">
        <v>130</v>
      </c>
      <c r="B123" s="2">
        <v>235.46595148836752</v>
      </c>
      <c r="C123" s="1">
        <v>179.9</v>
      </c>
      <c r="D123">
        <v>99.992535484434029</v>
      </c>
      <c r="E123">
        <v>118.2606287054608</v>
      </c>
      <c r="F123" s="3">
        <v>1.0888999502239922</v>
      </c>
      <c r="G123" s="1">
        <v>1.0196000000000001</v>
      </c>
      <c r="H123" s="4">
        <v>1.0042810789094456</v>
      </c>
      <c r="I123" s="1">
        <v>2</v>
      </c>
      <c r="J123" s="1">
        <v>1</v>
      </c>
      <c r="K123" s="1">
        <v>1</v>
      </c>
      <c r="L123" s="6">
        <v>1.0549999999999999</v>
      </c>
    </row>
    <row r="124" spans="1:12" x14ac:dyDescent="0.25">
      <c r="A124" s="1" t="s">
        <v>131</v>
      </c>
      <c r="B124" s="2">
        <v>227.84157016246672</v>
      </c>
      <c r="C124" s="1">
        <v>169.91</v>
      </c>
      <c r="D124">
        <v>99.998662159009299</v>
      </c>
      <c r="E124">
        <v>113.8205584564067</v>
      </c>
      <c r="F124" s="3">
        <v>1.1006885540365232</v>
      </c>
      <c r="G124" s="1">
        <v>1.0177</v>
      </c>
      <c r="H124" s="4">
        <v>1.0044161425104838</v>
      </c>
      <c r="I124" s="1">
        <v>2</v>
      </c>
      <c r="J124" s="1">
        <v>1</v>
      </c>
      <c r="K124" s="1">
        <v>1</v>
      </c>
      <c r="L124" s="6">
        <v>1.0569999999999999</v>
      </c>
    </row>
    <row r="125" spans="1:12" x14ac:dyDescent="0.25">
      <c r="A125" s="1" t="s">
        <v>132</v>
      </c>
      <c r="B125" s="2">
        <v>247.24742039431314</v>
      </c>
      <c r="C125" s="1">
        <v>170.34</v>
      </c>
      <c r="D125">
        <v>99.992223158951674</v>
      </c>
      <c r="E125">
        <v>98.388750721938692</v>
      </c>
      <c r="F125" s="3">
        <v>1.0816772655007949</v>
      </c>
      <c r="G125" s="1">
        <v>1.0187999999999999</v>
      </c>
      <c r="H125" s="4">
        <v>1.0045272215436409</v>
      </c>
      <c r="I125" s="1">
        <v>2</v>
      </c>
      <c r="J125" s="1">
        <v>1</v>
      </c>
      <c r="K125" s="1">
        <v>1</v>
      </c>
      <c r="L125" s="6">
        <v>1.0620000000000001</v>
      </c>
    </row>
    <row r="126" spans="1:12" x14ac:dyDescent="0.25">
      <c r="A126" s="1" t="s">
        <v>133</v>
      </c>
      <c r="B126" s="2">
        <v>247.91365322482866</v>
      </c>
      <c r="C126" s="1">
        <v>146.69</v>
      </c>
      <c r="D126">
        <v>99.997196033386516</v>
      </c>
      <c r="E126">
        <v>120.94918730330855</v>
      </c>
      <c r="F126" s="3">
        <v>1.0885811080111598</v>
      </c>
      <c r="G126" s="1">
        <v>1.0244</v>
      </c>
      <c r="H126" s="4">
        <v>1.0044875659696988</v>
      </c>
      <c r="I126" s="1">
        <v>2</v>
      </c>
      <c r="J126" s="1">
        <v>1</v>
      </c>
      <c r="K126" s="1">
        <v>1</v>
      </c>
      <c r="L126" s="6">
        <v>1.06</v>
      </c>
    </row>
    <row r="127" spans="1:12" x14ac:dyDescent="0.25">
      <c r="A127" s="1" t="s">
        <v>134</v>
      </c>
      <c r="B127" s="2">
        <v>254.22201448353005</v>
      </c>
      <c r="C127" s="1">
        <v>153.16999999999999</v>
      </c>
      <c r="D127">
        <v>99.996862076304723</v>
      </c>
      <c r="E127">
        <v>101.55938756025979</v>
      </c>
      <c r="F127" s="3">
        <v>1.0787370103916869</v>
      </c>
      <c r="G127" s="1">
        <v>1.0207999999999999</v>
      </c>
      <c r="H127" s="4">
        <v>1.0043764386575165</v>
      </c>
      <c r="I127" s="1">
        <v>2</v>
      </c>
      <c r="J127" s="1">
        <v>1</v>
      </c>
      <c r="K127" s="1">
        <v>1</v>
      </c>
      <c r="L127" s="6">
        <v>1.0580000000000001</v>
      </c>
    </row>
    <row r="128" spans="1:12" x14ac:dyDescent="0.25">
      <c r="A128" s="1" t="s">
        <v>135</v>
      </c>
      <c r="B128" s="2">
        <v>263.25818700727018</v>
      </c>
      <c r="C128" s="1">
        <v>153.38999999999999</v>
      </c>
      <c r="D128">
        <v>99.997181727156871</v>
      </c>
      <c r="E128">
        <v>87.508398062257641</v>
      </c>
      <c r="F128" s="3">
        <v>1.0800557602310068</v>
      </c>
      <c r="G128" s="1">
        <v>1.0183</v>
      </c>
      <c r="H128" s="4">
        <v>1.0045351505923963</v>
      </c>
      <c r="I128" s="1">
        <v>2</v>
      </c>
      <c r="J128" s="1">
        <v>1</v>
      </c>
      <c r="K128" s="1">
        <v>1</v>
      </c>
      <c r="L128" s="6">
        <v>1.0580000000000001</v>
      </c>
    </row>
    <row r="129" spans="1:12" x14ac:dyDescent="0.25">
      <c r="A129" s="1" t="s">
        <v>136</v>
      </c>
      <c r="B129" s="2">
        <v>241.97530087631708</v>
      </c>
      <c r="C129" s="1">
        <v>147.72999999999999</v>
      </c>
      <c r="D129">
        <v>99.992911290410646</v>
      </c>
      <c r="E129">
        <v>97.655025282587431</v>
      </c>
      <c r="F129" s="3">
        <v>1.0815655811174187</v>
      </c>
      <c r="G129" s="1">
        <v>1.0181</v>
      </c>
      <c r="H129" s="4">
        <v>1.004614403239326</v>
      </c>
      <c r="I129" s="1">
        <v>2</v>
      </c>
      <c r="J129" s="1">
        <v>1</v>
      </c>
      <c r="K129" s="1">
        <v>1</v>
      </c>
      <c r="L129" s="6">
        <v>1.0529999999999999</v>
      </c>
    </row>
    <row r="130" spans="1:12" x14ac:dyDescent="0.25">
      <c r="A130" s="1" t="s">
        <v>137</v>
      </c>
      <c r="B130" s="2">
        <v>237.42783971355249</v>
      </c>
      <c r="C130" s="1">
        <v>158.29</v>
      </c>
      <c r="D130">
        <v>99.981696928921323</v>
      </c>
      <c r="E130">
        <v>105.38890394974129</v>
      </c>
      <c r="F130" s="3">
        <v>1.0607537038878392</v>
      </c>
      <c r="G130" s="1">
        <v>1.0165999999999999</v>
      </c>
      <c r="H130" s="4">
        <v>1.0045827104331948</v>
      </c>
      <c r="I130" s="1">
        <v>2</v>
      </c>
      <c r="J130" s="1">
        <v>1</v>
      </c>
      <c r="K130" s="1">
        <v>1</v>
      </c>
      <c r="L130" s="6">
        <v>1.054</v>
      </c>
    </row>
    <row r="131" spans="1:12" x14ac:dyDescent="0.25">
      <c r="A131" s="1" t="s">
        <v>138</v>
      </c>
      <c r="B131" s="2">
        <v>259.4173999869268</v>
      </c>
      <c r="C131" s="1">
        <v>152.94</v>
      </c>
      <c r="D131">
        <v>99.996750672660966</v>
      </c>
      <c r="E131">
        <v>102.96377930481725</v>
      </c>
      <c r="F131" s="3">
        <v>1.069390595486629</v>
      </c>
      <c r="G131" s="1">
        <v>1.0158</v>
      </c>
      <c r="H131" s="4">
        <v>1.0044478931673448</v>
      </c>
      <c r="I131" s="1">
        <v>2</v>
      </c>
      <c r="J131" s="1">
        <v>1</v>
      </c>
      <c r="K131" s="1">
        <v>1</v>
      </c>
      <c r="L131" s="6">
        <v>1.0529999999999999</v>
      </c>
    </row>
    <row r="132" spans="1:12" x14ac:dyDescent="0.25">
      <c r="A132" s="1" t="s">
        <v>139</v>
      </c>
      <c r="B132" s="2">
        <v>248.72285531177377</v>
      </c>
      <c r="C132" s="1">
        <v>159.32</v>
      </c>
      <c r="D132">
        <v>99.992103958503421</v>
      </c>
      <c r="E132">
        <v>96.660812578823922</v>
      </c>
      <c r="F132" s="3">
        <v>1.0616302186878728</v>
      </c>
      <c r="G132" s="1">
        <v>1.0153000000000001</v>
      </c>
      <c r="H132" s="4">
        <v>1.0043605522809629</v>
      </c>
      <c r="I132" s="1">
        <v>2</v>
      </c>
      <c r="J132" s="1">
        <v>1</v>
      </c>
      <c r="K132" s="1">
        <v>1</v>
      </c>
      <c r="L132" s="6">
        <v>1.0489999999999999</v>
      </c>
    </row>
    <row r="133" spans="1:12" x14ac:dyDescent="0.25">
      <c r="A133" s="1" t="s">
        <v>140</v>
      </c>
      <c r="B133" s="2">
        <v>250.0440597349012</v>
      </c>
      <c r="C133" s="1">
        <v>145.66999999999999</v>
      </c>
      <c r="D133">
        <v>100.01377940137532</v>
      </c>
      <c r="E133">
        <v>101.9536544830919</v>
      </c>
      <c r="F133" s="3">
        <v>1.0596289314416114</v>
      </c>
      <c r="G133" s="1">
        <v>1.0142</v>
      </c>
      <c r="H133" s="4">
        <v>1.0045747855128817</v>
      </c>
      <c r="I133" s="1">
        <v>2</v>
      </c>
      <c r="J133" s="1">
        <v>1</v>
      </c>
      <c r="K133" s="1">
        <v>1</v>
      </c>
      <c r="L133" s="6">
        <v>1.046</v>
      </c>
    </row>
    <row r="134" spans="1:12" x14ac:dyDescent="0.25">
      <c r="A134" s="1" t="s">
        <v>141</v>
      </c>
      <c r="B134" s="2">
        <v>254.62228255133402</v>
      </c>
      <c r="C134" s="1">
        <v>155.1</v>
      </c>
      <c r="D134">
        <v>99.990663526071259</v>
      </c>
      <c r="E134">
        <v>79.727961716622872</v>
      </c>
      <c r="F134" s="3">
        <v>1.0652389450723776</v>
      </c>
      <c r="G134" s="1">
        <v>1.0155000000000001</v>
      </c>
      <c r="H134" s="4">
        <v>1.0046302455190648</v>
      </c>
      <c r="I134" s="1">
        <v>2</v>
      </c>
      <c r="J134" s="1">
        <v>1</v>
      </c>
      <c r="K134" s="1">
        <v>1</v>
      </c>
      <c r="L134" s="6">
        <v>1.054</v>
      </c>
    </row>
    <row r="135" spans="1:12" x14ac:dyDescent="0.25">
      <c r="A135" s="1" t="s">
        <v>142</v>
      </c>
      <c r="B135" s="2">
        <v>246.25453878483455</v>
      </c>
      <c r="C135" s="1">
        <v>174.1</v>
      </c>
      <c r="D135">
        <v>99.995585866333727</v>
      </c>
      <c r="E135">
        <v>97.387465965747708</v>
      </c>
      <c r="F135" s="3">
        <v>1.0540755467196818</v>
      </c>
      <c r="G135" s="1">
        <v>1.0178</v>
      </c>
      <c r="H135" s="4">
        <v>1.004471698917043</v>
      </c>
      <c r="I135" s="1">
        <v>2</v>
      </c>
      <c r="J135" s="1">
        <v>1</v>
      </c>
      <c r="K135" s="1">
        <v>1</v>
      </c>
      <c r="L135" s="6">
        <v>1.056</v>
      </c>
    </row>
    <row r="136" spans="1:12" x14ac:dyDescent="0.25">
      <c r="A136" s="1" t="s">
        <v>143</v>
      </c>
      <c r="B136" s="2">
        <v>242.58291945005018</v>
      </c>
      <c r="C136" s="1">
        <v>170.64</v>
      </c>
      <c r="D136">
        <v>99.992740594788529</v>
      </c>
      <c r="E136">
        <v>90.407939557525268</v>
      </c>
      <c r="F136" s="3">
        <v>1.0630038817557481</v>
      </c>
      <c r="G136" s="1">
        <v>1.0188999999999999</v>
      </c>
      <c r="H136" s="4">
        <v>1.0044954984622596</v>
      </c>
      <c r="I136" s="1">
        <v>2</v>
      </c>
      <c r="J136" s="1">
        <v>1</v>
      </c>
      <c r="K136" s="1">
        <v>1</v>
      </c>
      <c r="L136" s="6">
        <v>1.0569999999999999</v>
      </c>
    </row>
    <row r="137" spans="1:12" x14ac:dyDescent="0.25">
      <c r="A137" s="1" t="s">
        <v>144</v>
      </c>
      <c r="B137" s="2">
        <v>256.6534254521514</v>
      </c>
      <c r="C137" s="1">
        <v>156.41</v>
      </c>
      <c r="D137">
        <v>99.990653408357531</v>
      </c>
      <c r="E137">
        <v>106.90880588394762</v>
      </c>
      <c r="F137" s="3">
        <v>1.0698160119343612</v>
      </c>
      <c r="G137" s="1">
        <v>1.0170999999999999</v>
      </c>
      <c r="H137" s="4">
        <v>1.0045192918063746</v>
      </c>
      <c r="I137" s="1">
        <v>2</v>
      </c>
      <c r="J137" s="1">
        <v>1</v>
      </c>
      <c r="K137" s="1">
        <v>1</v>
      </c>
      <c r="L137" s="6">
        <v>1.0580000000000001</v>
      </c>
    </row>
    <row r="138" spans="1:12" x14ac:dyDescent="0.25">
      <c r="A138" s="1" t="s">
        <v>145</v>
      </c>
      <c r="B138" s="2">
        <v>258.20670186437815</v>
      </c>
      <c r="C138" s="1">
        <v>156.83000000000001</v>
      </c>
      <c r="D138">
        <v>99.996418927695785</v>
      </c>
      <c r="E138">
        <v>86.880753409318615</v>
      </c>
      <c r="F138" s="3">
        <v>1.0704393743150344</v>
      </c>
      <c r="G138" s="1">
        <v>1.0206</v>
      </c>
      <c r="H138" s="4">
        <v>1.0045668599048072</v>
      </c>
      <c r="I138" s="1">
        <v>2</v>
      </c>
      <c r="J138" s="1">
        <v>1</v>
      </c>
      <c r="K138" s="1">
        <v>1</v>
      </c>
      <c r="L138" s="6">
        <v>1.0580000000000001</v>
      </c>
    </row>
    <row r="139" spans="1:12" x14ac:dyDescent="0.25">
      <c r="A139" s="1" t="s">
        <v>146</v>
      </c>
      <c r="B139" s="2">
        <v>255.23689030007245</v>
      </c>
      <c r="C139" s="1">
        <v>152.11000000000001</v>
      </c>
      <c r="D139">
        <v>99.996096375707069</v>
      </c>
      <c r="E139">
        <v>102.41746325479427</v>
      </c>
      <c r="F139" s="3">
        <v>1.0729104328745265</v>
      </c>
      <c r="G139" s="1">
        <v>1.0237000000000001</v>
      </c>
      <c r="H139" s="4">
        <v>1.0046619218368722</v>
      </c>
      <c r="I139" s="1">
        <v>2</v>
      </c>
      <c r="J139" s="1">
        <v>1</v>
      </c>
      <c r="K139" s="1">
        <v>1</v>
      </c>
      <c r="L139" s="6">
        <v>1.06</v>
      </c>
    </row>
    <row r="140" spans="1:12" x14ac:dyDescent="0.25">
      <c r="A140" s="1" t="s">
        <v>147</v>
      </c>
      <c r="B140" s="2">
        <v>248.29838757127729</v>
      </c>
      <c r="C140" s="1">
        <v>146.85</v>
      </c>
      <c r="D140">
        <v>99.996264605363109</v>
      </c>
      <c r="E140">
        <v>73.530486439339469</v>
      </c>
      <c r="F140" s="3">
        <v>1.0895731280615817</v>
      </c>
      <c r="G140" s="1">
        <v>1.0235000000000001</v>
      </c>
      <c r="H140" s="4">
        <v>1.0045985582110351</v>
      </c>
      <c r="I140" s="1">
        <v>2</v>
      </c>
      <c r="J140" s="1">
        <v>1</v>
      </c>
      <c r="K140" s="1">
        <v>1</v>
      </c>
      <c r="L140" s="6">
        <v>1.056</v>
      </c>
    </row>
    <row r="141" spans="1:12" x14ac:dyDescent="0.25">
      <c r="A141" s="1" t="s">
        <v>148</v>
      </c>
      <c r="B141" s="2">
        <v>245.3016445040559</v>
      </c>
      <c r="C141" s="1">
        <v>135.02000000000001</v>
      </c>
      <c r="D141">
        <v>99.991465998574753</v>
      </c>
      <c r="E141">
        <v>70.640374347308509</v>
      </c>
      <c r="F141" s="3">
        <v>1.0859936153232244</v>
      </c>
      <c r="G141" s="1">
        <v>1.0250999999999999</v>
      </c>
      <c r="H141" s="4">
        <v>1.0049149376855333</v>
      </c>
      <c r="I141" s="1">
        <v>2</v>
      </c>
      <c r="J141" s="1">
        <v>1</v>
      </c>
      <c r="K141" s="1">
        <v>1</v>
      </c>
      <c r="L141" s="6">
        <v>1.0529999999999999</v>
      </c>
    </row>
    <row r="142" spans="1:12" x14ac:dyDescent="0.25">
      <c r="A142" s="1" t="s">
        <v>149</v>
      </c>
      <c r="B142" s="2">
        <v>256.80682397031279</v>
      </c>
      <c r="C142" s="1">
        <v>147.72999999999999</v>
      </c>
      <c r="D142">
        <v>99.980532158858296</v>
      </c>
      <c r="E142">
        <v>68.060253886682162</v>
      </c>
      <c r="F142" s="3">
        <v>1.0848031888390632</v>
      </c>
      <c r="G142" s="1">
        <v>1.0236000000000001</v>
      </c>
      <c r="H142" s="4">
        <v>1.0049938616381551</v>
      </c>
      <c r="I142" s="1">
        <v>2</v>
      </c>
      <c r="J142" s="1">
        <v>1</v>
      </c>
      <c r="K142" s="1">
        <v>1</v>
      </c>
      <c r="L142" s="6">
        <v>1.054</v>
      </c>
    </row>
    <row r="143" spans="1:12" x14ac:dyDescent="0.25">
      <c r="A143" s="1" t="s">
        <v>150</v>
      </c>
      <c r="B143" s="2">
        <v>283.96838751807695</v>
      </c>
      <c r="C143" s="1">
        <v>150.97</v>
      </c>
      <c r="D143">
        <v>99.996943163071464</v>
      </c>
      <c r="E143">
        <v>119.66914581393429</v>
      </c>
      <c r="F143" s="3">
        <v>1.0953564681316494</v>
      </c>
      <c r="G143" s="1">
        <v>1.022</v>
      </c>
      <c r="H143" s="4">
        <v>1.0050648349497708</v>
      </c>
      <c r="I143" s="1">
        <v>2</v>
      </c>
      <c r="J143" s="1">
        <v>1</v>
      </c>
      <c r="K143" s="1">
        <v>1</v>
      </c>
      <c r="L143" s="6">
        <v>1.052</v>
      </c>
    </row>
    <row r="144" spans="1:12" x14ac:dyDescent="0.25">
      <c r="A144" s="1" t="s">
        <v>151</v>
      </c>
      <c r="B144" s="2">
        <v>269.85810653619069</v>
      </c>
      <c r="C144" s="1">
        <v>144.34</v>
      </c>
      <c r="D144">
        <v>99.992824963466006</v>
      </c>
      <c r="E144">
        <v>106.36366850932922</v>
      </c>
      <c r="F144" s="3">
        <v>1.0840461507857568</v>
      </c>
      <c r="G144" s="1">
        <v>1.0246999999999999</v>
      </c>
      <c r="H144" s="4">
        <v>1.0049780823011334</v>
      </c>
      <c r="I144" s="1">
        <v>2</v>
      </c>
      <c r="J144" s="1">
        <v>1</v>
      </c>
      <c r="K144" s="1">
        <v>1</v>
      </c>
      <c r="L144" s="6">
        <v>1.046</v>
      </c>
    </row>
    <row r="145" spans="1:12" x14ac:dyDescent="0.25">
      <c r="A145" s="1" t="s">
        <v>152</v>
      </c>
      <c r="B145" s="2">
        <v>270.25687911778226</v>
      </c>
      <c r="C145" s="1">
        <v>136.79</v>
      </c>
      <c r="D145">
        <v>100.01174978437284</v>
      </c>
      <c r="E145">
        <v>113.78107283035325</v>
      </c>
      <c r="F145" s="3">
        <v>1.0889813713832737</v>
      </c>
      <c r="G145" s="1">
        <v>1.0224</v>
      </c>
      <c r="H145" s="4">
        <v>1.004954408184481</v>
      </c>
      <c r="I145" s="1">
        <v>2</v>
      </c>
      <c r="J145" s="1">
        <v>1</v>
      </c>
      <c r="K145" s="1">
        <v>1</v>
      </c>
      <c r="L145" s="6">
        <v>1.0429999999999999</v>
      </c>
    </row>
    <row r="146" spans="1:12" x14ac:dyDescent="0.25">
      <c r="A146" s="1" t="s">
        <v>153</v>
      </c>
      <c r="B146" s="2">
        <v>249.08529805291303</v>
      </c>
      <c r="C146" s="1">
        <v>148.02000000000001</v>
      </c>
      <c r="D146">
        <v>99.993529431950222</v>
      </c>
      <c r="E146">
        <v>68.703810657583006</v>
      </c>
      <c r="F146" s="3">
        <v>1.1008453505718547</v>
      </c>
      <c r="G146" s="1">
        <v>1.0272000000000001</v>
      </c>
      <c r="H146" s="4">
        <v>1.0048833490034266</v>
      </c>
      <c r="I146" s="1">
        <v>2</v>
      </c>
      <c r="J146" s="1">
        <v>1</v>
      </c>
      <c r="K146" s="1">
        <v>1</v>
      </c>
      <c r="L146" s="6">
        <v>1.048</v>
      </c>
    </row>
    <row r="147" spans="1:12" x14ac:dyDescent="0.25">
      <c r="A147" s="1" t="s">
        <v>154</v>
      </c>
      <c r="B147" s="2">
        <v>267.40498941399437</v>
      </c>
      <c r="C147" s="1">
        <v>148.69999999999999</v>
      </c>
      <c r="D147">
        <v>99.99718305080043</v>
      </c>
      <c r="E147">
        <v>101.33367122028264</v>
      </c>
      <c r="F147" s="3">
        <v>1.0914688648326547</v>
      </c>
      <c r="G147" s="1">
        <v>1.0245</v>
      </c>
      <c r="H147" s="4">
        <v>1.0050017502848112</v>
      </c>
      <c r="I147" s="1">
        <v>2</v>
      </c>
      <c r="J147" s="1">
        <v>1</v>
      </c>
      <c r="K147" s="1">
        <v>1</v>
      </c>
      <c r="L147" s="6">
        <v>1.0509999999999999</v>
      </c>
    </row>
    <row r="148" spans="1:12" x14ac:dyDescent="0.25">
      <c r="A148" s="1" t="s">
        <v>155</v>
      </c>
      <c r="B148" s="2">
        <v>252.78865872252041</v>
      </c>
      <c r="C148" s="1">
        <v>156.18</v>
      </c>
      <c r="D148">
        <v>99.99364848734163</v>
      </c>
      <c r="E148">
        <v>73.871123631263202</v>
      </c>
      <c r="F148" s="3">
        <v>1.0864050733254063</v>
      </c>
      <c r="G148" s="1">
        <v>1.0227999999999999</v>
      </c>
      <c r="H148" s="4">
        <v>1.0051987454217646</v>
      </c>
      <c r="I148" s="1">
        <v>2</v>
      </c>
      <c r="J148" s="1">
        <v>1</v>
      </c>
      <c r="K148" s="1">
        <v>1</v>
      </c>
      <c r="L148" s="6">
        <v>1.05</v>
      </c>
    </row>
    <row r="149" spans="1:12" x14ac:dyDescent="0.25">
      <c r="A149" s="1" t="s">
        <v>156</v>
      </c>
      <c r="B149" s="2">
        <v>265.05778717449681</v>
      </c>
      <c r="C149" s="1">
        <v>159.26</v>
      </c>
      <c r="D149">
        <v>99.996292855180329</v>
      </c>
      <c r="E149">
        <v>86.489433174997927</v>
      </c>
      <c r="F149" s="3">
        <v>1.095659084136287</v>
      </c>
      <c r="G149" s="1">
        <v>1.0210999999999999</v>
      </c>
      <c r="H149" s="4">
        <v>1.0050411833044619</v>
      </c>
      <c r="I149" s="1">
        <v>2</v>
      </c>
      <c r="J149" s="1">
        <v>1</v>
      </c>
      <c r="K149" s="1">
        <v>1</v>
      </c>
      <c r="L149" s="6">
        <v>1.0489999999999999</v>
      </c>
    </row>
    <row r="150" spans="1:12" x14ac:dyDescent="0.25">
      <c r="A150" s="1" t="s">
        <v>157</v>
      </c>
      <c r="B150" s="2">
        <v>263.34747324059822</v>
      </c>
      <c r="C150" s="1">
        <v>160.12</v>
      </c>
      <c r="D150">
        <v>99.994826475708095</v>
      </c>
      <c r="E150">
        <v>74.230619629660197</v>
      </c>
      <c r="F150" s="3">
        <v>1.1044196695202071</v>
      </c>
      <c r="G150" s="1">
        <v>1.0207999999999999</v>
      </c>
      <c r="H150" s="4">
        <v>1.0048912471980258</v>
      </c>
      <c r="I150" s="1">
        <v>2</v>
      </c>
      <c r="J150" s="1">
        <v>1</v>
      </c>
      <c r="K150" s="1">
        <v>1</v>
      </c>
      <c r="L150" s="6">
        <v>1.05</v>
      </c>
    </row>
    <row r="151" spans="1:12" x14ac:dyDescent="0.25">
      <c r="A151" s="1" t="s">
        <v>158</v>
      </c>
      <c r="B151" s="2">
        <v>264.13840986552884</v>
      </c>
      <c r="C151" s="1">
        <v>168.55</v>
      </c>
      <c r="D151">
        <v>99.993686854872593</v>
      </c>
      <c r="E151">
        <v>59.114696903619716</v>
      </c>
      <c r="F151" s="3">
        <v>1.0986055776892429</v>
      </c>
      <c r="G151" s="1">
        <v>1.0207999999999999</v>
      </c>
      <c r="H151" s="4">
        <v>1.004875450125907</v>
      </c>
      <c r="I151" s="1">
        <v>2</v>
      </c>
      <c r="J151" s="1">
        <v>1</v>
      </c>
      <c r="K151" s="1">
        <v>1</v>
      </c>
      <c r="L151" s="6">
        <v>1.0489999999999999</v>
      </c>
    </row>
    <row r="152" spans="1:12" x14ac:dyDescent="0.25">
      <c r="A152" s="1" t="s">
        <v>159</v>
      </c>
      <c r="B152" s="2">
        <v>306.72567883288286</v>
      </c>
      <c r="C152" s="1">
        <v>158.44</v>
      </c>
      <c r="D152">
        <v>99.992803748904933</v>
      </c>
      <c r="E152">
        <v>104.38938720665715</v>
      </c>
      <c r="F152" s="3">
        <v>1.1199880011998802</v>
      </c>
      <c r="G152" s="1">
        <v>1.0212000000000001</v>
      </c>
      <c r="H152" s="4">
        <v>1.0048280425125378</v>
      </c>
      <c r="I152" s="1">
        <v>2</v>
      </c>
      <c r="J152" s="1">
        <v>1</v>
      </c>
      <c r="K152" s="1">
        <v>1</v>
      </c>
      <c r="L152" s="6">
        <v>1.0469999999999999</v>
      </c>
    </row>
    <row r="153" spans="1:12" x14ac:dyDescent="0.25">
      <c r="A153" s="1" t="s">
        <v>160</v>
      </c>
      <c r="B153" s="2">
        <v>273.6765348459619</v>
      </c>
      <c r="C153" s="1">
        <v>154.11000000000001</v>
      </c>
      <c r="D153">
        <v>99.991233925782382</v>
      </c>
      <c r="E153">
        <v>79.378484459164795</v>
      </c>
      <c r="F153" s="3">
        <v>1.1067331670822942</v>
      </c>
      <c r="G153" s="1">
        <v>1.0205</v>
      </c>
      <c r="H153" s="4">
        <v>1.0049859723103034</v>
      </c>
      <c r="I153" s="1">
        <v>2</v>
      </c>
      <c r="J153" s="1">
        <v>1</v>
      </c>
      <c r="K153" s="1">
        <v>1</v>
      </c>
      <c r="L153" s="6">
        <v>1.048</v>
      </c>
    </row>
    <row r="154" spans="1:12" x14ac:dyDescent="0.25">
      <c r="A154" s="1" t="s">
        <v>161</v>
      </c>
      <c r="B154" s="2">
        <v>277.34772172030324</v>
      </c>
      <c r="C154" s="1">
        <v>150.71</v>
      </c>
      <c r="D154">
        <v>99.977125191011652</v>
      </c>
      <c r="E154">
        <v>74.979667849270982</v>
      </c>
      <c r="F154" s="3">
        <v>1.1084816545689569</v>
      </c>
      <c r="G154" s="1">
        <v>1.0239</v>
      </c>
      <c r="H154" s="4">
        <v>1.0051278760889586</v>
      </c>
      <c r="I154" s="1">
        <v>2</v>
      </c>
      <c r="J154" s="1">
        <v>1</v>
      </c>
      <c r="K154" s="1">
        <v>1</v>
      </c>
      <c r="L154" s="6">
        <v>1.0429999999999999</v>
      </c>
    </row>
    <row r="155" spans="1:12" x14ac:dyDescent="0.25">
      <c r="A155" s="1" t="s">
        <v>162</v>
      </c>
      <c r="B155" s="2">
        <v>294.38212178643425</v>
      </c>
      <c r="C155" s="1">
        <v>144.80000000000001</v>
      </c>
      <c r="D155">
        <v>99.996617583021461</v>
      </c>
      <c r="E155">
        <v>80.097476455958798</v>
      </c>
      <c r="F155" s="3">
        <v>1.1154152559251147</v>
      </c>
      <c r="G155" s="1">
        <v>1.0233000000000001</v>
      </c>
      <c r="H155" s="4">
        <v>1.005190873765119</v>
      </c>
      <c r="I155" s="1">
        <v>2</v>
      </c>
      <c r="J155" s="1">
        <v>1</v>
      </c>
      <c r="K155" s="1">
        <v>1</v>
      </c>
      <c r="L155" s="6">
        <v>1.0529999999999999</v>
      </c>
    </row>
    <row r="156" spans="1:12" x14ac:dyDescent="0.25">
      <c r="A156" s="1" t="s">
        <v>163</v>
      </c>
      <c r="B156" s="2">
        <v>279.2187327193808</v>
      </c>
      <c r="C156" s="1">
        <v>139.47999999999999</v>
      </c>
      <c r="D156">
        <v>99.98751639126742</v>
      </c>
      <c r="E156">
        <v>98.910903926167776</v>
      </c>
      <c r="F156" s="3">
        <v>1.0999900507412195</v>
      </c>
      <c r="G156" s="1">
        <v>1.0238</v>
      </c>
      <c r="H156" s="4">
        <v>1.0053088774793386</v>
      </c>
      <c r="I156" s="1">
        <v>2</v>
      </c>
      <c r="J156" s="1">
        <v>1</v>
      </c>
      <c r="K156" s="1">
        <v>1</v>
      </c>
      <c r="L156" s="6">
        <v>1.0589999999999999</v>
      </c>
    </row>
    <row r="157" spans="1:12" x14ac:dyDescent="0.25">
      <c r="A157" s="1" t="s">
        <v>164</v>
      </c>
      <c r="B157" s="2">
        <v>275.15843935482997</v>
      </c>
      <c r="C157" s="1">
        <v>127.93</v>
      </c>
      <c r="D157">
        <v>100.00506942788586</v>
      </c>
      <c r="E157">
        <v>160.4454214353909</v>
      </c>
      <c r="F157" s="3">
        <v>1.1128200039690415</v>
      </c>
      <c r="G157" s="1">
        <v>1.0259</v>
      </c>
      <c r="H157" s="4">
        <v>1.0054424310895791</v>
      </c>
      <c r="I157" s="1">
        <v>2</v>
      </c>
      <c r="J157" s="1">
        <v>1</v>
      </c>
      <c r="K157" s="1">
        <v>1</v>
      </c>
      <c r="L157" s="6">
        <v>1.0620000000000001</v>
      </c>
    </row>
    <row r="158" spans="1:12" x14ac:dyDescent="0.25">
      <c r="A158" s="1" t="s">
        <v>165</v>
      </c>
      <c r="B158" s="2">
        <v>272.51268098316694</v>
      </c>
      <c r="C158" s="1">
        <v>144.03</v>
      </c>
      <c r="D158">
        <v>99.991614047199633</v>
      </c>
      <c r="E158">
        <v>40.420315649273356</v>
      </c>
      <c r="F158" s="3">
        <v>1.1050967996839194</v>
      </c>
      <c r="G158" s="1">
        <v>1.0324</v>
      </c>
      <c r="H158" s="4">
        <v>1.0056306457752604</v>
      </c>
      <c r="I158" s="1">
        <v>2</v>
      </c>
      <c r="J158" s="1">
        <v>1</v>
      </c>
      <c r="K158" s="1">
        <v>1</v>
      </c>
      <c r="L158" s="6">
        <v>1.0640000000000001</v>
      </c>
    </row>
    <row r="159" spans="1:12" x14ac:dyDescent="0.25">
      <c r="A159" s="1" t="s">
        <v>166</v>
      </c>
      <c r="B159" s="2">
        <v>282.27157978712853</v>
      </c>
      <c r="C159" s="1">
        <v>140.52000000000001</v>
      </c>
      <c r="D159">
        <v>99.991208250723858</v>
      </c>
      <c r="E159">
        <v>86.335026696997929</v>
      </c>
      <c r="F159" s="3">
        <v>1.0897055917802805</v>
      </c>
      <c r="G159" s="1">
        <v>1.0322</v>
      </c>
      <c r="H159" s="4">
        <v>1.0055601106732837</v>
      </c>
      <c r="I159" s="1">
        <v>2</v>
      </c>
      <c r="J159" s="1">
        <v>1</v>
      </c>
      <c r="K159" s="1">
        <v>1</v>
      </c>
      <c r="L159" s="6">
        <v>1.0669999999999999</v>
      </c>
    </row>
    <row r="160" spans="1:12" x14ac:dyDescent="0.25">
      <c r="A160" s="1" t="s">
        <v>167</v>
      </c>
      <c r="B160" s="2">
        <v>288.59443053119941</v>
      </c>
      <c r="C160" s="1">
        <v>123.61</v>
      </c>
      <c r="D160">
        <v>99.990034160759649</v>
      </c>
      <c r="E160">
        <v>88.349972301128005</v>
      </c>
      <c r="F160" s="3">
        <v>1.1174496644295302</v>
      </c>
      <c r="G160" s="1">
        <v>1.0322</v>
      </c>
      <c r="H160" s="4">
        <v>1.005661977249328</v>
      </c>
      <c r="I160" s="1">
        <v>2</v>
      </c>
      <c r="J160" s="1">
        <v>1</v>
      </c>
      <c r="K160" s="1">
        <v>1</v>
      </c>
      <c r="L160" s="6">
        <v>1.069</v>
      </c>
    </row>
    <row r="161" spans="1:12" x14ac:dyDescent="0.25">
      <c r="A161" s="1" t="s">
        <v>168</v>
      </c>
      <c r="B161" s="2">
        <v>289.50552364755117</v>
      </c>
      <c r="C161" s="1">
        <v>129.19999999999999</v>
      </c>
      <c r="D161">
        <v>99.996219075651283</v>
      </c>
      <c r="E161">
        <v>72.833299937530214</v>
      </c>
      <c r="F161" s="3">
        <v>1.1122033561711846</v>
      </c>
      <c r="G161" s="1">
        <v>1.0295000000000001</v>
      </c>
      <c r="H161" s="4">
        <v>1.0050017502848112</v>
      </c>
      <c r="I161" s="1">
        <v>2</v>
      </c>
      <c r="J161" s="1">
        <v>1</v>
      </c>
      <c r="K161" s="1">
        <v>1</v>
      </c>
      <c r="L161" s="6">
        <v>1.075</v>
      </c>
    </row>
    <row r="162" spans="1:12" x14ac:dyDescent="0.25">
      <c r="A162" s="1" t="s">
        <v>169</v>
      </c>
      <c r="B162" s="2">
        <v>308.07569870382702</v>
      </c>
      <c r="C162" s="1">
        <v>124.25</v>
      </c>
      <c r="D162">
        <v>99.990418180579141</v>
      </c>
      <c r="E162">
        <v>87.372850390730903</v>
      </c>
      <c r="F162" s="3">
        <v>1.1172324796505855</v>
      </c>
      <c r="G162" s="1">
        <v>1.0294000000000001</v>
      </c>
      <c r="H162" s="4">
        <v>1.004954408184481</v>
      </c>
      <c r="I162" s="1">
        <v>2</v>
      </c>
      <c r="J162" s="1">
        <v>1</v>
      </c>
      <c r="K162" s="1">
        <v>1</v>
      </c>
      <c r="L162" s="6">
        <v>1.0760000000000001</v>
      </c>
    </row>
    <row r="163" spans="1:12" x14ac:dyDescent="0.25">
      <c r="A163" s="1" t="s">
        <v>170</v>
      </c>
      <c r="B163" s="2">
        <v>301.50269154147998</v>
      </c>
      <c r="C163" s="1">
        <v>125.61</v>
      </c>
      <c r="D163">
        <v>99.990499122289052</v>
      </c>
      <c r="E163">
        <v>110.17373675463513</v>
      </c>
      <c r="F163" s="3">
        <v>1.1272943744419091</v>
      </c>
      <c r="G163" s="1">
        <v>1.0304</v>
      </c>
      <c r="H163" s="4">
        <v>1.0051672547259052</v>
      </c>
      <c r="I163" s="1">
        <v>2</v>
      </c>
      <c r="J163" s="1">
        <v>1</v>
      </c>
      <c r="K163" s="1">
        <v>1</v>
      </c>
      <c r="L163" s="6">
        <v>1.0760000000000001</v>
      </c>
    </row>
    <row r="164" spans="1:12" x14ac:dyDescent="0.25">
      <c r="A164" s="1" t="s">
        <v>171</v>
      </c>
      <c r="B164" s="2">
        <v>286.03518174771591</v>
      </c>
      <c r="C164" s="1">
        <v>121.74</v>
      </c>
      <c r="D164">
        <v>99.991577801124791</v>
      </c>
      <c r="E164">
        <v>129.51403213069153</v>
      </c>
      <c r="F164" s="3">
        <v>1.1441065394553767</v>
      </c>
      <c r="G164" s="1">
        <v>1.0315000000000001</v>
      </c>
      <c r="H164" s="4">
        <v>1.0048517493945888</v>
      </c>
      <c r="I164" s="1">
        <v>2</v>
      </c>
      <c r="J164" s="1">
        <v>1</v>
      </c>
      <c r="K164" s="1">
        <v>1</v>
      </c>
      <c r="L164" s="6">
        <v>1.079</v>
      </c>
    </row>
    <row r="165" spans="1:12" x14ac:dyDescent="0.25">
      <c r="A165" s="1" t="s">
        <v>172</v>
      </c>
      <c r="B165" s="2">
        <v>292.38107542831142</v>
      </c>
      <c r="C165" s="1">
        <v>108.75</v>
      </c>
      <c r="D165">
        <v>99.992517152877411</v>
      </c>
      <c r="E165">
        <v>117.29529354910952</v>
      </c>
      <c r="F165" s="3">
        <v>1.1390939932149271</v>
      </c>
      <c r="G165" s="1">
        <v>1.034</v>
      </c>
      <c r="H165" s="4">
        <v>1.0045985582110351</v>
      </c>
      <c r="I165" s="1">
        <v>2</v>
      </c>
      <c r="J165" s="1">
        <v>1</v>
      </c>
      <c r="K165" s="1">
        <v>1</v>
      </c>
      <c r="L165" s="6">
        <v>1.075</v>
      </c>
    </row>
    <row r="166" spans="1:12" x14ac:dyDescent="0.25">
      <c r="A166" s="1" t="s">
        <v>173</v>
      </c>
      <c r="B166" s="2">
        <v>331.51903481706756</v>
      </c>
      <c r="C166" s="1">
        <v>100.43</v>
      </c>
      <c r="D166">
        <v>99.984291070833379</v>
      </c>
      <c r="E166">
        <v>131.5472472035926</v>
      </c>
      <c r="F166" s="3">
        <v>1.1354684702605926</v>
      </c>
      <c r="G166" s="1">
        <v>1.0442</v>
      </c>
      <c r="H166" s="4">
        <v>1.0049859723103034</v>
      </c>
      <c r="I166" s="1">
        <v>2</v>
      </c>
      <c r="J166" s="1">
        <v>1</v>
      </c>
      <c r="K166" s="1">
        <v>1</v>
      </c>
      <c r="L166" s="6">
        <v>1.069</v>
      </c>
    </row>
    <row r="167" spans="1:12" x14ac:dyDescent="0.25">
      <c r="A167" s="1" t="s">
        <v>174</v>
      </c>
      <c r="B167" s="2">
        <v>267.1310766892359</v>
      </c>
      <c r="C167" s="1">
        <v>101.54</v>
      </c>
      <c r="D167">
        <v>99.965946640426679</v>
      </c>
      <c r="E167">
        <v>129.72030032649309</v>
      </c>
      <c r="F167" s="3">
        <v>1.1323150168617337</v>
      </c>
      <c r="G167" s="1">
        <v>1.0409999999999999</v>
      </c>
      <c r="H167" s="4">
        <v>1.0054345803945961</v>
      </c>
      <c r="I167" s="1">
        <v>2</v>
      </c>
      <c r="J167" s="1">
        <v>1</v>
      </c>
      <c r="K167" s="1">
        <v>1</v>
      </c>
      <c r="L167" s="6">
        <v>1.0760000000000001</v>
      </c>
    </row>
    <row r="168" spans="1:12" x14ac:dyDescent="0.25">
      <c r="A168" s="1" t="s">
        <v>175</v>
      </c>
      <c r="B168" s="2">
        <v>296.30119470848075</v>
      </c>
      <c r="C168" s="1">
        <v>106.04</v>
      </c>
      <c r="D168">
        <v>99.975030225908242</v>
      </c>
      <c r="E168">
        <v>85.106257587722922</v>
      </c>
      <c r="F168" s="3">
        <v>1.1235521235521235</v>
      </c>
      <c r="G168" s="1">
        <v>1.0431999999999999</v>
      </c>
      <c r="H168" s="4">
        <v>1.0057793747418922</v>
      </c>
      <c r="I168" s="1">
        <v>2</v>
      </c>
      <c r="J168" s="1">
        <v>2</v>
      </c>
      <c r="K168" s="1">
        <v>1</v>
      </c>
      <c r="L168" s="6">
        <v>1.0820000000000001</v>
      </c>
    </row>
    <row r="169" spans="1:12" x14ac:dyDescent="0.25">
      <c r="A169" s="1" t="s">
        <v>176</v>
      </c>
      <c r="B169" s="2">
        <v>293.15075201352198</v>
      </c>
      <c r="C169" s="1">
        <v>97.09</v>
      </c>
      <c r="D169">
        <v>100.00737704629881</v>
      </c>
      <c r="E169">
        <v>122.22687144187361</v>
      </c>
      <c r="F169" s="3">
        <v>1.1374801901743266</v>
      </c>
      <c r="G169" s="1">
        <v>1.0523</v>
      </c>
      <c r="H169" s="4">
        <v>1.0058028361627454</v>
      </c>
      <c r="I169" s="1">
        <v>2</v>
      </c>
      <c r="J169" s="1">
        <v>2</v>
      </c>
      <c r="K169" s="1">
        <v>1</v>
      </c>
      <c r="L169" s="6">
        <v>1.109</v>
      </c>
    </row>
    <row r="170" spans="1:12" x14ac:dyDescent="0.25">
      <c r="A170" s="1" t="s">
        <v>177</v>
      </c>
      <c r="B170" s="2">
        <v>270.0670797099524</v>
      </c>
      <c r="C170" s="1">
        <v>106.95</v>
      </c>
      <c r="D170">
        <v>99.986520376691431</v>
      </c>
      <c r="E170">
        <v>120.19542438207941</v>
      </c>
      <c r="F170" s="3">
        <v>1.1206675224646985</v>
      </c>
      <c r="G170" s="1">
        <v>1.0511999999999999</v>
      </c>
      <c r="H170" s="4">
        <v>1.0058809974512248</v>
      </c>
      <c r="I170" s="1">
        <v>2</v>
      </c>
      <c r="J170" s="1">
        <v>2</v>
      </c>
      <c r="K170" s="1">
        <v>1</v>
      </c>
      <c r="L170" s="6">
        <v>1.1120000000000001</v>
      </c>
    </row>
    <row r="171" spans="1:12" x14ac:dyDescent="0.25">
      <c r="A171" s="1" t="s">
        <v>178</v>
      </c>
      <c r="B171" s="2">
        <v>293.79738024437518</v>
      </c>
      <c r="C171" s="1">
        <v>107.56</v>
      </c>
      <c r="D171">
        <v>99.983252772192102</v>
      </c>
      <c r="E171">
        <v>142.45235204676985</v>
      </c>
      <c r="F171" s="3">
        <v>1.1167492566897921</v>
      </c>
      <c r="G171" s="1">
        <v>1.0502</v>
      </c>
      <c r="H171" s="4">
        <v>1.005661977249328</v>
      </c>
      <c r="I171" s="1">
        <v>2</v>
      </c>
      <c r="J171" s="1">
        <v>2</v>
      </c>
      <c r="K171" s="1">
        <v>1</v>
      </c>
      <c r="L171" s="6">
        <v>1.1120000000000001</v>
      </c>
    </row>
    <row r="172" spans="1:12" x14ac:dyDescent="0.25">
      <c r="A172" s="1" t="s">
        <v>179</v>
      </c>
      <c r="B172" s="2">
        <v>268.90148229959777</v>
      </c>
      <c r="C172" s="1">
        <v>119.27</v>
      </c>
      <c r="D172">
        <v>99.983265102022457</v>
      </c>
      <c r="E172">
        <v>108.91491142254336</v>
      </c>
      <c r="F172" s="3">
        <v>1.1434830230010955</v>
      </c>
      <c r="G172" s="1">
        <v>1.0408999999999999</v>
      </c>
      <c r="H172" s="4">
        <v>1.005277424717846</v>
      </c>
      <c r="I172" s="1">
        <v>2</v>
      </c>
      <c r="J172" s="1">
        <v>2</v>
      </c>
      <c r="K172" s="1">
        <v>1</v>
      </c>
      <c r="L172" s="6">
        <v>1.113</v>
      </c>
    </row>
    <row r="173" spans="1:12" x14ac:dyDescent="0.25">
      <c r="A173" s="1" t="s">
        <v>180</v>
      </c>
      <c r="B173" s="2">
        <v>288.37581064788299</v>
      </c>
      <c r="C173" s="1">
        <v>120.66</v>
      </c>
      <c r="D173">
        <v>99.986425618318677</v>
      </c>
      <c r="E173">
        <v>103.00208625546611</v>
      </c>
      <c r="F173" s="3">
        <v>1.1280190835901005</v>
      </c>
      <c r="G173" s="1">
        <v>1.0385</v>
      </c>
      <c r="H173" s="4">
        <v>1.0050332980619396</v>
      </c>
      <c r="I173" s="1">
        <v>2</v>
      </c>
      <c r="J173" s="1">
        <v>2</v>
      </c>
      <c r="K173" s="1">
        <v>1</v>
      </c>
      <c r="L173" s="6">
        <v>1.1160000000000001</v>
      </c>
    </row>
    <row r="174" spans="1:12" x14ac:dyDescent="0.25">
      <c r="A174" s="1" t="s">
        <v>181</v>
      </c>
      <c r="B174" s="2">
        <v>296.5506770391936</v>
      </c>
      <c r="C174" s="1">
        <v>118.95</v>
      </c>
      <c r="D174">
        <v>99.979669179525501</v>
      </c>
      <c r="E174">
        <v>142.38870357492252</v>
      </c>
      <c r="F174" s="3">
        <v>1.1327644373883705</v>
      </c>
      <c r="G174" s="1">
        <v>1.0404</v>
      </c>
      <c r="H174" s="4">
        <v>1.0050017502848112</v>
      </c>
      <c r="I174" s="1">
        <v>2</v>
      </c>
      <c r="J174" s="1">
        <v>2</v>
      </c>
      <c r="K174" s="1">
        <v>1</v>
      </c>
      <c r="L174" s="6">
        <v>1.1179999999999999</v>
      </c>
    </row>
    <row r="175" spans="1:12" x14ac:dyDescent="0.25">
      <c r="A175" s="1" t="s">
        <v>182</v>
      </c>
      <c r="B175" s="2">
        <v>293.0497857848157</v>
      </c>
      <c r="C175" s="1">
        <v>119.74</v>
      </c>
      <c r="D175">
        <v>99.982442611676731</v>
      </c>
      <c r="E175">
        <v>89.842175363326703</v>
      </c>
      <c r="F175" s="3">
        <v>1.1443946188340808</v>
      </c>
      <c r="G175" s="1">
        <v>1.0349999999999999</v>
      </c>
      <c r="H175" s="4">
        <v>1.004875450125907</v>
      </c>
      <c r="I175" s="1">
        <v>2</v>
      </c>
      <c r="J175" s="1">
        <v>2</v>
      </c>
      <c r="K175" s="1">
        <v>1</v>
      </c>
      <c r="L175" s="6">
        <v>1.1179999999999999</v>
      </c>
    </row>
    <row r="176" spans="1:12" x14ac:dyDescent="0.25">
      <c r="A176" s="1" t="s">
        <v>183</v>
      </c>
      <c r="B176" s="2">
        <v>283.41658709462439</v>
      </c>
      <c r="C176" s="1">
        <v>129.18</v>
      </c>
      <c r="D176">
        <v>99.980432704270726</v>
      </c>
      <c r="E176">
        <v>91.952593675227774</v>
      </c>
      <c r="F176" s="3">
        <v>1.1356943891762832</v>
      </c>
      <c r="G176" s="1">
        <v>1.0339</v>
      </c>
      <c r="H176" s="4">
        <v>1.0046302455190648</v>
      </c>
      <c r="I176" s="1">
        <v>2</v>
      </c>
      <c r="J176" s="1">
        <v>2</v>
      </c>
      <c r="K176" s="1">
        <v>1</v>
      </c>
      <c r="L176" s="6">
        <v>1.1179999999999999</v>
      </c>
    </row>
    <row r="177" spans="1:12" x14ac:dyDescent="0.25">
      <c r="A177" s="1" t="s">
        <v>184</v>
      </c>
      <c r="B177" s="2">
        <v>293.56370583491065</v>
      </c>
      <c r="C177" s="1">
        <v>127.62</v>
      </c>
      <c r="D177">
        <v>99.974093666499556</v>
      </c>
      <c r="E177">
        <v>142.20836623802171</v>
      </c>
      <c r="F177" s="3">
        <v>1.1515332536837914</v>
      </c>
      <c r="G177" s="1">
        <v>1.0308999999999999</v>
      </c>
      <c r="H177" s="4">
        <v>1.004424081209782</v>
      </c>
      <c r="I177" s="1">
        <v>2</v>
      </c>
      <c r="J177" s="1">
        <v>2</v>
      </c>
      <c r="K177" s="1">
        <v>1</v>
      </c>
      <c r="L177" s="6">
        <v>1.119</v>
      </c>
    </row>
    <row r="178" spans="1:12" x14ac:dyDescent="0.25">
      <c r="A178" s="1" t="s">
        <v>185</v>
      </c>
      <c r="B178" s="2">
        <v>286.7421836197426</v>
      </c>
      <c r="C178" s="1">
        <v>135.07</v>
      </c>
      <c r="D178">
        <v>99.956393342804589</v>
      </c>
      <c r="E178">
        <v>137.4883605803798</v>
      </c>
      <c r="F178" s="3">
        <v>1.140687450039968</v>
      </c>
      <c r="G178" s="1">
        <v>1.0319</v>
      </c>
      <c r="H178" s="4">
        <v>1.0041298886422021</v>
      </c>
      <c r="I178" s="1">
        <v>2</v>
      </c>
      <c r="J178" s="1">
        <v>2</v>
      </c>
      <c r="K178" s="1">
        <v>1</v>
      </c>
      <c r="L178" s="6">
        <v>1.1200000000000001</v>
      </c>
    </row>
    <row r="179" spans="1:12" x14ac:dyDescent="0.25">
      <c r="A179" s="1" t="s">
        <v>186</v>
      </c>
      <c r="B179" s="2">
        <v>295.51348325166896</v>
      </c>
      <c r="C179" s="1">
        <v>140.49</v>
      </c>
      <c r="D179">
        <v>99.981471619403536</v>
      </c>
      <c r="E179">
        <v>121.49491401562923</v>
      </c>
      <c r="F179" s="3">
        <v>1.130560542589268</v>
      </c>
      <c r="G179" s="1">
        <v>1.0313000000000001</v>
      </c>
      <c r="H179" s="4">
        <v>1.0039704700018042</v>
      </c>
      <c r="I179" s="1">
        <v>2</v>
      </c>
      <c r="J179" s="1">
        <v>2</v>
      </c>
      <c r="K179" s="1">
        <v>1</v>
      </c>
      <c r="L179" s="6">
        <v>1.1259999999999999</v>
      </c>
    </row>
    <row r="180" spans="1:12" x14ac:dyDescent="0.25">
      <c r="A180" s="1" t="s">
        <v>187</v>
      </c>
      <c r="B180" s="2">
        <v>303.91062822565709</v>
      </c>
      <c r="C180" s="1">
        <v>123.3</v>
      </c>
      <c r="D180">
        <v>99.967471586593135</v>
      </c>
      <c r="E180">
        <v>108.696856472696</v>
      </c>
      <c r="F180" s="3">
        <v>1.1301657017368736</v>
      </c>
      <c r="G180" s="1">
        <v>1.0337000000000001</v>
      </c>
      <c r="H180" s="4">
        <v>1.0039146076305303</v>
      </c>
      <c r="I180" s="1">
        <v>2</v>
      </c>
      <c r="J180" s="1">
        <v>2</v>
      </c>
      <c r="K180" s="1">
        <v>1</v>
      </c>
      <c r="L180" s="6">
        <v>1.1320000000000001</v>
      </c>
    </row>
    <row r="181" spans="1:12" x14ac:dyDescent="0.25">
      <c r="A181" s="1" t="s">
        <v>188</v>
      </c>
      <c r="B181" s="2">
        <v>297.82913282623878</v>
      </c>
      <c r="C181" s="1">
        <v>109.93</v>
      </c>
      <c r="D181">
        <v>99.989401295952064</v>
      </c>
      <c r="E181">
        <v>115.45184521634587</v>
      </c>
      <c r="F181" s="3">
        <v>1.1395812562313061</v>
      </c>
      <c r="G181" s="1">
        <v>1.0327999999999999</v>
      </c>
      <c r="H181" s="4">
        <v>1.0038267547616504</v>
      </c>
      <c r="I181" s="1">
        <v>2</v>
      </c>
      <c r="J181" s="1">
        <v>2</v>
      </c>
      <c r="K181" s="1">
        <v>1</v>
      </c>
      <c r="L181" s="6">
        <v>1.137</v>
      </c>
    </row>
    <row r="182" spans="1:12" x14ac:dyDescent="0.25">
      <c r="A182" s="1" t="s">
        <v>189</v>
      </c>
      <c r="B182" s="2">
        <v>309.61018530320359</v>
      </c>
      <c r="C182" s="1">
        <v>130.69</v>
      </c>
      <c r="D182">
        <v>99.97761510231544</v>
      </c>
      <c r="E182">
        <v>121.06234014214826</v>
      </c>
      <c r="F182" s="3">
        <v>1.1345885634588564</v>
      </c>
      <c r="G182" s="1">
        <v>1.0288999999999999</v>
      </c>
      <c r="H182" s="4">
        <v>1.003842734302363</v>
      </c>
      <c r="I182" s="1">
        <v>2</v>
      </c>
      <c r="J182" s="1">
        <v>2</v>
      </c>
      <c r="K182" s="1">
        <v>1</v>
      </c>
      <c r="L182" s="6">
        <v>1.1360000000000001</v>
      </c>
    </row>
    <row r="183" spans="1:12" x14ac:dyDescent="0.25">
      <c r="A183" s="1" t="s">
        <v>190</v>
      </c>
      <c r="B183" s="2">
        <v>304.11980835057329</v>
      </c>
      <c r="C183" s="1">
        <v>135.34</v>
      </c>
      <c r="D183">
        <v>99.977296140483205</v>
      </c>
      <c r="E183">
        <v>120.5920486557207</v>
      </c>
      <c r="F183" s="3">
        <v>1.1058506927140435</v>
      </c>
      <c r="G183" s="1">
        <v>1.0286</v>
      </c>
      <c r="H183" s="4">
        <v>1.0036988176007033</v>
      </c>
      <c r="I183" s="1">
        <v>2</v>
      </c>
      <c r="J183" s="1">
        <v>2</v>
      </c>
      <c r="K183" s="1">
        <v>1</v>
      </c>
      <c r="L183" s="6">
        <v>1.133</v>
      </c>
    </row>
    <row r="184" spans="1:12" x14ac:dyDescent="0.25">
      <c r="A184" s="1" t="s">
        <v>191</v>
      </c>
      <c r="B184" s="2">
        <v>339.02130602295057</v>
      </c>
      <c r="C184" s="1">
        <v>139.49</v>
      </c>
      <c r="D184">
        <v>99.978128023258535</v>
      </c>
      <c r="E184">
        <v>127.83795570537832</v>
      </c>
      <c r="F184" s="3">
        <v>1.1306733167082295</v>
      </c>
      <c r="G184" s="1">
        <v>1.0269999999999999</v>
      </c>
      <c r="H184" s="4">
        <v>1.0036347816898772</v>
      </c>
      <c r="I184" s="1">
        <v>2</v>
      </c>
      <c r="J184" s="1">
        <v>2</v>
      </c>
      <c r="K184" s="1">
        <v>1</v>
      </c>
      <c r="L184" s="6">
        <v>1.1299999999999999</v>
      </c>
    </row>
    <row r="185" spans="1:12" x14ac:dyDescent="0.25">
      <c r="A185" s="1" t="s">
        <v>192</v>
      </c>
      <c r="B185" s="2">
        <v>329.90463510927765</v>
      </c>
      <c r="C185" s="1">
        <v>144.33000000000001</v>
      </c>
      <c r="D185">
        <v>99.980115954555131</v>
      </c>
      <c r="E185">
        <v>88.274537075234861</v>
      </c>
      <c r="F185" s="3">
        <v>1.09746355102856</v>
      </c>
      <c r="G185" s="1">
        <v>1.0263</v>
      </c>
      <c r="H185" s="4">
        <v>1.0036347816898772</v>
      </c>
      <c r="I185" s="1">
        <v>2</v>
      </c>
      <c r="J185" s="1">
        <v>2</v>
      </c>
      <c r="K185" s="1">
        <v>1</v>
      </c>
      <c r="L185" s="6">
        <v>1.1280000000000001</v>
      </c>
    </row>
    <row r="186" spans="1:12" x14ac:dyDescent="0.25">
      <c r="A186" s="1" t="s">
        <v>193</v>
      </c>
      <c r="B186" s="2">
        <v>333.79322668242327</v>
      </c>
      <c r="C186" s="1">
        <v>127.94</v>
      </c>
      <c r="D186">
        <v>99.969178524682164</v>
      </c>
      <c r="E186">
        <v>117.57758630850651</v>
      </c>
      <c r="F186" s="3">
        <v>1.1140464559864418</v>
      </c>
      <c r="G186" s="1">
        <v>1.0284</v>
      </c>
      <c r="H186" s="4">
        <v>1.0037867936638156</v>
      </c>
      <c r="I186" s="1">
        <v>2</v>
      </c>
      <c r="J186" s="1">
        <v>2</v>
      </c>
      <c r="K186" s="1">
        <v>1</v>
      </c>
      <c r="L186" s="6">
        <v>1.1259999999999999</v>
      </c>
    </row>
    <row r="187" spans="1:12" x14ac:dyDescent="0.25">
      <c r="A187" s="1" t="s">
        <v>194</v>
      </c>
      <c r="B187" s="2">
        <v>311.66341929252928</v>
      </c>
      <c r="C187" s="1">
        <v>127.79</v>
      </c>
      <c r="D187">
        <v>99.978580274183415</v>
      </c>
      <c r="E187">
        <v>130.9785363208826</v>
      </c>
      <c r="F187" s="3">
        <v>1.1041395208980653</v>
      </c>
      <c r="G187" s="1">
        <v>1.0288999999999999</v>
      </c>
      <c r="H187" s="4">
        <v>1.0033701574315379</v>
      </c>
      <c r="I187" s="1">
        <v>2</v>
      </c>
      <c r="J187" s="1">
        <v>2</v>
      </c>
      <c r="K187" s="1">
        <v>1</v>
      </c>
      <c r="L187" s="6">
        <v>1.1240000000000001</v>
      </c>
    </row>
    <row r="188" spans="1:12" x14ac:dyDescent="0.25">
      <c r="A188" s="1" t="s">
        <v>195</v>
      </c>
      <c r="B188" s="2">
        <v>322.39671464931592</v>
      </c>
      <c r="C188" s="1">
        <v>131.30000000000001</v>
      </c>
      <c r="D188">
        <v>99.977352603853433</v>
      </c>
      <c r="E188">
        <v>97.307316038236237</v>
      </c>
      <c r="F188" s="3">
        <v>1.0976656025538709</v>
      </c>
      <c r="G188" s="1">
        <v>1.0267999999999999</v>
      </c>
      <c r="H188" s="4">
        <v>1.0036507948813913</v>
      </c>
      <c r="I188" s="1">
        <v>2</v>
      </c>
      <c r="J188" s="1">
        <v>2</v>
      </c>
      <c r="K188" s="1">
        <v>1</v>
      </c>
      <c r="L188" s="6">
        <v>1.1219999999999999</v>
      </c>
    </row>
    <row r="189" spans="1:12" x14ac:dyDescent="0.25">
      <c r="A189" s="1" t="s">
        <v>196</v>
      </c>
      <c r="B189" s="2">
        <v>320.17144744958796</v>
      </c>
      <c r="C189" s="1">
        <v>129.83000000000001</v>
      </c>
      <c r="D189">
        <v>99.971239020656867</v>
      </c>
      <c r="E189">
        <v>116.9546563571858</v>
      </c>
      <c r="F189" s="3">
        <v>1.0982133945503543</v>
      </c>
      <c r="G189" s="1">
        <v>1.0272000000000001</v>
      </c>
      <c r="H189" s="4">
        <v>1.0035707008042658</v>
      </c>
      <c r="I189" s="1">
        <v>2</v>
      </c>
      <c r="J189" s="1">
        <v>2</v>
      </c>
      <c r="K189" s="1">
        <v>1</v>
      </c>
      <c r="L189" s="6">
        <v>1.1200000000000001</v>
      </c>
    </row>
    <row r="190" spans="1:12" x14ac:dyDescent="0.25">
      <c r="A190" s="1" t="s">
        <v>197</v>
      </c>
      <c r="B190" s="2">
        <v>308.45472779465422</v>
      </c>
      <c r="C190" s="1">
        <v>134.83000000000001</v>
      </c>
      <c r="D190">
        <v>99.950828165077624</v>
      </c>
      <c r="E190">
        <v>137.49896865902099</v>
      </c>
      <c r="F190" s="3">
        <v>1.0778753993610224</v>
      </c>
      <c r="G190" s="1">
        <v>1.0246999999999999</v>
      </c>
      <c r="H190" s="4">
        <v>1.0031852673082804</v>
      </c>
      <c r="I190" s="1">
        <v>2</v>
      </c>
      <c r="J190" s="1">
        <v>2</v>
      </c>
      <c r="K190" s="1">
        <v>1</v>
      </c>
      <c r="L190" s="6">
        <v>1.1179999999999999</v>
      </c>
    </row>
    <row r="191" spans="1:12" x14ac:dyDescent="0.25">
      <c r="A191" s="1" t="s">
        <v>198</v>
      </c>
      <c r="B191" s="2">
        <v>330.2448794996875</v>
      </c>
      <c r="C191" s="1">
        <v>135.19999999999999</v>
      </c>
      <c r="D191">
        <v>99.976834587789256</v>
      </c>
      <c r="E191">
        <v>105.05062410862672</v>
      </c>
      <c r="F191" s="3">
        <v>1.075084644493129</v>
      </c>
      <c r="G191" s="1">
        <v>1.0243</v>
      </c>
      <c r="H191" s="4">
        <v>1.0033862171355992</v>
      </c>
      <c r="I191" s="1">
        <v>2</v>
      </c>
      <c r="J191" s="1">
        <v>2</v>
      </c>
      <c r="K191" s="1">
        <v>1</v>
      </c>
      <c r="L191" s="6">
        <v>1.1219999999999999</v>
      </c>
    </row>
    <row r="192" spans="1:12" x14ac:dyDescent="0.25">
      <c r="A192" s="1" t="s">
        <v>199</v>
      </c>
      <c r="B192" s="2">
        <v>480.60149231487111</v>
      </c>
      <c r="C192" s="1">
        <v>122.29</v>
      </c>
      <c r="D192">
        <v>99.970047233759658</v>
      </c>
      <c r="E192">
        <v>127.86860126589738</v>
      </c>
      <c r="F192" s="3">
        <v>1.0676106900678102</v>
      </c>
      <c r="G192" s="1">
        <v>1.0241</v>
      </c>
      <c r="H192" s="4">
        <v>1.0032657003754899</v>
      </c>
      <c r="I192" s="1">
        <v>2</v>
      </c>
      <c r="J192" s="1">
        <v>2</v>
      </c>
      <c r="K192" s="1">
        <v>1</v>
      </c>
      <c r="L192" s="6">
        <v>1.1259999999999999</v>
      </c>
    </row>
    <row r="193" spans="1:12" x14ac:dyDescent="0.25">
      <c r="A193" s="1" t="s">
        <v>200</v>
      </c>
      <c r="B193" s="2">
        <v>313.02738374676198</v>
      </c>
      <c r="C193" s="1">
        <v>107.92</v>
      </c>
      <c r="D193">
        <v>99.984303201210608</v>
      </c>
      <c r="E193">
        <v>119.47348569677396</v>
      </c>
      <c r="F193" s="3">
        <v>1.0621266427718041</v>
      </c>
      <c r="G193" s="1">
        <v>1.024</v>
      </c>
      <c r="H193" s="4">
        <v>1.0031128168457331</v>
      </c>
      <c r="I193" s="1">
        <v>2</v>
      </c>
      <c r="J193" s="1">
        <v>2</v>
      </c>
      <c r="K193" s="1">
        <v>1</v>
      </c>
      <c r="L193" s="6">
        <v>1.131</v>
      </c>
    </row>
    <row r="194" spans="1:12" x14ac:dyDescent="0.25">
      <c r="A194" s="1" t="s">
        <v>201</v>
      </c>
      <c r="B194" s="2">
        <v>318.87338593385522</v>
      </c>
      <c r="C194" s="1">
        <v>125.07</v>
      </c>
      <c r="D194">
        <v>99.975207811729675</v>
      </c>
      <c r="E194">
        <v>49.683525653870184</v>
      </c>
      <c r="F194" s="3">
        <v>1.0688004786120253</v>
      </c>
      <c r="G194" s="1">
        <v>1.0226999999999999</v>
      </c>
      <c r="H194" s="4">
        <v>1.0032576602600798</v>
      </c>
      <c r="I194" s="1">
        <v>2</v>
      </c>
      <c r="J194" s="1">
        <v>2</v>
      </c>
      <c r="K194" s="1">
        <v>1</v>
      </c>
      <c r="L194" s="6">
        <v>1.129</v>
      </c>
    </row>
    <row r="195" spans="1:12" x14ac:dyDescent="0.25">
      <c r="A195" s="1" t="s">
        <v>202</v>
      </c>
      <c r="B195" s="2">
        <v>305.81898472648527</v>
      </c>
      <c r="C195" s="1">
        <v>131.47999999999999</v>
      </c>
      <c r="D195">
        <v>99.975594787082045</v>
      </c>
      <c r="E195">
        <v>113.27718909489516</v>
      </c>
      <c r="F195" s="3">
        <v>1.0545255183413078</v>
      </c>
      <c r="G195" s="1">
        <v>1.0236000000000001</v>
      </c>
      <c r="H195" s="4">
        <v>1.0032094046775821</v>
      </c>
      <c r="I195" s="1">
        <v>2</v>
      </c>
      <c r="J195" s="1">
        <v>2</v>
      </c>
      <c r="K195" s="1">
        <v>1</v>
      </c>
      <c r="L195" s="6">
        <v>1.127</v>
      </c>
    </row>
    <row r="196" spans="1:12" x14ac:dyDescent="0.25">
      <c r="A196" s="1" t="s">
        <v>203</v>
      </c>
      <c r="B196" s="2">
        <v>322.89974822667295</v>
      </c>
      <c r="C196" s="1">
        <v>134.65</v>
      </c>
      <c r="D196">
        <v>99.965367682362725</v>
      </c>
      <c r="E196">
        <v>171.2273546987895</v>
      </c>
      <c r="F196" s="3">
        <v>1.0645419122789492</v>
      </c>
      <c r="G196" s="1">
        <v>1.0247999999999999</v>
      </c>
      <c r="H196" s="4">
        <v>1.0031611235488977</v>
      </c>
      <c r="I196" s="1">
        <v>2</v>
      </c>
      <c r="J196" s="1">
        <v>2</v>
      </c>
      <c r="K196" s="1">
        <v>1</v>
      </c>
      <c r="L196" s="6">
        <v>1.1240000000000001</v>
      </c>
    </row>
    <row r="197" spans="1:12" x14ac:dyDescent="0.25">
      <c r="A197" s="1" t="s">
        <v>204</v>
      </c>
      <c r="B197" s="2">
        <v>339.68506963810466</v>
      </c>
      <c r="C197" s="1">
        <v>123.95</v>
      </c>
      <c r="D197">
        <v>99.979813728654406</v>
      </c>
      <c r="E197">
        <v>75.111090156881701</v>
      </c>
      <c r="F197" s="3">
        <v>1.0618638994212732</v>
      </c>
      <c r="G197" s="1">
        <v>1.0249999999999999</v>
      </c>
      <c r="H197" s="4">
        <v>1.0033299957965021</v>
      </c>
      <c r="I197" s="1">
        <v>2</v>
      </c>
      <c r="J197" s="1">
        <v>2</v>
      </c>
      <c r="K197" s="1">
        <v>1</v>
      </c>
      <c r="L197" s="6">
        <v>1.123</v>
      </c>
    </row>
    <row r="198" spans="1:12" x14ac:dyDescent="0.25">
      <c r="A198" s="1" t="s">
        <v>205</v>
      </c>
      <c r="B198" s="2">
        <v>294.90386961164774</v>
      </c>
      <c r="C198" s="1">
        <v>120.04</v>
      </c>
      <c r="D198">
        <v>99.974491013415104</v>
      </c>
      <c r="E198">
        <v>124.53884324795794</v>
      </c>
      <c r="F198" s="3">
        <v>1.0599601593625498</v>
      </c>
      <c r="G198" s="1">
        <v>1.0306999999999999</v>
      </c>
      <c r="H198" s="4">
        <v>1.00355467354781</v>
      </c>
      <c r="I198" s="1">
        <v>2</v>
      </c>
      <c r="J198" s="1">
        <v>2</v>
      </c>
      <c r="K198" s="1">
        <v>1</v>
      </c>
      <c r="L198" s="6">
        <v>1.121</v>
      </c>
    </row>
    <row r="199" spans="1:12" x14ac:dyDescent="0.25">
      <c r="A199" s="1" t="s">
        <v>206</v>
      </c>
      <c r="B199" s="2">
        <v>322.88052052363844</v>
      </c>
      <c r="C199" s="1">
        <v>107.39</v>
      </c>
      <c r="D199">
        <v>99.975544579287529</v>
      </c>
      <c r="E199">
        <v>121.2939498591483</v>
      </c>
      <c r="F199" s="3">
        <v>1.0509579300809797</v>
      </c>
      <c r="G199" s="1">
        <v>1.0331999999999999</v>
      </c>
      <c r="H199" s="4">
        <v>1.0038906561432301</v>
      </c>
      <c r="I199" s="1">
        <v>2</v>
      </c>
      <c r="J199" s="1">
        <v>2</v>
      </c>
      <c r="K199" s="1">
        <v>1</v>
      </c>
      <c r="L199" s="6">
        <v>1.119</v>
      </c>
    </row>
    <row r="200" spans="1:12" x14ac:dyDescent="0.25">
      <c r="A200" s="1" t="s">
        <v>207</v>
      </c>
      <c r="B200" s="2">
        <v>312.97342968538089</v>
      </c>
      <c r="C200" s="1">
        <v>106.5</v>
      </c>
      <c r="D200">
        <v>99.97549375500148</v>
      </c>
      <c r="E200">
        <v>42.993953395174508</v>
      </c>
      <c r="F200" s="3">
        <v>1.0632911392405062</v>
      </c>
      <c r="G200" s="1">
        <v>1.0266999999999999</v>
      </c>
      <c r="H200" s="4">
        <v>1.0030644845397465</v>
      </c>
      <c r="I200" s="1">
        <v>2</v>
      </c>
      <c r="J200" s="1">
        <v>2</v>
      </c>
      <c r="K200" s="1">
        <v>1</v>
      </c>
      <c r="L200" s="6">
        <v>1.117</v>
      </c>
    </row>
    <row r="201" spans="1:12" x14ac:dyDescent="0.25">
      <c r="A201" s="1" t="s">
        <v>208</v>
      </c>
      <c r="B201" s="2">
        <v>305.93010582614352</v>
      </c>
      <c r="C201" s="1">
        <v>101.53</v>
      </c>
      <c r="D201">
        <v>99.969188134697006</v>
      </c>
      <c r="E201">
        <v>145.18864699850309</v>
      </c>
      <c r="F201" s="3">
        <v>1.0715644079671705</v>
      </c>
      <c r="G201" s="1">
        <v>1.0345</v>
      </c>
      <c r="H201" s="4">
        <v>1.0029919380133612</v>
      </c>
      <c r="I201" s="1">
        <v>2</v>
      </c>
      <c r="J201" s="1">
        <v>2</v>
      </c>
      <c r="K201" s="1">
        <v>1</v>
      </c>
      <c r="L201" s="6">
        <v>1.1160000000000001</v>
      </c>
    </row>
    <row r="202" spans="1:12" x14ac:dyDescent="0.25">
      <c r="A202" s="1" t="s">
        <v>209</v>
      </c>
      <c r="B202" s="2">
        <v>322.09868235228765</v>
      </c>
      <c r="C202" s="1">
        <v>106.53</v>
      </c>
      <c r="D202">
        <v>99.944796647781388</v>
      </c>
      <c r="E202">
        <v>131.03275538949327</v>
      </c>
      <c r="F202" s="3">
        <v>1.052846337579618</v>
      </c>
      <c r="G202" s="1">
        <v>1.0293000000000001</v>
      </c>
      <c r="H202" s="4">
        <v>1.0033862171355992</v>
      </c>
      <c r="I202" s="1">
        <v>2</v>
      </c>
      <c r="J202" s="1">
        <v>2</v>
      </c>
      <c r="K202" s="1">
        <v>1</v>
      </c>
      <c r="L202" s="6">
        <v>1.1160000000000001</v>
      </c>
    </row>
    <row r="203" spans="1:12" x14ac:dyDescent="0.25">
      <c r="A203" s="1" t="s">
        <v>210</v>
      </c>
      <c r="B203" s="2">
        <v>327.76151038248884</v>
      </c>
      <c r="C203" s="1">
        <v>115.17</v>
      </c>
      <c r="D203">
        <v>99.977889477305226</v>
      </c>
      <c r="E203">
        <v>110.87033391874212</v>
      </c>
      <c r="F203" s="3">
        <v>1.062020905923345</v>
      </c>
      <c r="G203" s="1">
        <v>1.026</v>
      </c>
      <c r="H203" s="4">
        <v>1.0032898164700366</v>
      </c>
      <c r="I203" s="1">
        <v>2</v>
      </c>
      <c r="J203" s="1">
        <v>2</v>
      </c>
      <c r="K203" s="1">
        <v>1</v>
      </c>
      <c r="L203" s="6">
        <v>1.1200000000000001</v>
      </c>
    </row>
    <row r="204" spans="1:12" x14ac:dyDescent="0.25">
      <c r="A204" s="1" t="s">
        <v>211</v>
      </c>
      <c r="B204" s="2">
        <v>335.44376349319089</v>
      </c>
      <c r="C204" s="1">
        <v>107.22</v>
      </c>
      <c r="D204">
        <v>99.969281641954638</v>
      </c>
      <c r="E204">
        <v>142.36513006683091</v>
      </c>
      <c r="F204" s="3">
        <v>1.0626315262050305</v>
      </c>
      <c r="G204" s="1">
        <v>1.0269999999999999</v>
      </c>
      <c r="H204" s="4">
        <v>1.0027901164905322</v>
      </c>
      <c r="I204" s="1">
        <v>2</v>
      </c>
      <c r="J204" s="1">
        <v>2</v>
      </c>
      <c r="K204" s="1">
        <v>1</v>
      </c>
      <c r="L204" s="6">
        <v>1.1240000000000001</v>
      </c>
    </row>
    <row r="205" spans="1:12" x14ac:dyDescent="0.25">
      <c r="A205" s="1" t="s">
        <v>212</v>
      </c>
      <c r="B205" s="2">
        <v>315.82724171851186</v>
      </c>
      <c r="C205" s="1">
        <v>100.72</v>
      </c>
      <c r="D205">
        <v>99.985736634650834</v>
      </c>
      <c r="E205">
        <v>118.87471859124716</v>
      </c>
      <c r="F205" s="3">
        <v>1.0588117823265102</v>
      </c>
      <c r="G205" s="1">
        <v>1.0276000000000001</v>
      </c>
      <c r="H205" s="4">
        <v>1.0030161266025488</v>
      </c>
      <c r="I205" s="1">
        <v>2</v>
      </c>
      <c r="J205" s="1">
        <v>2</v>
      </c>
      <c r="K205" s="1">
        <v>1</v>
      </c>
      <c r="L205" s="6">
        <v>1.127</v>
      </c>
    </row>
    <row r="206" spans="1:12" x14ac:dyDescent="0.25">
      <c r="A206" s="1" t="s">
        <v>213</v>
      </c>
      <c r="B206" s="2">
        <v>327.41262274019363</v>
      </c>
      <c r="C206" s="1">
        <v>112.08</v>
      </c>
      <c r="D206">
        <v>99.976852991874281</v>
      </c>
      <c r="E206">
        <v>86.574887141830004</v>
      </c>
      <c r="F206" s="3">
        <v>1.0633971291866027</v>
      </c>
      <c r="G206" s="1">
        <v>1.0238</v>
      </c>
      <c r="H206" s="4">
        <v>1.0032576602600798</v>
      </c>
      <c r="I206" s="1">
        <v>2</v>
      </c>
      <c r="J206" s="1">
        <v>2</v>
      </c>
      <c r="K206" s="1">
        <v>1</v>
      </c>
      <c r="L206" s="6">
        <v>1.125</v>
      </c>
    </row>
    <row r="207" spans="1:12" x14ac:dyDescent="0.25">
      <c r="A207" s="1" t="s">
        <v>214</v>
      </c>
      <c r="B207" s="2">
        <v>344.16551453279902</v>
      </c>
      <c r="C207" s="1">
        <v>112.81</v>
      </c>
      <c r="D207">
        <v>99.974496416781946</v>
      </c>
      <c r="E207">
        <v>99.883900472648833</v>
      </c>
      <c r="F207" s="3">
        <v>1.0558598028477546</v>
      </c>
      <c r="G207" s="1">
        <v>1.0235000000000001</v>
      </c>
      <c r="H207" s="4">
        <v>1.0032254927088173</v>
      </c>
      <c r="I207" s="1">
        <v>2</v>
      </c>
      <c r="J207" s="1">
        <v>2</v>
      </c>
      <c r="K207" s="1">
        <v>1</v>
      </c>
      <c r="L207" s="6">
        <v>1.123</v>
      </c>
    </row>
    <row r="208" spans="1:12" x14ac:dyDescent="0.25">
      <c r="A208" s="1" t="s">
        <v>215</v>
      </c>
      <c r="B208" s="2">
        <v>346.58478730323202</v>
      </c>
      <c r="C208" s="1">
        <v>123.83</v>
      </c>
      <c r="D208">
        <v>99.960888236859731</v>
      </c>
      <c r="E208">
        <v>102.17701347225989</v>
      </c>
      <c r="F208" s="3">
        <v>1.0500248138957817</v>
      </c>
      <c r="G208" s="1">
        <v>1.0253000000000001</v>
      </c>
      <c r="H208" s="4">
        <v>1.0032576602600798</v>
      </c>
      <c r="I208" s="1">
        <v>2</v>
      </c>
      <c r="J208" s="1">
        <v>2</v>
      </c>
      <c r="K208" s="1">
        <v>1</v>
      </c>
      <c r="L208" s="6">
        <v>1.1200000000000001</v>
      </c>
    </row>
    <row r="209" spans="1:12" x14ac:dyDescent="0.25">
      <c r="A209" s="1" t="s">
        <v>216</v>
      </c>
      <c r="B209" s="2">
        <v>326.60217062061872</v>
      </c>
      <c r="C209" s="1">
        <v>115.23</v>
      </c>
      <c r="D209">
        <v>99.977172515801712</v>
      </c>
      <c r="E209">
        <v>121.64932049362925</v>
      </c>
      <c r="F209" s="3">
        <v>1.0581684398926121</v>
      </c>
      <c r="G209" s="1">
        <v>1.0251999999999999</v>
      </c>
      <c r="H209" s="4">
        <v>1.0030483680766629</v>
      </c>
      <c r="I209" s="1">
        <v>2</v>
      </c>
      <c r="J209" s="1">
        <v>2</v>
      </c>
      <c r="K209" s="1">
        <v>1</v>
      </c>
      <c r="L209" s="6">
        <v>1.1179999999999999</v>
      </c>
    </row>
    <row r="210" spans="1:12" x14ac:dyDescent="0.25">
      <c r="A210" s="1" t="s">
        <v>217</v>
      </c>
      <c r="B210" s="2">
        <v>332.08668861397103</v>
      </c>
      <c r="C210" s="1">
        <v>105.6</v>
      </c>
      <c r="D210">
        <v>99.974812132967642</v>
      </c>
      <c r="E210">
        <v>127.05649391214153</v>
      </c>
      <c r="F210" s="3">
        <v>1.0654149605512833</v>
      </c>
      <c r="G210" s="1">
        <v>1.0274000000000001</v>
      </c>
      <c r="H210" s="4">
        <v>1.0029031915789923</v>
      </c>
      <c r="I210" s="1">
        <v>2</v>
      </c>
      <c r="J210" s="1">
        <v>2</v>
      </c>
      <c r="K210" s="1">
        <v>1</v>
      </c>
      <c r="L210" s="6">
        <v>1.1179999999999999</v>
      </c>
    </row>
    <row r="211" spans="1:12" x14ac:dyDescent="0.25">
      <c r="A211" s="1" t="s">
        <v>218</v>
      </c>
      <c r="B211" s="2">
        <v>342.56665380216566</v>
      </c>
      <c r="C211" s="1">
        <v>114.07</v>
      </c>
      <c r="D211">
        <v>99.974688943456641</v>
      </c>
      <c r="E211">
        <v>122.29464527763699</v>
      </c>
      <c r="F211" s="3">
        <v>1.0577942205779423</v>
      </c>
      <c r="G211" s="1">
        <v>1.0239</v>
      </c>
      <c r="H211" s="4">
        <v>1.0028628237165644</v>
      </c>
      <c r="I211" s="1">
        <v>2</v>
      </c>
      <c r="J211" s="1">
        <v>2</v>
      </c>
      <c r="K211" s="1">
        <v>1</v>
      </c>
      <c r="L211" s="6">
        <v>1.1179999999999999</v>
      </c>
    </row>
    <row r="212" spans="1:12" x14ac:dyDescent="0.25">
      <c r="A212" s="1" t="s">
        <v>219</v>
      </c>
      <c r="B212" s="2">
        <v>342.91166122095933</v>
      </c>
      <c r="C212" s="1">
        <v>113.17</v>
      </c>
      <c r="D212">
        <v>99.972658020942717</v>
      </c>
      <c r="E212">
        <v>98.510154288610465</v>
      </c>
      <c r="F212" s="3">
        <v>1.0685697175366804</v>
      </c>
      <c r="G212" s="1">
        <v>1.0212000000000001</v>
      </c>
      <c r="H212" s="4">
        <v>1.0029919380133612</v>
      </c>
      <c r="I212" s="1">
        <v>2</v>
      </c>
      <c r="J212" s="1">
        <v>2</v>
      </c>
      <c r="K212" s="1">
        <v>1</v>
      </c>
      <c r="L212" s="6">
        <v>1.1160000000000001</v>
      </c>
    </row>
    <row r="213" spans="1:12" x14ac:dyDescent="0.25">
      <c r="A213" s="1" t="s">
        <v>220</v>
      </c>
      <c r="B213" s="2">
        <v>317.9366808675677</v>
      </c>
      <c r="C213" s="1">
        <v>103.33</v>
      </c>
      <c r="D213">
        <v>99.96446058762217</v>
      </c>
      <c r="E213">
        <v>152.38151365495455</v>
      </c>
      <c r="F213" s="3">
        <v>1.06053341324543</v>
      </c>
      <c r="G213" s="1">
        <v>1.0247999999999999</v>
      </c>
      <c r="H213" s="4">
        <v>1.0028628237165644</v>
      </c>
      <c r="I213" s="1">
        <v>2</v>
      </c>
      <c r="J213" s="1">
        <v>2</v>
      </c>
      <c r="K213" s="1">
        <v>1</v>
      </c>
      <c r="L213" s="6">
        <v>1.1120000000000001</v>
      </c>
    </row>
    <row r="214" spans="1:12" x14ac:dyDescent="0.25">
      <c r="A214" s="1" t="s">
        <v>221</v>
      </c>
      <c r="B214" s="2">
        <v>325.28768303441046</v>
      </c>
      <c r="C214" s="1">
        <v>107.21</v>
      </c>
      <c r="D214">
        <v>39.224800486536267</v>
      </c>
      <c r="E214">
        <v>135.99321082966961</v>
      </c>
      <c r="F214" s="3">
        <v>1.0570228091236493</v>
      </c>
      <c r="G214" s="1">
        <v>1.0246999999999999</v>
      </c>
      <c r="H214" s="4">
        <v>1.0027416127712427</v>
      </c>
      <c r="I214" s="1">
        <v>2</v>
      </c>
      <c r="J214" s="1">
        <v>2</v>
      </c>
      <c r="K214" s="1">
        <v>1</v>
      </c>
      <c r="L214" s="6">
        <v>1.1100000000000001</v>
      </c>
    </row>
    <row r="215" spans="1:12" x14ac:dyDescent="0.25">
      <c r="A215" s="1" t="s">
        <v>222</v>
      </c>
      <c r="B215" s="2">
        <v>345.10807286526637</v>
      </c>
      <c r="C215" s="1">
        <v>105.89</v>
      </c>
      <c r="D215">
        <v>73.461401284364925</v>
      </c>
      <c r="E215">
        <v>142.4782829056706</v>
      </c>
      <c r="F215" s="3">
        <v>1.058041958041958</v>
      </c>
      <c r="G215" s="1">
        <v>1.024</v>
      </c>
      <c r="H215" s="4">
        <v>1.0027658678568048</v>
      </c>
      <c r="I215" s="1">
        <v>2</v>
      </c>
      <c r="J215" s="1">
        <v>2</v>
      </c>
      <c r="K215" s="1">
        <v>1</v>
      </c>
      <c r="L215" s="6">
        <v>1.1120000000000001</v>
      </c>
    </row>
    <row r="216" spans="1:12" x14ac:dyDescent="0.25">
      <c r="A216" s="1" t="s">
        <v>223</v>
      </c>
      <c r="B216" s="2">
        <v>337.28033777222424</v>
      </c>
      <c r="C216" s="1">
        <v>102.03</v>
      </c>
      <c r="D216">
        <v>61.62317939003173</v>
      </c>
      <c r="E216">
        <v>108.2766586909631</v>
      </c>
      <c r="F216" s="3">
        <v>1.0412894239379165</v>
      </c>
      <c r="G216" s="1">
        <v>1.0239</v>
      </c>
      <c r="H216" s="4">
        <v>1.0031208697401348</v>
      </c>
      <c r="I216" s="1">
        <v>2</v>
      </c>
      <c r="J216" s="1">
        <v>2</v>
      </c>
      <c r="K216" s="1">
        <v>2</v>
      </c>
      <c r="L216" s="6">
        <v>1.1160000000000001</v>
      </c>
    </row>
    <row r="217" spans="1:12" x14ac:dyDescent="0.25">
      <c r="A217" s="1" t="s">
        <v>224</v>
      </c>
      <c r="B217" s="2">
        <v>380.94013802078246</v>
      </c>
      <c r="C217" s="1">
        <v>95.64</v>
      </c>
      <c r="D217">
        <v>78.030660535492672</v>
      </c>
      <c r="E217">
        <v>121.99761907568275</v>
      </c>
      <c r="F217" s="3">
        <v>1.0334157192288678</v>
      </c>
      <c r="G217" s="1">
        <v>1.0214000000000001</v>
      </c>
      <c r="H217" s="4">
        <v>1.0033540948994528</v>
      </c>
      <c r="I217" s="1">
        <v>2</v>
      </c>
      <c r="J217" s="1">
        <v>2</v>
      </c>
      <c r="K217" s="1">
        <v>2</v>
      </c>
      <c r="L217" s="6">
        <v>1.1219999999999999</v>
      </c>
    </row>
    <row r="218" spans="1:12" x14ac:dyDescent="0.25">
      <c r="A218" s="1" t="s">
        <v>225</v>
      </c>
      <c r="B218" s="2">
        <v>367.05174487347477</v>
      </c>
      <c r="C218" s="1">
        <v>104.27</v>
      </c>
      <c r="D218">
        <v>72.085809254232942</v>
      </c>
      <c r="E218">
        <v>92.505981777678258</v>
      </c>
      <c r="F218" s="3">
        <v>1.0444067458337492</v>
      </c>
      <c r="G218" s="1">
        <v>1.0225</v>
      </c>
      <c r="H218" s="4">
        <v>1.0028224379721813</v>
      </c>
      <c r="I218" s="1">
        <v>2</v>
      </c>
      <c r="J218" s="1">
        <v>2</v>
      </c>
      <c r="K218" s="1">
        <v>2</v>
      </c>
      <c r="L218" s="6">
        <v>1.1259999999999999</v>
      </c>
    </row>
    <row r="219" spans="1:12" x14ac:dyDescent="0.25">
      <c r="A219" s="1" t="s">
        <v>226</v>
      </c>
      <c r="B219" s="2">
        <v>345.75451891582526</v>
      </c>
      <c r="C219" s="1">
        <v>98.94</v>
      </c>
      <c r="D219">
        <v>66.872365323317311</v>
      </c>
      <c r="E219">
        <v>134.91708018528777</v>
      </c>
      <c r="F219" s="3">
        <v>1.0328179551122196</v>
      </c>
      <c r="G219" s="1">
        <v>1.0251999999999999</v>
      </c>
      <c r="H219" s="4">
        <v>1.0028385944168292</v>
      </c>
      <c r="I219" s="1">
        <v>2</v>
      </c>
      <c r="J219" s="1">
        <v>2</v>
      </c>
      <c r="K219" s="1">
        <v>2</v>
      </c>
      <c r="L219" s="6">
        <v>1.129</v>
      </c>
    </row>
    <row r="220" spans="1:12" x14ac:dyDescent="0.25">
      <c r="A220" s="1" t="s">
        <v>227</v>
      </c>
      <c r="B220" s="2">
        <v>348.00971138921449</v>
      </c>
      <c r="C220" s="1">
        <v>106.87</v>
      </c>
      <c r="D220">
        <v>65.693586397144529</v>
      </c>
      <c r="E220">
        <v>242.17359531358659</v>
      </c>
      <c r="F220" s="3">
        <v>1.0408713900269813</v>
      </c>
      <c r="G220" s="1">
        <v>1.0388999999999999</v>
      </c>
      <c r="H220" s="4">
        <v>1.0025716462189622</v>
      </c>
      <c r="I220" s="1">
        <v>2</v>
      </c>
      <c r="J220" s="1">
        <v>2</v>
      </c>
      <c r="K220" s="1">
        <v>2</v>
      </c>
      <c r="L220" s="6">
        <v>1.133</v>
      </c>
    </row>
    <row r="221" spans="1:12" x14ac:dyDescent="0.25">
      <c r="A221" s="1" t="s">
        <v>228</v>
      </c>
      <c r="B221" s="2">
        <v>306.75458746193766</v>
      </c>
      <c r="C221" s="1">
        <v>110.13</v>
      </c>
      <c r="D221">
        <v>39.475177637371004</v>
      </c>
      <c r="E221">
        <v>165.37346330194129</v>
      </c>
      <c r="F221" s="3">
        <v>1.0373156786036715</v>
      </c>
      <c r="G221" s="1">
        <v>1.0422</v>
      </c>
      <c r="H221" s="4">
        <v>1.0020598362698427</v>
      </c>
      <c r="I221" s="1">
        <v>2</v>
      </c>
      <c r="J221" s="1">
        <v>2</v>
      </c>
      <c r="K221" s="1">
        <v>2</v>
      </c>
      <c r="L221" s="6">
        <v>1.133</v>
      </c>
    </row>
    <row r="222" spans="1:12" x14ac:dyDescent="0.25">
      <c r="A222" s="1" t="s">
        <v>229</v>
      </c>
      <c r="B222" s="2">
        <v>321.7737489641874</v>
      </c>
      <c r="C222" s="1">
        <v>81.319999999999993</v>
      </c>
      <c r="D222">
        <v>1.5036735826587835</v>
      </c>
      <c r="E222">
        <v>120.30327318159853</v>
      </c>
      <c r="F222" s="3">
        <v>1.0331258783376831</v>
      </c>
      <c r="G222" s="1">
        <v>1.0391999999999999</v>
      </c>
      <c r="H222" s="4">
        <v>1.0021982271766594</v>
      </c>
      <c r="I222" s="1">
        <v>2</v>
      </c>
      <c r="J222" s="1">
        <v>2</v>
      </c>
      <c r="K222" s="1">
        <v>2</v>
      </c>
      <c r="L222" s="6">
        <v>1.1379999999999999</v>
      </c>
    </row>
    <row r="223" spans="1:12" x14ac:dyDescent="0.25">
      <c r="A223" s="1" t="s">
        <v>230</v>
      </c>
      <c r="B223" s="2">
        <v>346.28758906393443</v>
      </c>
      <c r="C223" s="1">
        <v>87.19</v>
      </c>
      <c r="D223">
        <v>1.8132103475014511E-6</v>
      </c>
      <c r="E223">
        <v>82.43891514715763</v>
      </c>
      <c r="F223" s="3">
        <v>1.0228406144025535</v>
      </c>
      <c r="G223" s="1">
        <v>1.038</v>
      </c>
      <c r="H223" s="4">
        <v>1.0026445278387948</v>
      </c>
      <c r="I223" s="1">
        <v>2</v>
      </c>
      <c r="J223" s="1">
        <v>2</v>
      </c>
      <c r="K223" s="1">
        <v>2</v>
      </c>
      <c r="L223" s="6">
        <v>1.1439999999999999</v>
      </c>
    </row>
    <row r="224" spans="1:12" x14ac:dyDescent="0.25">
      <c r="A224" s="1" t="s">
        <v>231</v>
      </c>
      <c r="B224" s="2">
        <v>342.92963307059694</v>
      </c>
      <c r="C224" s="1">
        <v>76.17</v>
      </c>
      <c r="D224">
        <v>63.963921529614559</v>
      </c>
      <c r="E224">
        <v>125.24015511368324</v>
      </c>
      <c r="F224" s="3">
        <v>1.0193304105221201</v>
      </c>
      <c r="G224" s="1">
        <v>1.0334000000000001</v>
      </c>
      <c r="H224" s="4">
        <v>1.0026283369587845</v>
      </c>
      <c r="I224" s="1">
        <v>2</v>
      </c>
      <c r="J224" s="1">
        <v>2</v>
      </c>
      <c r="K224" s="1">
        <v>2</v>
      </c>
      <c r="L224" s="6">
        <v>1.1459999999999999</v>
      </c>
    </row>
    <row r="225" spans="1:12" x14ac:dyDescent="0.25">
      <c r="A225" s="1" t="s">
        <v>232</v>
      </c>
      <c r="B225" s="2">
        <v>383.60448055541309</v>
      </c>
      <c r="C225" s="1">
        <v>76.53</v>
      </c>
      <c r="D225">
        <v>81.517275459861821</v>
      </c>
      <c r="E225">
        <v>100.58698035148102</v>
      </c>
      <c r="F225" s="3">
        <v>1.0169592976855548</v>
      </c>
      <c r="G225" s="1">
        <v>1.0319</v>
      </c>
      <c r="H225" s="4">
        <v>1.002579747055224</v>
      </c>
      <c r="I225" s="1">
        <v>2</v>
      </c>
      <c r="J225" s="1">
        <v>2</v>
      </c>
      <c r="K225" s="1">
        <v>2</v>
      </c>
      <c r="L225" s="6">
        <v>1.143</v>
      </c>
    </row>
    <row r="226" spans="1:12" x14ac:dyDescent="0.25">
      <c r="A226" s="1" t="s">
        <v>233</v>
      </c>
      <c r="B226" s="2">
        <v>375.09201478547959</v>
      </c>
      <c r="C226" s="1">
        <v>78.650000000000006</v>
      </c>
      <c r="D226">
        <v>68.766751284866061</v>
      </c>
      <c r="E226">
        <v>112.53462359000956</v>
      </c>
      <c r="F226" s="3">
        <v>1.0129173290937998</v>
      </c>
      <c r="G226" s="1">
        <v>1.0343</v>
      </c>
      <c r="H226" s="4">
        <v>1.0027658678568048</v>
      </c>
      <c r="I226" s="1">
        <v>2</v>
      </c>
      <c r="J226" s="1">
        <v>2</v>
      </c>
      <c r="K226" s="1">
        <v>2</v>
      </c>
      <c r="L226" s="6">
        <v>1.141</v>
      </c>
    </row>
    <row r="227" spans="1:12" x14ac:dyDescent="0.25">
      <c r="A227" s="1" t="s">
        <v>234</v>
      </c>
      <c r="B227" s="2">
        <v>333.53457263488531</v>
      </c>
      <c r="C227" s="1">
        <v>77.55</v>
      </c>
      <c r="D227">
        <v>82.526968894709398</v>
      </c>
      <c r="E227">
        <v>78.680119281950951</v>
      </c>
      <c r="F227" s="3">
        <v>1.0107079119571685</v>
      </c>
      <c r="G227" s="1">
        <v>1.0318000000000001</v>
      </c>
      <c r="H227" s="4">
        <v>1.0032094046775821</v>
      </c>
      <c r="I227" s="1">
        <v>2</v>
      </c>
      <c r="J227" s="1">
        <v>2</v>
      </c>
      <c r="K227" s="1">
        <v>2</v>
      </c>
      <c r="L227" s="6">
        <v>1.139</v>
      </c>
    </row>
    <row r="228" spans="1:12" x14ac:dyDescent="0.25">
      <c r="A228" s="1" t="s">
        <v>235</v>
      </c>
      <c r="B228" s="2">
        <v>347.52598076850222</v>
      </c>
      <c r="C228" s="1">
        <v>77.17</v>
      </c>
      <c r="D228">
        <v>79.441907533897918</v>
      </c>
      <c r="E228">
        <v>73.086715149514987</v>
      </c>
      <c r="F228" s="3">
        <v>1.0091188423034989</v>
      </c>
      <c r="G228" s="1">
        <v>1.0275000000000001</v>
      </c>
      <c r="H228" s="4">
        <v>1.0033621265190633</v>
      </c>
      <c r="I228" s="1">
        <v>2</v>
      </c>
      <c r="J228" s="1">
        <v>2</v>
      </c>
      <c r="K228" s="1">
        <v>2</v>
      </c>
      <c r="L228" s="6">
        <v>1.1419999999999999</v>
      </c>
    </row>
    <row r="229" spans="1:12" x14ac:dyDescent="0.25">
      <c r="A229" s="1" t="s">
        <v>236</v>
      </c>
      <c r="B229" s="2">
        <v>373.81803617776745</v>
      </c>
      <c r="C229" s="1">
        <v>71.33</v>
      </c>
      <c r="D229">
        <v>108.31429596041619</v>
      </c>
      <c r="E229">
        <v>57.760398863756912</v>
      </c>
      <c r="F229" s="3">
        <v>1.0058214109521459</v>
      </c>
      <c r="G229" s="1">
        <v>1.026</v>
      </c>
      <c r="H229" s="4">
        <v>1.0033540948994528</v>
      </c>
      <c r="I229" s="1">
        <v>2</v>
      </c>
      <c r="J229" s="1">
        <v>2</v>
      </c>
      <c r="K229" s="1">
        <v>2</v>
      </c>
      <c r="L229" s="6">
        <v>1.1439999999999999</v>
      </c>
    </row>
    <row r="231" spans="1:12" x14ac:dyDescent="0.25">
      <c r="D231" s="1"/>
      <c r="E231" s="1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EFBB0-7FEA-4F58-B779-0B90DC0D33C3}">
  <dimension ref="A1:P231"/>
  <sheetViews>
    <sheetView workbookViewId="0">
      <selection activeCell="B3" sqref="B3"/>
    </sheetView>
  </sheetViews>
  <sheetFormatPr defaultRowHeight="15" x14ac:dyDescent="0.25"/>
  <cols>
    <col min="2" max="2" width="19.5703125" bestFit="1" customWidth="1"/>
    <col min="3" max="3" width="20.85546875" bestFit="1" customWidth="1"/>
    <col min="4" max="4" width="10.85546875" bestFit="1" customWidth="1"/>
    <col min="5" max="5" width="8.7109375" bestFit="1" customWidth="1"/>
    <col min="8" max="8" width="18.85546875" bestFit="1" customWidth="1"/>
    <col min="9" max="11" width="13.7109375" bestFit="1" customWidth="1"/>
    <col min="12" max="12" width="19.5703125" bestFit="1" customWidth="1"/>
  </cols>
  <sheetData>
    <row r="1" spans="1:12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237</v>
      </c>
      <c r="K1" s="1" t="s">
        <v>238</v>
      </c>
      <c r="L1" s="1" t="s">
        <v>240</v>
      </c>
    </row>
    <row r="2" spans="1:12" x14ac:dyDescent="0.25">
      <c r="A2" s="1" t="s">
        <v>9</v>
      </c>
      <c r="B2" s="2">
        <v>26.75098318488984</v>
      </c>
      <c r="C2" s="1">
        <v>63.75</v>
      </c>
      <c r="D2">
        <v>92.323916352228636</v>
      </c>
      <c r="E2">
        <v>41.292693313865058</v>
      </c>
      <c r="F2" s="3">
        <v>1.193692797453243</v>
      </c>
      <c r="G2" s="1">
        <v>1.0965</v>
      </c>
      <c r="H2" s="4">
        <v>1.003882670917055</v>
      </c>
      <c r="I2" s="1">
        <v>0</v>
      </c>
      <c r="J2" s="1">
        <v>0</v>
      </c>
      <c r="K2" s="1">
        <v>0</v>
      </c>
      <c r="L2" s="6">
        <v>1.1060000000000001</v>
      </c>
    </row>
    <row r="3" spans="1:12" x14ac:dyDescent="0.25">
      <c r="A3" s="1" t="s">
        <v>10</v>
      </c>
      <c r="B3" s="2">
        <v>26.724969202559251</v>
      </c>
      <c r="C3" s="1">
        <v>61.51</v>
      </c>
      <c r="D3">
        <v>92.323842376984146</v>
      </c>
      <c r="E3">
        <v>46.762547910202599</v>
      </c>
      <c r="F3" s="3">
        <v>1.1566361100039857</v>
      </c>
      <c r="G3" s="1">
        <v>1.0786</v>
      </c>
      <c r="H3" s="4">
        <v>1.0038347448817659</v>
      </c>
      <c r="I3" s="1">
        <v>0</v>
      </c>
      <c r="J3" s="1">
        <v>0</v>
      </c>
      <c r="K3" s="1">
        <v>0</v>
      </c>
      <c r="L3" s="6">
        <v>1.111</v>
      </c>
    </row>
    <row r="4" spans="1:12" x14ac:dyDescent="0.25">
      <c r="A4" s="1" t="s">
        <v>11</v>
      </c>
      <c r="B4" s="2">
        <v>25.802169980077142</v>
      </c>
      <c r="C4" s="1">
        <v>64.31</v>
      </c>
      <c r="D4">
        <v>92.323732611046566</v>
      </c>
      <c r="E4">
        <v>40.812313682545479</v>
      </c>
      <c r="F4" s="3">
        <v>1.1703777335984096</v>
      </c>
      <c r="G4" s="1">
        <v>1.0717000000000001</v>
      </c>
      <c r="H4" s="4">
        <v>1.0040262982030947</v>
      </c>
      <c r="I4" s="1">
        <v>0</v>
      </c>
      <c r="J4" s="1">
        <v>0</v>
      </c>
      <c r="K4" s="1">
        <v>0</v>
      </c>
      <c r="L4" s="6">
        <v>1.125</v>
      </c>
    </row>
    <row r="5" spans="1:12" x14ac:dyDescent="0.25">
      <c r="A5" s="1" t="s">
        <v>12</v>
      </c>
      <c r="B5" s="2">
        <v>27.796242566897092</v>
      </c>
      <c r="C5" s="1">
        <v>62.95</v>
      </c>
      <c r="D5">
        <v>92.323889902605117</v>
      </c>
      <c r="E5">
        <v>42.017399768814258</v>
      </c>
      <c r="F5" s="3">
        <v>1.1833333333333333</v>
      </c>
      <c r="G5" s="1">
        <v>1.0857000000000001</v>
      </c>
      <c r="H5" s="4">
        <v>1.003994400555317</v>
      </c>
      <c r="I5" s="1">
        <v>0</v>
      </c>
      <c r="J5" s="1">
        <v>0</v>
      </c>
      <c r="K5" s="1">
        <v>0</v>
      </c>
      <c r="L5" s="6">
        <v>1.129</v>
      </c>
    </row>
    <row r="6" spans="1:12" x14ac:dyDescent="0.25">
      <c r="A6" s="1" t="s">
        <v>13</v>
      </c>
      <c r="B6" s="2">
        <v>25.091553376142375</v>
      </c>
      <c r="C6" s="1">
        <v>60.12</v>
      </c>
      <c r="D6">
        <v>92.323840518814393</v>
      </c>
      <c r="E6">
        <v>47.645677435055063</v>
      </c>
      <c r="F6" s="3">
        <v>1.180520906097196</v>
      </c>
      <c r="G6" s="1">
        <v>1.0975999999999999</v>
      </c>
      <c r="H6" s="4">
        <v>1.0035707008042658</v>
      </c>
      <c r="I6" s="1">
        <v>0</v>
      </c>
      <c r="J6" s="1">
        <v>0</v>
      </c>
      <c r="K6" s="1">
        <v>0</v>
      </c>
      <c r="L6" s="6">
        <v>1.125</v>
      </c>
    </row>
    <row r="7" spans="1:12" x14ac:dyDescent="0.25">
      <c r="A7" s="1" t="s">
        <v>14</v>
      </c>
      <c r="B7" s="2">
        <v>25.563422479574882</v>
      </c>
      <c r="C7" s="1">
        <v>57.15</v>
      </c>
      <c r="D7">
        <v>92.323216625764616</v>
      </c>
      <c r="E7">
        <v>48.914522114741132</v>
      </c>
      <c r="F7" s="3">
        <v>1.1668990240987851</v>
      </c>
      <c r="G7" s="1">
        <v>1.1527000000000001</v>
      </c>
      <c r="H7" s="4">
        <v>1.0037308187111869</v>
      </c>
      <c r="I7" s="1">
        <v>0</v>
      </c>
      <c r="J7" s="1">
        <v>0</v>
      </c>
      <c r="K7" s="1">
        <v>0</v>
      </c>
      <c r="L7" s="6">
        <v>1.119</v>
      </c>
    </row>
    <row r="8" spans="1:12" x14ac:dyDescent="0.25">
      <c r="A8" s="1" t="s">
        <v>15</v>
      </c>
      <c r="B8" s="2">
        <v>25.359365632375521</v>
      </c>
      <c r="C8" s="1">
        <v>51.84</v>
      </c>
      <c r="D8">
        <v>92.323433780521697</v>
      </c>
      <c r="E8">
        <v>49.243049218227171</v>
      </c>
      <c r="F8" s="3">
        <v>1.1871726455183318</v>
      </c>
      <c r="G8" s="1">
        <v>1.2307000000000001</v>
      </c>
      <c r="H8" s="4">
        <v>1.0041378522703344</v>
      </c>
      <c r="I8" s="1">
        <v>0</v>
      </c>
      <c r="J8" s="1">
        <v>0</v>
      </c>
      <c r="K8" s="1">
        <v>0</v>
      </c>
      <c r="L8" s="6">
        <v>1.1160000000000001</v>
      </c>
    </row>
    <row r="9" spans="1:12" x14ac:dyDescent="0.25">
      <c r="A9" s="1" t="s">
        <v>16</v>
      </c>
      <c r="B9" s="2">
        <v>22.850482917773384</v>
      </c>
      <c r="C9" s="1">
        <v>49.13</v>
      </c>
      <c r="D9">
        <v>92.323440175304086</v>
      </c>
      <c r="E9">
        <v>47.474356634422342</v>
      </c>
      <c r="F9" s="3">
        <v>1.1795330352707403</v>
      </c>
      <c r="G9" s="1">
        <v>1.1633</v>
      </c>
      <c r="H9" s="4">
        <v>1.0043923222705009</v>
      </c>
      <c r="I9" s="1">
        <v>0</v>
      </c>
      <c r="J9" s="1">
        <v>0</v>
      </c>
      <c r="K9" s="1">
        <v>0</v>
      </c>
      <c r="L9" s="6">
        <v>1.119</v>
      </c>
    </row>
    <row r="10" spans="1:12" x14ac:dyDescent="0.25">
      <c r="A10" s="1" t="s">
        <v>17</v>
      </c>
      <c r="B10" s="2">
        <v>24.801428019499109</v>
      </c>
      <c r="C10" s="1">
        <v>46.72</v>
      </c>
      <c r="D10">
        <v>92.323273375273288</v>
      </c>
      <c r="E10">
        <v>47.299872239459752</v>
      </c>
      <c r="F10" s="3">
        <v>1.170373312152502</v>
      </c>
      <c r="G10" s="1">
        <v>1.2397</v>
      </c>
      <c r="H10" s="4">
        <v>1.0050884804742697</v>
      </c>
      <c r="I10" s="1">
        <v>0</v>
      </c>
      <c r="J10" s="1">
        <v>0</v>
      </c>
      <c r="K10" s="1">
        <v>0</v>
      </c>
      <c r="L10" s="6">
        <v>1.117</v>
      </c>
    </row>
    <row r="11" spans="1:12" x14ac:dyDescent="0.25">
      <c r="A11" s="1" t="s">
        <v>18</v>
      </c>
      <c r="B11" s="2">
        <v>26.216686271354327</v>
      </c>
      <c r="C11" s="1">
        <v>39.6</v>
      </c>
      <c r="D11">
        <v>92.323728978408397</v>
      </c>
      <c r="E11">
        <v>48.714972318549613</v>
      </c>
      <c r="F11" s="3">
        <v>1.2012634488204521</v>
      </c>
      <c r="G11" s="1">
        <v>1.1740999999999999</v>
      </c>
      <c r="H11" s="4">
        <v>1.0071611094847304</v>
      </c>
      <c r="I11" s="1">
        <v>0</v>
      </c>
      <c r="J11" s="1">
        <v>0</v>
      </c>
      <c r="K11" s="1">
        <v>0</v>
      </c>
      <c r="L11" s="6">
        <v>1.115</v>
      </c>
    </row>
    <row r="12" spans="1:12" x14ac:dyDescent="0.25">
      <c r="A12" s="1" t="s">
        <v>19</v>
      </c>
      <c r="B12" s="2">
        <v>28.217295663530724</v>
      </c>
      <c r="C12" s="1">
        <v>42.66</v>
      </c>
      <c r="D12">
        <v>92.322231896237128</v>
      </c>
      <c r="E12">
        <v>45.281255703595548</v>
      </c>
      <c r="F12" s="3">
        <v>1.166084255484372</v>
      </c>
      <c r="G12" s="1">
        <v>1.1586000000000001</v>
      </c>
      <c r="H12" s="4">
        <v>1.0098411363970037</v>
      </c>
      <c r="I12" s="1">
        <v>0</v>
      </c>
      <c r="J12" s="1">
        <v>0</v>
      </c>
      <c r="K12" s="1">
        <v>0</v>
      </c>
      <c r="L12" s="6">
        <v>1.1120000000000001</v>
      </c>
    </row>
    <row r="13" spans="1:12" x14ac:dyDescent="0.25">
      <c r="A13" s="1" t="s">
        <v>20</v>
      </c>
      <c r="B13" s="2">
        <v>28.918329861200522</v>
      </c>
      <c r="C13" s="1">
        <v>40.54</v>
      </c>
      <c r="D13">
        <v>92.320617180202291</v>
      </c>
      <c r="E13">
        <v>46.289955588002677</v>
      </c>
      <c r="F13" s="3">
        <v>1.2047012732615083</v>
      </c>
      <c r="G13" s="1">
        <v>1.1445000000000001</v>
      </c>
      <c r="H13" s="4">
        <v>1.0104154735192963</v>
      </c>
      <c r="I13" s="1">
        <v>0</v>
      </c>
      <c r="J13" s="1">
        <v>0</v>
      </c>
      <c r="K13" s="1">
        <v>0</v>
      </c>
      <c r="L13" s="6">
        <v>1.109</v>
      </c>
    </row>
    <row r="14" spans="1:12" x14ac:dyDescent="0.25">
      <c r="A14" s="1" t="s">
        <v>21</v>
      </c>
      <c r="B14" s="2">
        <v>25.81084492924332</v>
      </c>
      <c r="C14" s="1">
        <v>46.07</v>
      </c>
      <c r="D14">
        <v>92.322717815997663</v>
      </c>
      <c r="E14">
        <v>43.620368680416135</v>
      </c>
      <c r="F14" s="3">
        <v>1.2359902200488999</v>
      </c>
      <c r="G14" s="1">
        <v>1.1323000000000001</v>
      </c>
      <c r="H14" s="4">
        <v>1.0092782414033883</v>
      </c>
      <c r="I14" s="1">
        <v>0</v>
      </c>
      <c r="J14" s="1">
        <v>0</v>
      </c>
      <c r="K14" s="1">
        <v>0</v>
      </c>
      <c r="L14" s="6">
        <v>1.105</v>
      </c>
    </row>
    <row r="15" spans="1:12" x14ac:dyDescent="0.25">
      <c r="A15" s="1" t="s">
        <v>22</v>
      </c>
      <c r="B15" s="2">
        <v>32.411210559993457</v>
      </c>
      <c r="C15" s="1">
        <v>43.91</v>
      </c>
      <c r="D15">
        <v>92.323820949441043</v>
      </c>
      <c r="E15">
        <v>43.855448074466146</v>
      </c>
      <c r="F15" s="3">
        <v>1.2238850054149848</v>
      </c>
      <c r="G15" s="1">
        <v>1.1205000000000001</v>
      </c>
      <c r="H15" s="4">
        <v>1.0087875900850605</v>
      </c>
      <c r="I15" s="1">
        <v>0</v>
      </c>
      <c r="J15" s="1">
        <v>0</v>
      </c>
      <c r="K15" s="1">
        <v>0</v>
      </c>
      <c r="L15" s="6">
        <v>1.1120000000000001</v>
      </c>
    </row>
    <row r="16" spans="1:12" x14ac:dyDescent="0.25">
      <c r="A16" s="1" t="s">
        <v>23</v>
      </c>
      <c r="B16" s="2">
        <v>46.512571590089536</v>
      </c>
      <c r="C16" s="1">
        <v>47.39</v>
      </c>
      <c r="D16">
        <v>92.323062447895921</v>
      </c>
      <c r="E16">
        <v>44.915982235201078</v>
      </c>
      <c r="F16" s="3">
        <v>1.2207843524646844</v>
      </c>
      <c r="G16" s="1">
        <v>1.1045</v>
      </c>
      <c r="H16" s="4">
        <v>1.0078977469157409</v>
      </c>
      <c r="I16" s="1">
        <v>0</v>
      </c>
      <c r="J16" s="1">
        <v>0</v>
      </c>
      <c r="K16" s="1">
        <v>0</v>
      </c>
      <c r="L16" s="6">
        <v>1.1160000000000001</v>
      </c>
    </row>
    <row r="17" spans="1:16" x14ac:dyDescent="0.25">
      <c r="A17" s="1" t="s">
        <v>24</v>
      </c>
      <c r="B17" s="2">
        <v>52.20198508686498</v>
      </c>
      <c r="C17" s="1">
        <v>53.04</v>
      </c>
      <c r="D17">
        <v>92.323032599997987</v>
      </c>
      <c r="E17">
        <v>44.312709131836712</v>
      </c>
      <c r="F17" s="3">
        <v>1.2370010894325048</v>
      </c>
      <c r="G17" s="1">
        <v>1.0821000000000001</v>
      </c>
      <c r="H17" s="4">
        <v>1.0073458250304712</v>
      </c>
      <c r="I17" s="1">
        <v>0</v>
      </c>
      <c r="J17" s="1">
        <v>0</v>
      </c>
      <c r="K17" s="1">
        <v>0</v>
      </c>
      <c r="L17" s="6">
        <v>1.121</v>
      </c>
    </row>
    <row r="18" spans="1:16" x14ac:dyDescent="0.25">
      <c r="A18" s="1" t="s">
        <v>25</v>
      </c>
      <c r="B18" s="2">
        <v>39.282336853875613</v>
      </c>
      <c r="C18" s="1">
        <v>56.01</v>
      </c>
      <c r="D18">
        <v>92.322604869409176</v>
      </c>
      <c r="E18">
        <v>42.867433229908137</v>
      </c>
      <c r="F18" s="3">
        <v>1.2561375608786403</v>
      </c>
      <c r="G18" s="1">
        <v>1.0793999999999999</v>
      </c>
      <c r="H18" s="4">
        <v>1.006612466985759</v>
      </c>
      <c r="I18" s="1">
        <v>0</v>
      </c>
      <c r="J18" s="1">
        <v>0</v>
      </c>
      <c r="K18" s="1">
        <v>0</v>
      </c>
      <c r="L18" s="6">
        <v>1.125</v>
      </c>
    </row>
    <row r="19" spans="1:16" x14ac:dyDescent="0.25">
      <c r="A19" s="1" t="s">
        <v>26</v>
      </c>
      <c r="B19" s="2">
        <v>32.612598542005074</v>
      </c>
      <c r="C19" s="1">
        <v>60.21</v>
      </c>
      <c r="D19">
        <v>92.322468586887013</v>
      </c>
      <c r="E19">
        <v>40.581127943055307</v>
      </c>
      <c r="F19" s="3">
        <v>1.2493740610916375</v>
      </c>
      <c r="G19" s="1">
        <v>1.0801000000000001</v>
      </c>
      <c r="H19" s="4">
        <v>1.0057167815053634</v>
      </c>
      <c r="I19" s="1">
        <v>0</v>
      </c>
      <c r="J19" s="1">
        <v>0</v>
      </c>
      <c r="K19" s="1">
        <v>0</v>
      </c>
      <c r="L19" s="6">
        <v>1.129</v>
      </c>
      <c r="P19" s="8">
        <v>100</v>
      </c>
    </row>
    <row r="20" spans="1:16" x14ac:dyDescent="0.25">
      <c r="A20" s="1" t="s">
        <v>27</v>
      </c>
      <c r="B20" s="2">
        <v>35.995918266963109</v>
      </c>
      <c r="C20" s="1">
        <v>60.43</v>
      </c>
      <c r="D20">
        <v>92.321500363263823</v>
      </c>
      <c r="E20">
        <v>45.844132140901621</v>
      </c>
      <c r="F20" s="3">
        <v>1.2776447105788422</v>
      </c>
      <c r="G20" s="1">
        <v>1.0801000000000001</v>
      </c>
      <c r="H20" s="4">
        <v>1.0051751284173116</v>
      </c>
      <c r="I20" s="1">
        <v>0</v>
      </c>
      <c r="J20" s="1">
        <v>0</v>
      </c>
      <c r="K20" s="1">
        <v>0</v>
      </c>
      <c r="L20" s="6">
        <v>1.1299999999999999</v>
      </c>
    </row>
    <row r="21" spans="1:16" x14ac:dyDescent="0.25">
      <c r="A21" s="1" t="s">
        <v>28</v>
      </c>
      <c r="B21" s="2">
        <v>38.961957334761564</v>
      </c>
      <c r="C21" s="1">
        <v>57.47</v>
      </c>
      <c r="D21">
        <v>92.321391015832944</v>
      </c>
      <c r="E21">
        <v>47.906795643973965</v>
      </c>
      <c r="F21" s="3">
        <v>1.2301176001594578</v>
      </c>
      <c r="G21" s="1">
        <v>1.0703</v>
      </c>
      <c r="H21" s="4">
        <v>1.0051199983247299</v>
      </c>
      <c r="I21" s="1">
        <v>0</v>
      </c>
      <c r="J21" s="1">
        <v>0</v>
      </c>
      <c r="K21" s="1">
        <v>0</v>
      </c>
      <c r="L21" s="6">
        <v>1.1280000000000001</v>
      </c>
    </row>
    <row r="22" spans="1:16" x14ac:dyDescent="0.25">
      <c r="A22" s="1" t="s">
        <v>29</v>
      </c>
      <c r="B22" s="2">
        <v>36.558454775072377</v>
      </c>
      <c r="C22" s="1">
        <v>56.23</v>
      </c>
      <c r="D22">
        <v>92.321780227064991</v>
      </c>
      <c r="E22">
        <v>41.686682484638318</v>
      </c>
      <c r="F22" s="3">
        <v>1.211847588807303</v>
      </c>
      <c r="G22" s="1">
        <v>1.0698000000000001</v>
      </c>
      <c r="H22" s="4">
        <v>1.0053088774793386</v>
      </c>
      <c r="I22" s="1">
        <v>0</v>
      </c>
      <c r="J22" s="1">
        <v>0</v>
      </c>
      <c r="K22" s="1">
        <v>0</v>
      </c>
      <c r="L22" s="6">
        <v>1.131</v>
      </c>
    </row>
    <row r="23" spans="1:16" x14ac:dyDescent="0.25">
      <c r="A23" s="1" t="s">
        <v>30</v>
      </c>
      <c r="B23" s="2">
        <v>39.118109067818637</v>
      </c>
      <c r="C23" s="1">
        <v>57.3</v>
      </c>
      <c r="D23">
        <v>92.322285900341839</v>
      </c>
      <c r="E23">
        <v>42.226927054815363</v>
      </c>
      <c r="F23" s="3">
        <v>1.2120849536344602</v>
      </c>
      <c r="G23" s="1">
        <v>1.0603</v>
      </c>
      <c r="H23" s="4">
        <v>1.0049859723103034</v>
      </c>
      <c r="I23" s="1">
        <v>0</v>
      </c>
      <c r="J23" s="1">
        <v>0</v>
      </c>
      <c r="K23" s="1">
        <v>0</v>
      </c>
      <c r="L23" s="6">
        <v>1.1299999999999999</v>
      </c>
    </row>
    <row r="24" spans="1:16" x14ac:dyDescent="0.25">
      <c r="A24" s="1" t="s">
        <v>31</v>
      </c>
      <c r="B24" s="2">
        <v>41.84079008834064</v>
      </c>
      <c r="C24" s="1">
        <v>57.85</v>
      </c>
      <c r="D24">
        <v>92.32024186339271</v>
      </c>
      <c r="E24">
        <v>44.620794548883623</v>
      </c>
      <c r="F24" s="3">
        <v>1.1692246362367948</v>
      </c>
      <c r="G24" s="1">
        <v>1.0532999999999999</v>
      </c>
      <c r="H24" s="4">
        <v>1.0047094157243421</v>
      </c>
      <c r="I24" s="1">
        <v>0</v>
      </c>
      <c r="J24" s="1">
        <v>0</v>
      </c>
      <c r="K24" s="1">
        <v>0</v>
      </c>
      <c r="L24" s="6">
        <v>1.1299999999999999</v>
      </c>
    </row>
    <row r="25" spans="1:16" x14ac:dyDescent="0.25">
      <c r="A25" s="1" t="s">
        <v>32</v>
      </c>
      <c r="B25" s="2">
        <v>36.662453306518223</v>
      </c>
      <c r="C25" s="1">
        <v>53.27</v>
      </c>
      <c r="D25">
        <v>92.318511790170788</v>
      </c>
      <c r="E25">
        <v>43.93794488045264</v>
      </c>
      <c r="F25" s="3">
        <v>1.171309192200557</v>
      </c>
      <c r="G25" s="1">
        <v>1.0463</v>
      </c>
      <c r="H25" s="4">
        <v>1.0048043294764151</v>
      </c>
      <c r="I25" s="1">
        <v>1</v>
      </c>
      <c r="J25" s="1">
        <v>0</v>
      </c>
      <c r="K25" s="1">
        <v>0</v>
      </c>
      <c r="L25" s="6">
        <v>1.1219999999999999</v>
      </c>
    </row>
    <row r="26" spans="1:16" x14ac:dyDescent="0.25">
      <c r="A26" s="1" t="s">
        <v>33</v>
      </c>
      <c r="B26" s="2">
        <v>43.583504735372507</v>
      </c>
      <c r="C26" s="1">
        <v>62.61</v>
      </c>
      <c r="D26">
        <v>92.320601578272473</v>
      </c>
      <c r="E26">
        <v>38.396057674758175</v>
      </c>
      <c r="F26" s="3">
        <v>1.1547240968638348</v>
      </c>
      <c r="G26" s="1">
        <v>1.0492999999999999</v>
      </c>
      <c r="H26" s="4">
        <v>1.004875450125907</v>
      </c>
      <c r="I26" s="1">
        <v>1</v>
      </c>
      <c r="J26" s="1">
        <v>0</v>
      </c>
      <c r="K26" s="1">
        <v>0</v>
      </c>
      <c r="L26" s="6">
        <v>1.109</v>
      </c>
    </row>
    <row r="27" spans="1:16" x14ac:dyDescent="0.25">
      <c r="A27" s="1" t="s">
        <v>34</v>
      </c>
      <c r="B27" s="2">
        <v>43.112912519151415</v>
      </c>
      <c r="C27" s="1">
        <v>61.49</v>
      </c>
      <c r="D27">
        <v>92.322325039088526</v>
      </c>
      <c r="E27">
        <v>42.612398856238975</v>
      </c>
      <c r="F27" s="3">
        <v>1.1307027134479672</v>
      </c>
      <c r="G27" s="1">
        <v>1.0579000000000001</v>
      </c>
      <c r="H27" s="4">
        <v>1.0046619218368722</v>
      </c>
      <c r="I27" s="1">
        <v>1</v>
      </c>
      <c r="J27" s="1">
        <v>0</v>
      </c>
      <c r="K27" s="1">
        <v>0</v>
      </c>
      <c r="L27" s="6">
        <v>1.117</v>
      </c>
    </row>
    <row r="28" spans="1:16" x14ac:dyDescent="0.25">
      <c r="A28" s="1" t="s">
        <v>35</v>
      </c>
      <c r="B28" s="2">
        <v>37.217687985052102</v>
      </c>
      <c r="C28" s="1">
        <v>59.66</v>
      </c>
      <c r="D28">
        <v>92.323140357103398</v>
      </c>
      <c r="E28">
        <v>48.010464196629556</v>
      </c>
      <c r="F28" s="3">
        <v>1.1732855578779737</v>
      </c>
      <c r="G28" s="1">
        <v>1.0559000000000001</v>
      </c>
      <c r="H28" s="4">
        <v>1.0045034302658089</v>
      </c>
      <c r="I28" s="1">
        <v>1</v>
      </c>
      <c r="J28" s="1">
        <v>0</v>
      </c>
      <c r="K28" s="1">
        <v>0</v>
      </c>
      <c r="L28" s="6">
        <v>1.1200000000000001</v>
      </c>
    </row>
    <row r="29" spans="1:16" x14ac:dyDescent="0.25">
      <c r="A29" s="1" t="s">
        <v>36</v>
      </c>
      <c r="B29" s="2">
        <v>35.251149239413301</v>
      </c>
      <c r="C29" s="1">
        <v>60.75</v>
      </c>
      <c r="D29">
        <v>92.322139171892417</v>
      </c>
      <c r="E29">
        <v>56.015087911419357</v>
      </c>
      <c r="F29" s="3">
        <v>1.1469562618312243</v>
      </c>
      <c r="G29" s="1">
        <v>1.0663</v>
      </c>
      <c r="H29" s="4">
        <v>1.004551006624874</v>
      </c>
      <c r="I29" s="1">
        <v>1</v>
      </c>
      <c r="J29" s="1">
        <v>0</v>
      </c>
      <c r="K29" s="1">
        <v>0</v>
      </c>
      <c r="L29" s="6">
        <v>1.1280000000000001</v>
      </c>
    </row>
    <row r="30" spans="1:16" x14ac:dyDescent="0.25">
      <c r="A30" s="1" t="s">
        <v>37</v>
      </c>
      <c r="B30" s="2">
        <v>44.396384464447223</v>
      </c>
      <c r="C30" s="1">
        <v>56.37</v>
      </c>
      <c r="D30">
        <v>92.322047435223539</v>
      </c>
      <c r="E30">
        <v>47.115410354687597</v>
      </c>
      <c r="F30" s="3">
        <v>1.152124166749577</v>
      </c>
      <c r="G30" s="1">
        <v>1.0698000000000001</v>
      </c>
      <c r="H30" s="4">
        <v>1.0048517493945888</v>
      </c>
      <c r="I30" s="1">
        <v>1</v>
      </c>
      <c r="J30" s="1">
        <v>0</v>
      </c>
      <c r="K30" s="1">
        <v>0</v>
      </c>
      <c r="L30" s="6">
        <v>1.131</v>
      </c>
    </row>
    <row r="31" spans="1:16" x14ac:dyDescent="0.25">
      <c r="A31" s="1" t="s">
        <v>38</v>
      </c>
      <c r="B31" s="2">
        <v>50.184891078517786</v>
      </c>
      <c r="C31" s="1">
        <v>56.86</v>
      </c>
      <c r="D31">
        <v>92.322219742802517</v>
      </c>
      <c r="E31">
        <v>46.502646468333644</v>
      </c>
      <c r="F31" s="3">
        <v>1.1498361632409888</v>
      </c>
      <c r="G31" s="1">
        <v>1.0649999999999999</v>
      </c>
      <c r="H31" s="4">
        <v>1.0051278760889586</v>
      </c>
      <c r="I31" s="1">
        <v>1</v>
      </c>
      <c r="J31" s="1">
        <v>0</v>
      </c>
      <c r="K31" s="1">
        <v>0</v>
      </c>
      <c r="L31" s="6">
        <v>1.1219999999999999</v>
      </c>
    </row>
    <row r="32" spans="1:16" x14ac:dyDescent="0.25">
      <c r="A32" s="1" t="s">
        <v>39</v>
      </c>
      <c r="B32" s="2">
        <v>39.330398848072903</v>
      </c>
      <c r="C32" s="1">
        <v>60.03</v>
      </c>
      <c r="D32">
        <v>92.321599248027155</v>
      </c>
      <c r="E32">
        <v>45.707124171077446</v>
      </c>
      <c r="F32" s="3">
        <v>1.1557823803389158</v>
      </c>
      <c r="G32" s="1">
        <v>1.0592999999999999</v>
      </c>
      <c r="H32" s="4">
        <v>1.0051515053074767</v>
      </c>
      <c r="I32" s="1">
        <v>1</v>
      </c>
      <c r="J32" s="1">
        <v>0</v>
      </c>
      <c r="K32" s="1">
        <v>0</v>
      </c>
      <c r="L32" s="6">
        <v>1.117</v>
      </c>
    </row>
    <row r="33" spans="1:12" x14ac:dyDescent="0.25">
      <c r="A33" s="1" t="s">
        <v>40</v>
      </c>
      <c r="B33" s="2">
        <v>44.006466805617578</v>
      </c>
      <c r="C33" s="1">
        <v>59.97</v>
      </c>
      <c r="D33">
        <v>92.321331738543805</v>
      </c>
      <c r="E33">
        <v>45.658940195899504</v>
      </c>
      <c r="F33" s="3">
        <v>1.1583076770285035</v>
      </c>
      <c r="G33" s="1">
        <v>1.0521</v>
      </c>
      <c r="H33" s="4">
        <v>1.0050805993126557</v>
      </c>
      <c r="I33" s="1">
        <v>1</v>
      </c>
      <c r="J33" s="1">
        <v>0</v>
      </c>
      <c r="K33" s="1">
        <v>0</v>
      </c>
      <c r="L33" s="6">
        <v>1.1120000000000001</v>
      </c>
    </row>
    <row r="34" spans="1:12" x14ac:dyDescent="0.25">
      <c r="A34" s="1" t="s">
        <v>41</v>
      </c>
      <c r="B34" s="2">
        <v>34.666512187370152</v>
      </c>
      <c r="C34" s="1">
        <v>62.48</v>
      </c>
      <c r="D34">
        <v>92.321218741734498</v>
      </c>
      <c r="E34">
        <v>44.739307659548579</v>
      </c>
      <c r="F34" s="3">
        <v>1.1569819595335393</v>
      </c>
      <c r="G34" s="1">
        <v>1.0468999999999999</v>
      </c>
      <c r="H34" s="4">
        <v>1.0050569517482548</v>
      </c>
      <c r="I34" s="1">
        <v>1</v>
      </c>
      <c r="J34" s="1">
        <v>0</v>
      </c>
      <c r="K34" s="1">
        <v>0</v>
      </c>
      <c r="L34" s="6">
        <v>1.1140000000000001</v>
      </c>
    </row>
    <row r="35" spans="1:12" x14ac:dyDescent="0.25">
      <c r="A35" s="1" t="s">
        <v>42</v>
      </c>
      <c r="B35" s="2">
        <v>39.267510042917934</v>
      </c>
      <c r="C35" s="1">
        <v>65.260000000000005</v>
      </c>
      <c r="D35">
        <v>92.321357317673375</v>
      </c>
      <c r="E35">
        <v>45.680355295978586</v>
      </c>
      <c r="F35" s="3">
        <v>1.1502389486260454</v>
      </c>
      <c r="G35" s="1">
        <v>1.0472999999999999</v>
      </c>
      <c r="H35" s="4">
        <v>1.0050411833044619</v>
      </c>
      <c r="I35" s="1">
        <v>1</v>
      </c>
      <c r="J35" s="1">
        <v>0</v>
      </c>
      <c r="K35" s="1">
        <v>0</v>
      </c>
      <c r="L35" s="6">
        <v>1.109</v>
      </c>
    </row>
    <row r="36" spans="1:12" x14ac:dyDescent="0.25">
      <c r="A36" s="1" t="s">
        <v>43</v>
      </c>
      <c r="B36" s="2">
        <v>34.654621266380232</v>
      </c>
      <c r="C36" s="1">
        <v>64.56</v>
      </c>
      <c r="D36">
        <v>92.32151516166077</v>
      </c>
      <c r="E36">
        <v>46.056092961002619</v>
      </c>
      <c r="F36" s="3">
        <v>1.1528453669679215</v>
      </c>
      <c r="G36" s="1">
        <v>1.0414000000000001</v>
      </c>
      <c r="H36" s="4">
        <v>1.0051042407584538</v>
      </c>
      <c r="I36" s="1">
        <v>1</v>
      </c>
      <c r="J36" s="1">
        <v>0</v>
      </c>
      <c r="K36" s="1">
        <v>0</v>
      </c>
      <c r="L36" s="6">
        <v>1.105</v>
      </c>
    </row>
    <row r="37" spans="1:12" x14ac:dyDescent="0.25">
      <c r="A37" s="1" t="s">
        <v>44</v>
      </c>
      <c r="B37" s="2">
        <v>34.186617327924083</v>
      </c>
      <c r="C37" s="1">
        <v>62.78</v>
      </c>
      <c r="D37">
        <v>92.314580572584134</v>
      </c>
      <c r="E37">
        <v>44.358216219504783</v>
      </c>
      <c r="F37" s="3">
        <v>1.1826293872694826</v>
      </c>
      <c r="G37" s="1">
        <v>1.0382</v>
      </c>
      <c r="H37" s="4">
        <v>1.0049307279315307</v>
      </c>
      <c r="I37" s="1">
        <v>1</v>
      </c>
      <c r="J37" s="1">
        <v>0</v>
      </c>
      <c r="K37" s="1">
        <v>0</v>
      </c>
      <c r="L37" s="6">
        <v>1.107</v>
      </c>
    </row>
    <row r="38" spans="1:12" x14ac:dyDescent="0.25">
      <c r="A38" s="1" t="s">
        <v>45</v>
      </c>
      <c r="B38" s="2">
        <v>35.880353204755522</v>
      </c>
      <c r="C38" s="1">
        <v>71.02</v>
      </c>
      <c r="D38">
        <v>92.321532638500614</v>
      </c>
      <c r="E38">
        <v>43.919936728113406</v>
      </c>
      <c r="F38" s="3">
        <v>1.1720023861602704</v>
      </c>
      <c r="G38" s="1">
        <v>1.0418000000000001</v>
      </c>
      <c r="H38" s="4">
        <v>1.0046619218368722</v>
      </c>
      <c r="I38" s="1">
        <v>1</v>
      </c>
      <c r="J38" s="1">
        <v>0</v>
      </c>
      <c r="K38" s="1">
        <v>0</v>
      </c>
      <c r="L38" s="6">
        <v>1.0960000000000001</v>
      </c>
    </row>
    <row r="39" spans="1:12" x14ac:dyDescent="0.25">
      <c r="A39" s="1" t="s">
        <v>46</v>
      </c>
      <c r="B39" s="2">
        <v>35.99571264809623</v>
      </c>
      <c r="C39" s="1">
        <v>73.89</v>
      </c>
      <c r="D39">
        <v>92.319276569316429</v>
      </c>
      <c r="E39">
        <v>36.544381578146869</v>
      </c>
      <c r="F39" s="3">
        <v>1.1498160850979222</v>
      </c>
      <c r="G39" s="1">
        <v>1.0392999999999999</v>
      </c>
      <c r="H39" s="4">
        <v>1.0045589336088461</v>
      </c>
      <c r="I39" s="1">
        <v>1</v>
      </c>
      <c r="J39" s="1">
        <v>0</v>
      </c>
      <c r="K39" s="1">
        <v>0</v>
      </c>
      <c r="L39" s="6">
        <v>1.1020000000000001</v>
      </c>
    </row>
    <row r="40" spans="1:12" x14ac:dyDescent="0.25">
      <c r="A40" s="1" t="s">
        <v>47</v>
      </c>
      <c r="B40" s="2">
        <v>34.628712058729661</v>
      </c>
      <c r="C40" s="1">
        <v>71.2</v>
      </c>
      <c r="D40">
        <v>92.321722607062384</v>
      </c>
      <c r="E40">
        <v>40.203200097341366</v>
      </c>
      <c r="F40" s="3">
        <v>1.1926249875757877</v>
      </c>
      <c r="G40" s="1">
        <v>1.0458000000000001</v>
      </c>
      <c r="H40" s="4">
        <v>1.004606481068812</v>
      </c>
      <c r="I40" s="1">
        <v>1</v>
      </c>
      <c r="J40" s="1">
        <v>0</v>
      </c>
      <c r="K40" s="1">
        <v>0</v>
      </c>
      <c r="L40" s="6">
        <v>1.107</v>
      </c>
    </row>
    <row r="41" spans="1:12" x14ac:dyDescent="0.25">
      <c r="A41" s="1" t="s">
        <v>48</v>
      </c>
      <c r="B41" s="2">
        <v>40.049499897743559</v>
      </c>
      <c r="C41" s="1">
        <v>72.75</v>
      </c>
      <c r="D41">
        <v>92.322264723902762</v>
      </c>
      <c r="E41">
        <v>52.714728965139635</v>
      </c>
      <c r="F41" s="3">
        <v>1.1727966689798752</v>
      </c>
      <c r="G41" s="1">
        <v>1.0457000000000001</v>
      </c>
      <c r="H41" s="4">
        <v>1.0047647940647531</v>
      </c>
      <c r="I41" s="1">
        <v>1</v>
      </c>
      <c r="J41" s="1">
        <v>0</v>
      </c>
      <c r="K41" s="1">
        <v>0</v>
      </c>
      <c r="L41" s="6">
        <v>1.109</v>
      </c>
    </row>
    <row r="42" spans="1:12" x14ac:dyDescent="0.25">
      <c r="A42" s="1" t="s">
        <v>49</v>
      </c>
      <c r="B42" s="2">
        <v>35.041124549965375</v>
      </c>
      <c r="C42" s="1">
        <v>77.39</v>
      </c>
      <c r="D42">
        <v>92.321712562901553</v>
      </c>
      <c r="E42">
        <v>45.812009490782998</v>
      </c>
      <c r="F42" s="3">
        <v>1.1897701263807345</v>
      </c>
      <c r="G42" s="1">
        <v>1.042</v>
      </c>
      <c r="H42" s="4">
        <v>1.004439956538087</v>
      </c>
      <c r="I42" s="1">
        <v>1</v>
      </c>
      <c r="J42" s="1">
        <v>0</v>
      </c>
      <c r="K42" s="1">
        <v>0</v>
      </c>
      <c r="L42" s="6">
        <v>1.1080000000000001</v>
      </c>
    </row>
    <row r="43" spans="1:12" x14ac:dyDescent="0.25">
      <c r="A43" s="1" t="s">
        <v>50</v>
      </c>
      <c r="B43" s="2">
        <v>40.458558227204485</v>
      </c>
      <c r="C43" s="1">
        <v>77.03</v>
      </c>
      <c r="D43">
        <v>92.320367181039302</v>
      </c>
      <c r="E43">
        <v>39.498205268601325</v>
      </c>
      <c r="F43" s="3">
        <v>1.208641728345669</v>
      </c>
      <c r="G43" s="1">
        <v>1.0414000000000001</v>
      </c>
      <c r="H43" s="4">
        <v>1.0039545128129423</v>
      </c>
      <c r="I43" s="1">
        <v>1</v>
      </c>
      <c r="J43" s="1">
        <v>0</v>
      </c>
      <c r="K43" s="1">
        <v>0</v>
      </c>
      <c r="L43" s="6">
        <v>1.1020000000000001</v>
      </c>
    </row>
    <row r="44" spans="1:12" x14ac:dyDescent="0.25">
      <c r="A44" s="1" t="s">
        <v>51</v>
      </c>
      <c r="B44" s="2">
        <v>43.610067000423982</v>
      </c>
      <c r="C44" s="1">
        <v>84</v>
      </c>
      <c r="D44">
        <v>92.320467739829454</v>
      </c>
      <c r="E44">
        <v>50.668370140536602</v>
      </c>
      <c r="F44" s="3">
        <v>1.1940149625935164</v>
      </c>
      <c r="G44" s="1">
        <v>1.0402</v>
      </c>
      <c r="H44" s="4">
        <v>1.0039624917561103</v>
      </c>
      <c r="I44" s="1">
        <v>1</v>
      </c>
      <c r="J44" s="1">
        <v>0</v>
      </c>
      <c r="K44" s="1">
        <v>0</v>
      </c>
      <c r="L44" s="6">
        <v>1.0940000000000001</v>
      </c>
    </row>
    <row r="45" spans="1:12" x14ac:dyDescent="0.25">
      <c r="A45" s="1" t="s">
        <v>52</v>
      </c>
      <c r="B45" s="2">
        <v>39.095263644745977</v>
      </c>
      <c r="C45" s="1">
        <v>82.06</v>
      </c>
      <c r="D45">
        <v>92.321268694694339</v>
      </c>
      <c r="E45">
        <v>47.370688081766751</v>
      </c>
      <c r="F45" s="3">
        <v>1.2163322352001595</v>
      </c>
      <c r="G45" s="1">
        <v>1.0412999999999999</v>
      </c>
      <c r="H45" s="4">
        <v>1.0038347448817659</v>
      </c>
      <c r="I45" s="1">
        <v>1</v>
      </c>
      <c r="J45" s="1">
        <v>0</v>
      </c>
      <c r="K45" s="1">
        <v>0</v>
      </c>
      <c r="L45" s="6">
        <v>1.095</v>
      </c>
    </row>
    <row r="46" spans="1:12" x14ac:dyDescent="0.25">
      <c r="A46" s="1" t="s">
        <v>53</v>
      </c>
      <c r="B46" s="2">
        <v>47.567484419802256</v>
      </c>
      <c r="C46" s="1">
        <v>86.82</v>
      </c>
      <c r="D46">
        <v>92.321093206464425</v>
      </c>
      <c r="E46">
        <v>37.157145464500822</v>
      </c>
      <c r="F46" s="3">
        <v>1.191429995017439</v>
      </c>
      <c r="G46" s="1">
        <v>1.0345</v>
      </c>
      <c r="H46" s="4">
        <v>1.0038666983683251</v>
      </c>
      <c r="I46" s="1">
        <v>1</v>
      </c>
      <c r="J46" s="1">
        <v>0</v>
      </c>
      <c r="K46" s="1">
        <v>0</v>
      </c>
      <c r="L46" s="6">
        <v>1.0940000000000001</v>
      </c>
    </row>
    <row r="47" spans="1:12" x14ac:dyDescent="0.25">
      <c r="A47" s="1" t="s">
        <v>54</v>
      </c>
      <c r="B47" s="2">
        <v>43.476032634210974</v>
      </c>
      <c r="C47" s="1">
        <v>90</v>
      </c>
      <c r="D47">
        <v>92.320383017332873</v>
      </c>
      <c r="E47">
        <v>51.013931982721914</v>
      </c>
      <c r="F47" s="3">
        <v>1.1741935483870967</v>
      </c>
      <c r="G47" s="1">
        <v>1.0357000000000001</v>
      </c>
      <c r="H47" s="4">
        <v>1.0038587110455146</v>
      </c>
      <c r="I47" s="1">
        <v>1</v>
      </c>
      <c r="J47" s="1">
        <v>0</v>
      </c>
      <c r="K47" s="1">
        <v>0</v>
      </c>
      <c r="L47" s="6">
        <v>1.097</v>
      </c>
    </row>
    <row r="48" spans="1:12" x14ac:dyDescent="0.25">
      <c r="A48" s="1" t="s">
        <v>55</v>
      </c>
      <c r="B48" s="2">
        <v>47.644724051266962</v>
      </c>
      <c r="C48" s="1">
        <v>88.38</v>
      </c>
      <c r="D48">
        <v>92.320567193761903</v>
      </c>
      <c r="E48">
        <v>40.994342033217748</v>
      </c>
      <c r="F48" s="3">
        <v>1.1723520636499254</v>
      </c>
      <c r="G48" s="1">
        <v>1.034</v>
      </c>
      <c r="H48" s="4">
        <v>1.0037628086026935</v>
      </c>
      <c r="I48" s="1">
        <v>1</v>
      </c>
      <c r="J48" s="1">
        <v>0</v>
      </c>
      <c r="K48" s="1">
        <v>0</v>
      </c>
      <c r="L48" s="6">
        <v>1.0960000000000001</v>
      </c>
    </row>
    <row r="49" spans="1:12" x14ac:dyDescent="0.25">
      <c r="A49" s="1" t="s">
        <v>56</v>
      </c>
      <c r="B49" s="2">
        <v>39.289679482737306</v>
      </c>
      <c r="C49" s="1">
        <v>77.260000000000005</v>
      </c>
      <c r="D49">
        <v>92.314061088586143</v>
      </c>
      <c r="E49">
        <v>41.508547788525895</v>
      </c>
      <c r="F49" s="3">
        <v>1.1871263451574332</v>
      </c>
      <c r="G49" s="1">
        <v>1.0310999999999999</v>
      </c>
      <c r="H49" s="4">
        <v>1.0036427886369352</v>
      </c>
      <c r="I49" s="1">
        <v>1</v>
      </c>
      <c r="J49" s="1">
        <v>0</v>
      </c>
      <c r="K49" s="1">
        <v>0</v>
      </c>
      <c r="L49" s="6">
        <v>1.0960000000000001</v>
      </c>
    </row>
    <row r="50" spans="1:12" x14ac:dyDescent="0.25">
      <c r="A50" s="1" t="s">
        <v>57</v>
      </c>
      <c r="B50" s="2">
        <v>43.87028819945143</v>
      </c>
      <c r="C50" s="1">
        <v>86.06</v>
      </c>
      <c r="D50">
        <v>92.317525955785598</v>
      </c>
      <c r="E50">
        <v>43.629859463405737</v>
      </c>
      <c r="F50" s="3">
        <v>1.1788448155880307</v>
      </c>
      <c r="G50" s="1">
        <v>1.0266</v>
      </c>
      <c r="H50" s="4">
        <v>1.0037708043235687</v>
      </c>
      <c r="I50" s="1">
        <v>1</v>
      </c>
      <c r="J50" s="1">
        <v>0</v>
      </c>
      <c r="K50" s="1">
        <v>0</v>
      </c>
      <c r="L50" s="6">
        <v>1.0840000000000001</v>
      </c>
    </row>
    <row r="51" spans="1:12" x14ac:dyDescent="0.25">
      <c r="A51" s="1" t="s">
        <v>58</v>
      </c>
      <c r="B51" s="2">
        <v>37.97602662465043</v>
      </c>
      <c r="C51" s="1">
        <v>91.73</v>
      </c>
      <c r="D51">
        <v>92.321549077443834</v>
      </c>
      <c r="E51">
        <v>34.282898339112975</v>
      </c>
      <c r="F51" s="3">
        <v>1.1424160940145405</v>
      </c>
      <c r="G51" s="1">
        <v>1.0221</v>
      </c>
      <c r="H51" s="4">
        <v>1.0035947364110451</v>
      </c>
      <c r="I51" s="1">
        <v>1</v>
      </c>
      <c r="J51" s="1">
        <v>0</v>
      </c>
      <c r="K51" s="1">
        <v>0</v>
      </c>
      <c r="L51" s="6">
        <v>1.093</v>
      </c>
    </row>
    <row r="52" spans="1:12" x14ac:dyDescent="0.25">
      <c r="A52" s="1" t="s">
        <v>59</v>
      </c>
      <c r="B52" s="2">
        <v>46.889848999642602</v>
      </c>
      <c r="C52" s="1">
        <v>89.01</v>
      </c>
      <c r="D52">
        <v>92.32126171400256</v>
      </c>
      <c r="E52">
        <v>40.813773803005418</v>
      </c>
      <c r="F52" s="3">
        <v>1.1793288857910984</v>
      </c>
      <c r="G52" s="1">
        <v>1.0235000000000001</v>
      </c>
      <c r="H52" s="4">
        <v>1.0035226105855981</v>
      </c>
      <c r="I52" s="1">
        <v>1</v>
      </c>
      <c r="J52" s="1">
        <v>0</v>
      </c>
      <c r="K52" s="1">
        <v>0</v>
      </c>
      <c r="L52" s="6">
        <v>1.101</v>
      </c>
    </row>
    <row r="53" spans="1:12" x14ac:dyDescent="0.25">
      <c r="A53" s="1" t="s">
        <v>60</v>
      </c>
      <c r="B53" s="2">
        <v>34.868736753219864</v>
      </c>
      <c r="C53" s="1">
        <v>94.15</v>
      </c>
      <c r="D53">
        <v>92.321266351056806</v>
      </c>
      <c r="E53">
        <v>58.230090649145218</v>
      </c>
      <c r="F53" s="3">
        <v>1.1352160463027641</v>
      </c>
      <c r="G53" s="1">
        <v>1.0218</v>
      </c>
      <c r="H53" s="4">
        <v>1.0033219613470448</v>
      </c>
      <c r="I53" s="1">
        <v>1</v>
      </c>
      <c r="J53" s="1">
        <v>0</v>
      </c>
      <c r="K53" s="1">
        <v>0</v>
      </c>
      <c r="L53" s="6">
        <v>1.1040000000000001</v>
      </c>
    </row>
    <row r="54" spans="1:12" x14ac:dyDescent="0.25">
      <c r="A54" s="1" t="s">
        <v>61</v>
      </c>
      <c r="B54" s="2">
        <v>47.198459106730162</v>
      </c>
      <c r="C54" s="1">
        <v>86.8</v>
      </c>
      <c r="D54">
        <v>92.320091569266211</v>
      </c>
      <c r="E54">
        <v>38.528685283202535</v>
      </c>
      <c r="F54" s="3">
        <v>1.1637362637362638</v>
      </c>
      <c r="G54" s="1">
        <v>1.0273000000000001</v>
      </c>
      <c r="H54" s="4">
        <v>1.0033540948994528</v>
      </c>
      <c r="I54" s="1">
        <v>1</v>
      </c>
      <c r="J54" s="1">
        <v>0</v>
      </c>
      <c r="K54" s="1">
        <v>0</v>
      </c>
      <c r="L54" s="6">
        <v>1.1040000000000001</v>
      </c>
    </row>
    <row r="55" spans="1:12" x14ac:dyDescent="0.25">
      <c r="A55" s="1" t="s">
        <v>62</v>
      </c>
      <c r="B55" s="2">
        <v>35.889483646699048</v>
      </c>
      <c r="C55" s="1">
        <v>87.81</v>
      </c>
      <c r="D55">
        <v>92.320350407290718</v>
      </c>
      <c r="E55">
        <v>55.849850946036383</v>
      </c>
      <c r="F55" s="3">
        <v>1.153622607475699</v>
      </c>
      <c r="G55" s="1">
        <v>1.0254000000000001</v>
      </c>
      <c r="H55" s="4">
        <v>1.0032576602600798</v>
      </c>
      <c r="I55" s="1">
        <v>1</v>
      </c>
      <c r="J55" s="1">
        <v>0</v>
      </c>
      <c r="K55" s="1">
        <v>0</v>
      </c>
      <c r="L55" s="6">
        <v>1.1020000000000001</v>
      </c>
    </row>
    <row r="56" spans="1:12" x14ac:dyDescent="0.25">
      <c r="A56" s="1" t="s">
        <v>63</v>
      </c>
      <c r="B56" s="2">
        <v>39.046794189324437</v>
      </c>
      <c r="C56" s="1">
        <v>92.82</v>
      </c>
      <c r="D56">
        <v>92.319879955537843</v>
      </c>
      <c r="E56">
        <v>45.139380665571579</v>
      </c>
      <c r="F56" s="3">
        <v>1.1476195229064776</v>
      </c>
      <c r="G56" s="1">
        <v>1.0223</v>
      </c>
      <c r="H56" s="4">
        <v>1.0034985559667249</v>
      </c>
      <c r="I56" s="1">
        <v>1</v>
      </c>
      <c r="J56" s="1">
        <v>0</v>
      </c>
      <c r="K56" s="1">
        <v>0</v>
      </c>
      <c r="L56" s="6">
        <v>1.1040000000000001</v>
      </c>
    </row>
    <row r="57" spans="1:12" x14ac:dyDescent="0.25">
      <c r="A57" s="1" t="s">
        <v>64</v>
      </c>
      <c r="B57" s="2">
        <v>41.221192041655407</v>
      </c>
      <c r="C57" s="1">
        <v>91.25</v>
      </c>
      <c r="D57">
        <v>92.32044490610383</v>
      </c>
      <c r="E57">
        <v>43.516213420940566</v>
      </c>
      <c r="F57" s="3">
        <v>1.1615192403798102</v>
      </c>
      <c r="G57" s="1">
        <v>1.0223</v>
      </c>
      <c r="H57" s="4">
        <v>1.0035947364110451</v>
      </c>
      <c r="I57" s="1">
        <v>1</v>
      </c>
      <c r="J57" s="1">
        <v>0</v>
      </c>
      <c r="K57" s="1">
        <v>0</v>
      </c>
      <c r="L57" s="6">
        <v>1.1080000000000001</v>
      </c>
    </row>
    <row r="58" spans="1:12" x14ac:dyDescent="0.25">
      <c r="A58" s="1" t="s">
        <v>65</v>
      </c>
      <c r="B58" s="2">
        <v>37.779734387781559</v>
      </c>
      <c r="C58" s="1">
        <v>95.87</v>
      </c>
      <c r="D58">
        <v>92.311294324044724</v>
      </c>
      <c r="E58">
        <v>38.750136886293127</v>
      </c>
      <c r="F58" s="3">
        <v>1.1325217044207165</v>
      </c>
      <c r="G58" s="1">
        <v>1.0233000000000001</v>
      </c>
      <c r="H58" s="4">
        <v>1.0032174490479424</v>
      </c>
      <c r="I58" s="1">
        <v>1</v>
      </c>
      <c r="J58" s="1">
        <v>0</v>
      </c>
      <c r="K58" s="1">
        <v>0</v>
      </c>
      <c r="L58" s="6">
        <v>1.1060000000000001</v>
      </c>
    </row>
    <row r="59" spans="1:12" x14ac:dyDescent="0.25">
      <c r="A59" s="1" t="s">
        <v>66</v>
      </c>
      <c r="B59" s="2">
        <v>41.035724408615103</v>
      </c>
      <c r="C59" s="1">
        <v>98.87</v>
      </c>
      <c r="D59">
        <v>92.32054045955384</v>
      </c>
      <c r="E59">
        <v>38.615319097158853</v>
      </c>
      <c r="F59" s="3">
        <v>1.1351539918269709</v>
      </c>
      <c r="G59" s="1">
        <v>1.0223</v>
      </c>
      <c r="H59" s="4">
        <v>1.0032737397821989</v>
      </c>
      <c r="I59" s="1">
        <v>1</v>
      </c>
      <c r="J59" s="1">
        <v>0</v>
      </c>
      <c r="K59" s="1">
        <v>0</v>
      </c>
      <c r="L59" s="6">
        <v>1.1000000000000001</v>
      </c>
    </row>
    <row r="60" spans="1:12" x14ac:dyDescent="0.25">
      <c r="A60" s="1" t="s">
        <v>67</v>
      </c>
      <c r="B60" s="2">
        <v>34.627213662162568</v>
      </c>
      <c r="C60" s="1">
        <v>91.44</v>
      </c>
      <c r="D60">
        <v>92.320802545190347</v>
      </c>
      <c r="E60">
        <v>39.173815173085117</v>
      </c>
      <c r="F60" s="3">
        <v>1.1260093709500547</v>
      </c>
      <c r="G60" s="1">
        <v>1.0223</v>
      </c>
      <c r="H60" s="4">
        <v>1.0033862171355992</v>
      </c>
      <c r="I60" s="1">
        <v>1</v>
      </c>
      <c r="J60" s="1">
        <v>0</v>
      </c>
      <c r="K60" s="1">
        <v>0</v>
      </c>
      <c r="L60" s="6">
        <v>1.0980000000000001</v>
      </c>
    </row>
    <row r="61" spans="1:12" x14ac:dyDescent="0.25">
      <c r="A61" s="1" t="s">
        <v>68</v>
      </c>
      <c r="B61" s="2">
        <v>36.155182562302542</v>
      </c>
      <c r="C61" s="1">
        <v>84.72</v>
      </c>
      <c r="D61">
        <v>92.322195084387687</v>
      </c>
      <c r="E61">
        <v>40.66265133540184</v>
      </c>
      <c r="F61" s="3">
        <v>1.1201234076433122</v>
      </c>
      <c r="G61" s="1">
        <v>1.0192000000000001</v>
      </c>
      <c r="H61" s="4">
        <v>1.0033380295383023</v>
      </c>
      <c r="I61" s="1">
        <v>1</v>
      </c>
      <c r="J61" s="1">
        <v>0</v>
      </c>
      <c r="K61" s="1">
        <v>0</v>
      </c>
      <c r="L61" s="6">
        <v>1.0960000000000001</v>
      </c>
    </row>
    <row r="62" spans="1:12" x14ac:dyDescent="0.25">
      <c r="A62" s="1" t="s">
        <v>69</v>
      </c>
      <c r="B62" s="2">
        <v>39.933506025832685</v>
      </c>
      <c r="C62" s="1">
        <v>95.61</v>
      </c>
      <c r="D62">
        <v>92.319447805518266</v>
      </c>
      <c r="E62">
        <v>40.970736752448751</v>
      </c>
      <c r="F62" s="3">
        <v>1.1326164874551972</v>
      </c>
      <c r="G62" s="1">
        <v>1.0189999999999999</v>
      </c>
      <c r="H62" s="4">
        <v>1.0032978537514263</v>
      </c>
      <c r="I62" s="1">
        <v>1</v>
      </c>
      <c r="J62" s="1">
        <v>0</v>
      </c>
      <c r="K62" s="1">
        <v>0</v>
      </c>
      <c r="L62" s="6">
        <v>1.0840000000000001</v>
      </c>
    </row>
    <row r="63" spans="1:12" x14ac:dyDescent="0.25">
      <c r="A63" s="1" t="s">
        <v>70</v>
      </c>
      <c r="B63" s="2">
        <v>39.451130031997096</v>
      </c>
      <c r="C63" s="1">
        <v>99.7</v>
      </c>
      <c r="D63">
        <v>92.320955149473846</v>
      </c>
      <c r="E63">
        <v>36.237999634969889</v>
      </c>
      <c r="F63" s="3">
        <v>1.1046395858223814</v>
      </c>
      <c r="G63" s="1">
        <v>1.0195000000000001</v>
      </c>
      <c r="H63" s="4">
        <v>1.0031208697401348</v>
      </c>
      <c r="I63" s="1">
        <v>1</v>
      </c>
      <c r="J63" s="1">
        <v>0</v>
      </c>
      <c r="K63" s="1">
        <v>0</v>
      </c>
      <c r="L63" s="6">
        <v>1.093</v>
      </c>
    </row>
    <row r="64" spans="1:12" x14ac:dyDescent="0.25">
      <c r="A64" s="1" t="s">
        <v>71</v>
      </c>
      <c r="B64" s="2">
        <v>38.698403245346796</v>
      </c>
      <c r="C64" s="1">
        <v>93.96</v>
      </c>
      <c r="D64">
        <v>92.317781512717588</v>
      </c>
      <c r="E64">
        <v>34.622619699458539</v>
      </c>
      <c r="F64" s="3">
        <v>1.1293215104114775</v>
      </c>
      <c r="G64" s="1">
        <v>1.0166999999999999</v>
      </c>
      <c r="H64" s="4">
        <v>1.0030644845397465</v>
      </c>
      <c r="I64" s="1">
        <v>1</v>
      </c>
      <c r="J64" s="1">
        <v>0</v>
      </c>
      <c r="K64" s="1">
        <v>0</v>
      </c>
      <c r="L64" s="6">
        <v>1.099</v>
      </c>
    </row>
    <row r="65" spans="1:12" x14ac:dyDescent="0.25">
      <c r="A65" s="1" t="s">
        <v>72</v>
      </c>
      <c r="B65" s="2">
        <v>41.20909407603888</v>
      </c>
      <c r="C65" s="1">
        <v>101.85</v>
      </c>
      <c r="D65">
        <v>92.3208396081438</v>
      </c>
      <c r="E65">
        <v>31.924317089493222</v>
      </c>
      <c r="F65" s="3">
        <v>1.1160099750623442</v>
      </c>
      <c r="G65" s="1">
        <v>1.0156000000000001</v>
      </c>
      <c r="H65" s="4">
        <v>1.0028466715655733</v>
      </c>
      <c r="I65" s="1">
        <v>1</v>
      </c>
      <c r="J65" s="1">
        <v>0</v>
      </c>
      <c r="K65" s="1">
        <v>0</v>
      </c>
      <c r="L65" s="6">
        <v>1.1020000000000001</v>
      </c>
    </row>
    <row r="66" spans="1:12" x14ac:dyDescent="0.25">
      <c r="A66" s="1" t="s">
        <v>73</v>
      </c>
      <c r="B66" s="2">
        <v>38.189688545465295</v>
      </c>
      <c r="C66" s="1">
        <v>98.07</v>
      </c>
      <c r="D66">
        <v>92.320027387078525</v>
      </c>
      <c r="E66">
        <v>34.048792358702933</v>
      </c>
      <c r="F66" s="3">
        <v>1.1276426007179898</v>
      </c>
      <c r="G66" s="1">
        <v>1.0145</v>
      </c>
      <c r="H66" s="4">
        <v>1.0027901164905322</v>
      </c>
      <c r="I66" s="1">
        <v>1</v>
      </c>
      <c r="J66" s="1">
        <v>0</v>
      </c>
      <c r="K66" s="1">
        <v>0</v>
      </c>
      <c r="L66" s="6">
        <v>1.1020000000000001</v>
      </c>
    </row>
    <row r="67" spans="1:12" x14ac:dyDescent="0.25">
      <c r="A67" s="1" t="s">
        <v>74</v>
      </c>
      <c r="B67" s="2">
        <v>39.840375565977375</v>
      </c>
      <c r="C67" s="1">
        <v>104.3</v>
      </c>
      <c r="D67">
        <v>92.319966050736411</v>
      </c>
      <c r="E67">
        <v>33.12648293484213</v>
      </c>
      <c r="F67" s="3">
        <v>1.111687275628241</v>
      </c>
      <c r="G67" s="1">
        <v>1.016</v>
      </c>
      <c r="H67" s="4">
        <v>1.0028466715655733</v>
      </c>
      <c r="I67" s="1">
        <v>1</v>
      </c>
      <c r="J67" s="1">
        <v>0</v>
      </c>
      <c r="K67" s="1">
        <v>0</v>
      </c>
      <c r="L67" s="6">
        <v>1.1020000000000001</v>
      </c>
    </row>
    <row r="68" spans="1:12" x14ac:dyDescent="0.25">
      <c r="A68" s="1" t="s">
        <v>75</v>
      </c>
      <c r="B68" s="2">
        <v>39.643198520255531</v>
      </c>
      <c r="C68" s="1">
        <v>114.5</v>
      </c>
      <c r="D68">
        <v>92.320256695270203</v>
      </c>
      <c r="E68">
        <v>26.153190971588494</v>
      </c>
      <c r="F68" s="3">
        <v>1.1201117318435754</v>
      </c>
      <c r="G68" s="1">
        <v>1.0207999999999999</v>
      </c>
      <c r="H68" s="4">
        <v>1.0029112630070998</v>
      </c>
      <c r="I68" s="1">
        <v>1</v>
      </c>
      <c r="J68" s="1">
        <v>0</v>
      </c>
      <c r="K68" s="1">
        <v>0</v>
      </c>
      <c r="L68" s="6">
        <v>1.097</v>
      </c>
    </row>
    <row r="69" spans="1:12" x14ac:dyDescent="0.25">
      <c r="A69" s="1" t="s">
        <v>76</v>
      </c>
      <c r="B69" s="2">
        <v>37.694968677805434</v>
      </c>
      <c r="C69" s="1">
        <v>102.86</v>
      </c>
      <c r="D69">
        <v>92.321305406102169</v>
      </c>
      <c r="E69">
        <v>41.266411145586183</v>
      </c>
      <c r="F69" s="3">
        <v>1.1202348959888524</v>
      </c>
      <c r="G69" s="1">
        <v>1.0195000000000001</v>
      </c>
      <c r="H69" s="4">
        <v>1.0031369733958957</v>
      </c>
      <c r="I69" s="1">
        <v>1</v>
      </c>
      <c r="J69" s="1">
        <v>0</v>
      </c>
      <c r="K69" s="1">
        <v>0</v>
      </c>
      <c r="L69" s="6">
        <v>1.095</v>
      </c>
    </row>
    <row r="70" spans="1:12" x14ac:dyDescent="0.25">
      <c r="A70" s="1" t="s">
        <v>77</v>
      </c>
      <c r="B70" s="2">
        <v>42.878569151603955</v>
      </c>
      <c r="C70" s="1">
        <v>114.62</v>
      </c>
      <c r="D70">
        <v>92.310304756579768</v>
      </c>
      <c r="E70">
        <v>39.089614893228699</v>
      </c>
      <c r="F70" s="3">
        <v>1.0983230185665802</v>
      </c>
      <c r="G70" s="1">
        <v>1.0173000000000001</v>
      </c>
      <c r="H70" s="4">
        <v>1.0030725417032555</v>
      </c>
      <c r="I70" s="1">
        <v>1</v>
      </c>
      <c r="J70" s="1">
        <v>0</v>
      </c>
      <c r="K70" s="1">
        <v>0</v>
      </c>
      <c r="L70" s="6">
        <v>1.0960000000000001</v>
      </c>
    </row>
    <row r="71" spans="1:12" x14ac:dyDescent="0.25">
      <c r="A71" s="1" t="s">
        <v>78</v>
      </c>
      <c r="B71" s="2">
        <v>40.789584117570456</v>
      </c>
      <c r="C71" s="1">
        <v>117.76</v>
      </c>
      <c r="D71">
        <v>92.321124577726735</v>
      </c>
      <c r="E71">
        <v>32.014114497779403</v>
      </c>
      <c r="F71" s="3">
        <v>1.1141575274177469</v>
      </c>
      <c r="G71" s="1">
        <v>1.0166999999999999</v>
      </c>
      <c r="H71" s="4">
        <v>1.0030403087768254</v>
      </c>
      <c r="I71" s="1">
        <v>1</v>
      </c>
      <c r="J71" s="1">
        <v>0</v>
      </c>
      <c r="K71" s="1">
        <v>0</v>
      </c>
      <c r="L71" s="6">
        <v>1.0900000000000001</v>
      </c>
    </row>
    <row r="72" spans="1:12" x14ac:dyDescent="0.25">
      <c r="A72" s="1" t="s">
        <v>79</v>
      </c>
      <c r="B72" s="2">
        <v>41.476632683570635</v>
      </c>
      <c r="C72" s="1">
        <v>116.03</v>
      </c>
      <c r="D72">
        <v>92.321348495552115</v>
      </c>
      <c r="E72">
        <v>47.549066131289173</v>
      </c>
      <c r="F72" s="3">
        <v>1.1014146244271765</v>
      </c>
      <c r="G72" s="1">
        <v>1.0213000000000001</v>
      </c>
      <c r="H72" s="4">
        <v>1.003153074208474</v>
      </c>
      <c r="I72" s="1">
        <v>1</v>
      </c>
      <c r="J72" s="1">
        <v>0</v>
      </c>
      <c r="K72" s="1">
        <v>0</v>
      </c>
      <c r="L72" s="6">
        <v>1.087</v>
      </c>
    </row>
    <row r="73" spans="1:12" x14ac:dyDescent="0.25">
      <c r="A73" s="1" t="s">
        <v>80</v>
      </c>
      <c r="B73" s="2">
        <v>41.665080405137388</v>
      </c>
      <c r="C73" s="1">
        <v>107.98</v>
      </c>
      <c r="D73">
        <v>92.31912995804889</v>
      </c>
      <c r="E73">
        <v>23.787065766259051</v>
      </c>
      <c r="F73" s="3">
        <v>1.0974786579313081</v>
      </c>
      <c r="G73" s="1">
        <v>1.0221</v>
      </c>
      <c r="H73" s="4">
        <v>1.0036347816898772</v>
      </c>
      <c r="I73" s="1">
        <v>1</v>
      </c>
      <c r="J73" s="1">
        <v>0</v>
      </c>
      <c r="K73" s="1">
        <v>0</v>
      </c>
      <c r="L73" s="6">
        <v>1.083</v>
      </c>
    </row>
    <row r="74" spans="1:12" x14ac:dyDescent="0.25">
      <c r="A74" s="1" t="s">
        <v>81</v>
      </c>
      <c r="B74" s="2">
        <v>45.094477292701505</v>
      </c>
      <c r="C74" s="1">
        <v>118.02</v>
      </c>
      <c r="D74">
        <v>92.317116003361448</v>
      </c>
      <c r="E74">
        <v>47.610391190606563</v>
      </c>
      <c r="F74" s="3">
        <v>1.1114979112790928</v>
      </c>
      <c r="G74" s="1">
        <v>1.0255000000000001</v>
      </c>
      <c r="H74" s="4">
        <v>1.0036267740400886</v>
      </c>
      <c r="I74" s="1">
        <v>1</v>
      </c>
      <c r="J74" s="1">
        <v>0</v>
      </c>
      <c r="K74" s="1">
        <v>0</v>
      </c>
      <c r="L74" s="6">
        <v>1.075</v>
      </c>
    </row>
    <row r="75" spans="1:12" x14ac:dyDescent="0.25">
      <c r="A75" s="1" t="s">
        <v>82</v>
      </c>
      <c r="B75" s="2">
        <v>49.120345384163819</v>
      </c>
      <c r="C75" s="1">
        <v>120.37</v>
      </c>
      <c r="D75">
        <v>92.322241304267763</v>
      </c>
      <c r="E75">
        <v>39.524000730060237</v>
      </c>
      <c r="F75" s="3">
        <v>1.0949348193850137</v>
      </c>
      <c r="G75" s="1">
        <v>1.0265</v>
      </c>
      <c r="H75" s="4">
        <v>1.0034985559667249</v>
      </c>
      <c r="I75" s="1">
        <v>1</v>
      </c>
      <c r="J75" s="1">
        <v>0</v>
      </c>
      <c r="K75" s="1">
        <v>0</v>
      </c>
      <c r="L75" s="6">
        <v>1.08</v>
      </c>
    </row>
    <row r="76" spans="1:12" x14ac:dyDescent="0.25">
      <c r="A76" s="1" t="s">
        <v>83</v>
      </c>
      <c r="B76" s="2">
        <v>43.366359639389742</v>
      </c>
      <c r="C76" s="1">
        <v>129.44</v>
      </c>
      <c r="D76">
        <v>92.321222458074004</v>
      </c>
      <c r="E76">
        <v>32.295917746547424</v>
      </c>
      <c r="F76" s="3">
        <v>1.1003184713375795</v>
      </c>
      <c r="G76" s="1">
        <v>1.0284</v>
      </c>
      <c r="H76" s="4">
        <v>1.0035626875279844</v>
      </c>
      <c r="I76" s="1">
        <v>1</v>
      </c>
      <c r="J76" s="1">
        <v>0</v>
      </c>
      <c r="K76" s="1">
        <v>0</v>
      </c>
      <c r="L76" s="6">
        <v>1.087</v>
      </c>
    </row>
    <row r="77" spans="1:12" x14ac:dyDescent="0.25">
      <c r="A77" s="1" t="s">
        <v>84</v>
      </c>
      <c r="B77" s="2">
        <v>42.866206433650731</v>
      </c>
      <c r="C77" s="1">
        <v>124.59</v>
      </c>
      <c r="D77">
        <v>92.32096916107821</v>
      </c>
      <c r="E77">
        <v>33.527286001095092</v>
      </c>
      <c r="F77" s="3">
        <v>1.107409249129786</v>
      </c>
      <c r="G77" s="1">
        <v>1.0218</v>
      </c>
      <c r="H77" s="4">
        <v>1.0037228194856664</v>
      </c>
      <c r="I77" s="1">
        <v>1</v>
      </c>
      <c r="J77" s="1">
        <v>0</v>
      </c>
      <c r="K77" s="1">
        <v>0</v>
      </c>
      <c r="L77" s="6">
        <v>1.0860000000000001</v>
      </c>
    </row>
    <row r="78" spans="1:12" x14ac:dyDescent="0.25">
      <c r="A78" s="1" t="s">
        <v>85</v>
      </c>
      <c r="B78" s="2">
        <v>40.669175460955984</v>
      </c>
      <c r="C78" s="1">
        <v>128.96</v>
      </c>
      <c r="D78">
        <v>92.321025626002324</v>
      </c>
      <c r="E78">
        <v>38.448378657905948</v>
      </c>
      <c r="F78" s="3">
        <v>1.1021926778450244</v>
      </c>
      <c r="G78" s="1">
        <v>1.0181</v>
      </c>
      <c r="H78" s="4">
        <v>1.0041378522703344</v>
      </c>
      <c r="I78" s="1">
        <v>1</v>
      </c>
      <c r="J78" s="1">
        <v>0</v>
      </c>
      <c r="K78" s="1">
        <v>0</v>
      </c>
      <c r="L78" s="6">
        <v>1.085</v>
      </c>
    </row>
    <row r="79" spans="1:12" x14ac:dyDescent="0.25">
      <c r="A79" s="1" t="s">
        <v>86</v>
      </c>
      <c r="B79" s="2">
        <v>43.30941849745917</v>
      </c>
      <c r="C79" s="1">
        <v>131.77000000000001</v>
      </c>
      <c r="D79">
        <v>92.320841784378658</v>
      </c>
      <c r="E79">
        <v>43.962036868041622</v>
      </c>
      <c r="F79" s="3">
        <v>1.1132618622195749</v>
      </c>
      <c r="G79" s="1">
        <v>1.0227999999999999</v>
      </c>
      <c r="H79" s="4">
        <v>1.004551006624874</v>
      </c>
      <c r="I79" s="1">
        <v>1</v>
      </c>
      <c r="J79" s="1">
        <v>0</v>
      </c>
      <c r="K79" s="1">
        <v>0</v>
      </c>
      <c r="L79" s="6">
        <v>1.079</v>
      </c>
    </row>
    <row r="80" spans="1:12" x14ac:dyDescent="0.25">
      <c r="A80" s="1" t="s">
        <v>87</v>
      </c>
      <c r="B80" s="2">
        <v>40.147789255579809</v>
      </c>
      <c r="C80" s="1">
        <v>138</v>
      </c>
      <c r="D80">
        <v>92.321990166766554</v>
      </c>
      <c r="E80">
        <v>31.684370627243421</v>
      </c>
      <c r="F80" s="3">
        <v>1.1302098875957425</v>
      </c>
      <c r="G80" s="1">
        <v>1.0226</v>
      </c>
      <c r="H80" s="4">
        <v>1.0044637643566974</v>
      </c>
      <c r="I80" s="1">
        <v>1</v>
      </c>
      <c r="J80" s="1">
        <v>0</v>
      </c>
      <c r="K80" s="1">
        <v>0</v>
      </c>
      <c r="L80" s="6">
        <v>1.079</v>
      </c>
    </row>
    <row r="81" spans="1:12" x14ac:dyDescent="0.25">
      <c r="A81" s="1" t="s">
        <v>88</v>
      </c>
      <c r="B81" s="2">
        <v>40.410616976072994</v>
      </c>
      <c r="C81" s="1">
        <v>142.22999999999999</v>
      </c>
      <c r="D81">
        <v>92.318837991033917</v>
      </c>
      <c r="E81">
        <v>42.345683518890311</v>
      </c>
      <c r="F81" s="3">
        <v>1.1263462305544476</v>
      </c>
      <c r="G81" s="1">
        <v>1.024</v>
      </c>
      <c r="H81" s="4">
        <v>1.0042015362976311</v>
      </c>
      <c r="I81" s="1">
        <v>1</v>
      </c>
      <c r="J81" s="1">
        <v>0</v>
      </c>
      <c r="K81" s="1">
        <v>0</v>
      </c>
      <c r="L81" s="6">
        <v>1.081</v>
      </c>
    </row>
    <row r="82" spans="1:12" x14ac:dyDescent="0.25">
      <c r="A82" s="1" t="s">
        <v>89</v>
      </c>
      <c r="B82" s="2">
        <v>44.336300138378455</v>
      </c>
      <c r="C82" s="1">
        <v>127.02</v>
      </c>
      <c r="D82">
        <v>92.313219622272598</v>
      </c>
      <c r="E82">
        <v>49.342337409502953</v>
      </c>
      <c r="F82" s="3">
        <v>1.1373429084380611</v>
      </c>
      <c r="G82" s="1">
        <v>1.0330999999999999</v>
      </c>
      <c r="H82" s="4">
        <v>1.0040820922780753</v>
      </c>
      <c r="I82" s="1">
        <v>1</v>
      </c>
      <c r="J82" s="1">
        <v>0</v>
      </c>
      <c r="K82" s="1">
        <v>0</v>
      </c>
      <c r="L82" s="6">
        <v>1.0760000000000001</v>
      </c>
    </row>
    <row r="83" spans="1:12" x14ac:dyDescent="0.25">
      <c r="A83" s="1" t="s">
        <v>90</v>
      </c>
      <c r="B83" s="2">
        <v>42.472978232155754</v>
      </c>
      <c r="C83" s="1">
        <v>108.24</v>
      </c>
      <c r="D83">
        <v>92.322439023573651</v>
      </c>
      <c r="E83">
        <v>63.15556366733589</v>
      </c>
      <c r="F83" s="3">
        <v>1.1460428073668492</v>
      </c>
      <c r="G83" s="1">
        <v>1.0448999999999999</v>
      </c>
      <c r="H83" s="4">
        <v>1.0043923222705009</v>
      </c>
      <c r="I83" s="1">
        <v>1</v>
      </c>
      <c r="J83" s="1">
        <v>0</v>
      </c>
      <c r="K83" s="1">
        <v>0</v>
      </c>
      <c r="L83" s="6">
        <v>1.077</v>
      </c>
    </row>
    <row r="84" spans="1:12" x14ac:dyDescent="0.25">
      <c r="A84" s="1" t="s">
        <v>91</v>
      </c>
      <c r="B84" s="2">
        <v>43.720458647012173</v>
      </c>
      <c r="C84" s="1">
        <v>106.97</v>
      </c>
      <c r="D84">
        <v>92.318562730806448</v>
      </c>
      <c r="E84">
        <v>54.904909655046552</v>
      </c>
      <c r="F84" s="3">
        <v>1.12544838581108</v>
      </c>
      <c r="G84" s="1">
        <v>1.0488999999999999</v>
      </c>
      <c r="H84" s="4">
        <v>1.0044320192189413</v>
      </c>
      <c r="I84" s="1">
        <v>1</v>
      </c>
      <c r="J84" s="1">
        <v>0</v>
      </c>
      <c r="K84" s="1">
        <v>0</v>
      </c>
      <c r="L84" s="6">
        <v>1.075</v>
      </c>
    </row>
    <row r="85" spans="1:12" x14ac:dyDescent="0.25">
      <c r="A85" s="1" t="s">
        <v>92</v>
      </c>
      <c r="B85" s="2">
        <v>50.092764585028959</v>
      </c>
      <c r="C85" s="1">
        <v>103.69</v>
      </c>
      <c r="D85">
        <v>92.328543596680063</v>
      </c>
      <c r="E85">
        <v>55.305226014479537</v>
      </c>
      <c r="F85" s="3">
        <v>1.1398085360989232</v>
      </c>
      <c r="G85" s="1">
        <v>1.0427999999999999</v>
      </c>
      <c r="H85" s="4">
        <v>1.0040183248361512</v>
      </c>
      <c r="I85" s="1">
        <v>1</v>
      </c>
      <c r="J85" s="1">
        <v>0</v>
      </c>
      <c r="K85" s="1">
        <v>0</v>
      </c>
      <c r="L85" s="6">
        <v>1.0760000000000001</v>
      </c>
    </row>
    <row r="86" spans="1:12" x14ac:dyDescent="0.25">
      <c r="A86" s="1" t="s">
        <v>93</v>
      </c>
      <c r="B86" s="2">
        <v>40.639721093121885</v>
      </c>
      <c r="C86" s="1">
        <v>114.79</v>
      </c>
      <c r="D86">
        <v>92.315025512168503</v>
      </c>
      <c r="E86">
        <v>49.368376224371843</v>
      </c>
      <c r="F86" s="3">
        <v>1.1280851910828027</v>
      </c>
      <c r="G86" s="1">
        <v>1.0408999999999999</v>
      </c>
      <c r="H86" s="4">
        <v>1.0038347448817659</v>
      </c>
      <c r="I86" s="1">
        <v>1</v>
      </c>
      <c r="J86" s="1">
        <v>0</v>
      </c>
      <c r="K86" s="1">
        <v>0</v>
      </c>
      <c r="L86" s="6">
        <v>1.0680000000000001</v>
      </c>
    </row>
    <row r="87" spans="1:12" x14ac:dyDescent="0.25">
      <c r="A87" s="1" t="s">
        <v>94</v>
      </c>
      <c r="B87" s="2">
        <v>44.402111413971191</v>
      </c>
      <c r="C87" s="1">
        <v>117.06</v>
      </c>
      <c r="D87">
        <v>92.321303966439118</v>
      </c>
      <c r="E87">
        <v>49.766989109934904</v>
      </c>
      <c r="F87" s="3">
        <v>1.1021382396817503</v>
      </c>
      <c r="G87" s="1">
        <v>1.0421</v>
      </c>
      <c r="H87" s="4">
        <v>1.0037308187111869</v>
      </c>
      <c r="I87" s="1">
        <v>1</v>
      </c>
      <c r="J87" s="1">
        <v>0</v>
      </c>
      <c r="K87" s="1">
        <v>0</v>
      </c>
      <c r="L87" s="6">
        <v>1.0820000000000001</v>
      </c>
    </row>
    <row r="88" spans="1:12" x14ac:dyDescent="0.25">
      <c r="A88" s="1" t="s">
        <v>95</v>
      </c>
      <c r="B88" s="2">
        <v>57.528808480982427</v>
      </c>
      <c r="C88" s="1">
        <v>108.82</v>
      </c>
      <c r="D88">
        <v>92.320394250052729</v>
      </c>
      <c r="E88">
        <v>41.118938979132452</v>
      </c>
      <c r="F88" s="3">
        <v>1.120558882235529</v>
      </c>
      <c r="G88" s="1">
        <v>1.0425</v>
      </c>
      <c r="H88" s="4">
        <v>1.0033862171355992</v>
      </c>
      <c r="I88" s="1">
        <v>1</v>
      </c>
      <c r="J88" s="1">
        <v>0</v>
      </c>
      <c r="K88" s="1">
        <v>0</v>
      </c>
      <c r="L88" s="6">
        <v>1.085</v>
      </c>
    </row>
    <row r="89" spans="1:12" x14ac:dyDescent="0.25">
      <c r="A89" s="1" t="s">
        <v>96</v>
      </c>
      <c r="B89" s="2">
        <v>28.015397531371985</v>
      </c>
      <c r="C89" s="1">
        <v>115.13</v>
      </c>
      <c r="D89">
        <v>92.320446630351441</v>
      </c>
      <c r="E89">
        <v>45.120642453002375</v>
      </c>
      <c r="F89" s="3">
        <v>1.1003184713375795</v>
      </c>
      <c r="G89" s="1">
        <v>1.0355000000000001</v>
      </c>
      <c r="H89" s="4">
        <v>1.0034424038441496</v>
      </c>
      <c r="I89" s="1">
        <v>1</v>
      </c>
      <c r="J89" s="1">
        <v>0</v>
      </c>
      <c r="K89" s="1">
        <v>0</v>
      </c>
      <c r="L89" s="6">
        <v>1.0900000000000001</v>
      </c>
    </row>
    <row r="90" spans="1:12" x14ac:dyDescent="0.25">
      <c r="A90" s="1" t="s">
        <v>97</v>
      </c>
      <c r="B90" s="2">
        <v>43.16676037270873</v>
      </c>
      <c r="C90" s="1">
        <v>122.01</v>
      </c>
      <c r="D90">
        <v>92.321048643870881</v>
      </c>
      <c r="E90">
        <v>39.01028168157206</v>
      </c>
      <c r="F90" s="3">
        <v>1.0912710261769685</v>
      </c>
      <c r="G90" s="1">
        <v>1.0294000000000001</v>
      </c>
      <c r="H90" s="4">
        <v>1.0033862171355992</v>
      </c>
      <c r="I90" s="1">
        <v>1</v>
      </c>
      <c r="J90" s="1">
        <v>0</v>
      </c>
      <c r="K90" s="1">
        <v>0</v>
      </c>
      <c r="L90" s="6">
        <v>1.089</v>
      </c>
    </row>
    <row r="91" spans="1:12" x14ac:dyDescent="0.25">
      <c r="A91" s="1" t="s">
        <v>98</v>
      </c>
      <c r="B91" s="2">
        <v>45.783242599172716</v>
      </c>
      <c r="C91" s="1">
        <v>125.48</v>
      </c>
      <c r="D91">
        <v>92.319974420870423</v>
      </c>
      <c r="E91">
        <v>39.942568595242449</v>
      </c>
      <c r="F91" s="3">
        <v>1.0911717815862894</v>
      </c>
      <c r="G91" s="1">
        <v>1.0284</v>
      </c>
      <c r="H91" s="4">
        <v>1.0033219613470448</v>
      </c>
      <c r="I91" s="1">
        <v>1</v>
      </c>
      <c r="J91" s="1">
        <v>0</v>
      </c>
      <c r="K91" s="1">
        <v>0</v>
      </c>
      <c r="L91" s="6">
        <v>1.0880000000000001</v>
      </c>
    </row>
    <row r="92" spans="1:12" x14ac:dyDescent="0.25">
      <c r="A92" s="1" t="s">
        <v>99</v>
      </c>
      <c r="B92" s="2">
        <v>47.006997383616181</v>
      </c>
      <c r="C92" s="1">
        <v>127.13</v>
      </c>
      <c r="D92">
        <v>92.320456456888792</v>
      </c>
      <c r="E92">
        <v>23.489931252661684</v>
      </c>
      <c r="F92" s="3">
        <v>1.0963687150837989</v>
      </c>
      <c r="G92" s="1">
        <v>1.0265</v>
      </c>
      <c r="H92" s="4">
        <v>1.0033460625725759</v>
      </c>
      <c r="I92" s="1">
        <v>1</v>
      </c>
      <c r="J92" s="1">
        <v>0</v>
      </c>
      <c r="K92" s="1">
        <v>0</v>
      </c>
      <c r="L92" s="6">
        <v>1.081</v>
      </c>
    </row>
    <row r="93" spans="1:12" x14ac:dyDescent="0.25">
      <c r="A93" s="1" t="s">
        <v>100</v>
      </c>
      <c r="B93" s="2">
        <v>50.712016741883971</v>
      </c>
      <c r="C93" s="1">
        <v>130.97999999999999</v>
      </c>
      <c r="D93">
        <v>92.316944264951573</v>
      </c>
      <c r="E93">
        <v>30.895905578876931</v>
      </c>
      <c r="F93" s="3">
        <v>1.0843734398402396</v>
      </c>
      <c r="G93" s="1">
        <v>1.0270999999999999</v>
      </c>
      <c r="H93" s="4">
        <v>1.0032496194358385</v>
      </c>
      <c r="I93" s="1">
        <v>1</v>
      </c>
      <c r="J93" s="1">
        <v>0</v>
      </c>
      <c r="K93" s="1">
        <v>0</v>
      </c>
      <c r="L93" s="6">
        <v>1.08</v>
      </c>
    </row>
    <row r="94" spans="1:12" x14ac:dyDescent="0.25">
      <c r="A94" s="1" t="s">
        <v>101</v>
      </c>
      <c r="B94" s="2">
        <v>46.60129857823086</v>
      </c>
      <c r="C94" s="1">
        <v>135.08000000000001</v>
      </c>
      <c r="D94">
        <v>92.310279528995821</v>
      </c>
      <c r="E94">
        <v>29.155198637220909</v>
      </c>
      <c r="F94" s="3">
        <v>1.0833998403830807</v>
      </c>
      <c r="G94" s="1">
        <v>1.0234000000000001</v>
      </c>
      <c r="H94" s="4">
        <v>1.0034263540299782</v>
      </c>
      <c r="I94" s="1">
        <v>1</v>
      </c>
      <c r="J94" s="1">
        <v>0</v>
      </c>
      <c r="K94" s="1">
        <v>0</v>
      </c>
      <c r="L94" s="6">
        <v>1.081</v>
      </c>
    </row>
    <row r="95" spans="1:12" x14ac:dyDescent="0.25">
      <c r="A95" s="1" t="s">
        <v>102</v>
      </c>
      <c r="B95" s="2">
        <v>47.83494645798703</v>
      </c>
      <c r="C95" s="1">
        <v>139.44999999999999</v>
      </c>
      <c r="D95">
        <v>92.320990906686404</v>
      </c>
      <c r="E95">
        <v>2.6754273894262979</v>
      </c>
      <c r="F95" s="3">
        <v>1.0829676904666934</v>
      </c>
      <c r="G95" s="1">
        <v>1.024</v>
      </c>
      <c r="H95" s="4">
        <v>1.003530627382637</v>
      </c>
      <c r="I95" s="1">
        <v>1</v>
      </c>
      <c r="J95" s="1">
        <v>0</v>
      </c>
      <c r="K95" s="1">
        <v>0</v>
      </c>
      <c r="L95" s="6">
        <v>1.077</v>
      </c>
    </row>
    <row r="96" spans="1:12" x14ac:dyDescent="0.25">
      <c r="A96" s="1" t="s">
        <v>103</v>
      </c>
      <c r="B96" s="2">
        <v>46.452465579393134</v>
      </c>
      <c r="C96" s="1">
        <v>136.24</v>
      </c>
      <c r="D96">
        <v>92.320418322558183</v>
      </c>
      <c r="E96">
        <v>35.764190545720027</v>
      </c>
      <c r="F96" s="3">
        <v>1.0776815058261131</v>
      </c>
      <c r="G96" s="1">
        <v>1.0230999999999999</v>
      </c>
      <c r="H96" s="4">
        <v>1.00355467354781</v>
      </c>
      <c r="I96" s="1">
        <v>1</v>
      </c>
      <c r="J96" s="1">
        <v>0</v>
      </c>
      <c r="K96" s="1">
        <v>0</v>
      </c>
      <c r="L96" s="6">
        <v>1.075</v>
      </c>
    </row>
    <row r="97" spans="1:12" x14ac:dyDescent="0.25">
      <c r="A97" s="1" t="s">
        <v>104</v>
      </c>
      <c r="B97" s="2">
        <v>47.265261743173063</v>
      </c>
      <c r="C97" s="1">
        <v>119.01</v>
      </c>
      <c r="D97">
        <v>92.328575537111504</v>
      </c>
      <c r="E97">
        <v>26.100626635030729</v>
      </c>
      <c r="F97" s="3">
        <v>1.0871774434592008</v>
      </c>
      <c r="G97" s="1">
        <v>1.0192000000000001</v>
      </c>
      <c r="H97" s="4">
        <v>1.0035947364110451</v>
      </c>
      <c r="I97" s="1">
        <v>1</v>
      </c>
      <c r="J97" s="1">
        <v>0</v>
      </c>
      <c r="K97" s="1">
        <v>0</v>
      </c>
      <c r="L97" s="6">
        <v>1.0740000000000001</v>
      </c>
    </row>
    <row r="98" spans="1:12" x14ac:dyDescent="0.25">
      <c r="A98" s="1" t="s">
        <v>105</v>
      </c>
      <c r="B98" s="2">
        <v>47.526543287039914</v>
      </c>
      <c r="C98" s="1">
        <v>137.09</v>
      </c>
      <c r="D98">
        <v>92.319427064326149</v>
      </c>
      <c r="E98">
        <v>34.132019224919389</v>
      </c>
      <c r="F98" s="3">
        <v>1.0740446650124069</v>
      </c>
      <c r="G98" s="1">
        <v>1.0234000000000001</v>
      </c>
      <c r="H98" s="4">
        <v>1.0038187639418887</v>
      </c>
      <c r="I98" s="1">
        <v>1</v>
      </c>
      <c r="J98" s="1">
        <v>0</v>
      </c>
      <c r="K98" s="1">
        <v>0</v>
      </c>
      <c r="L98" s="6">
        <v>1.0680000000000001</v>
      </c>
    </row>
    <row r="99" spans="1:12" x14ac:dyDescent="0.25">
      <c r="A99" s="1" t="s">
        <v>106</v>
      </c>
      <c r="B99" s="2">
        <v>46.869058001669188</v>
      </c>
      <c r="C99" s="1">
        <v>134.26</v>
      </c>
      <c r="D99">
        <v>92.319305446278804</v>
      </c>
      <c r="E99">
        <v>40.096367950355912</v>
      </c>
      <c r="F99" s="3">
        <v>1.0647946021035919</v>
      </c>
      <c r="G99" s="1">
        <v>1.0215000000000001</v>
      </c>
      <c r="H99" s="4">
        <v>1.0038027802029137</v>
      </c>
      <c r="I99" s="1">
        <v>1</v>
      </c>
      <c r="J99" s="1">
        <v>0</v>
      </c>
      <c r="K99" s="1">
        <v>0</v>
      </c>
      <c r="L99" s="6">
        <v>1.0720000000000001</v>
      </c>
    </row>
    <row r="100" spans="1:12" x14ac:dyDescent="0.25">
      <c r="A100" s="1" t="s">
        <v>107</v>
      </c>
      <c r="B100" s="2">
        <v>51.635992041983293</v>
      </c>
      <c r="C100" s="1">
        <v>131.63</v>
      </c>
      <c r="D100">
        <v>92.314374851430117</v>
      </c>
      <c r="E100">
        <v>37.438705359858858</v>
      </c>
      <c r="F100" s="3">
        <v>1.089434938320732</v>
      </c>
      <c r="G100" s="1">
        <v>1.0185</v>
      </c>
      <c r="H100" s="4">
        <v>1.0038347448817659</v>
      </c>
      <c r="I100" s="1">
        <v>1</v>
      </c>
      <c r="J100" s="1">
        <v>0</v>
      </c>
      <c r="K100" s="1">
        <v>0</v>
      </c>
      <c r="L100" s="6">
        <v>1.0740000000000001</v>
      </c>
    </row>
    <row r="101" spans="1:12" x14ac:dyDescent="0.25">
      <c r="A101" s="1" t="s">
        <v>108</v>
      </c>
      <c r="B101" s="2">
        <v>51.903147828922783</v>
      </c>
      <c r="C101" s="1">
        <v>137.25</v>
      </c>
      <c r="D101">
        <v>92.320593191398174</v>
      </c>
      <c r="E101">
        <v>27.668309302184102</v>
      </c>
      <c r="F101" s="3">
        <v>1.0772596201650591</v>
      </c>
      <c r="G101" s="1">
        <v>1.0196000000000001</v>
      </c>
      <c r="H101" s="4">
        <v>1.0039624917561103</v>
      </c>
      <c r="I101" s="1">
        <v>1</v>
      </c>
      <c r="J101" s="1">
        <v>0</v>
      </c>
      <c r="K101" s="1">
        <v>0</v>
      </c>
      <c r="L101" s="6">
        <v>1.0760000000000001</v>
      </c>
    </row>
    <row r="102" spans="1:12" x14ac:dyDescent="0.25">
      <c r="A102" s="1" t="s">
        <v>109</v>
      </c>
      <c r="B102" s="2">
        <v>53.460691654735896</v>
      </c>
      <c r="C102" s="1">
        <v>132.04</v>
      </c>
      <c r="D102">
        <v>92.321300116177454</v>
      </c>
      <c r="E102">
        <v>33.486889335036814</v>
      </c>
      <c r="F102" s="3">
        <v>1.0891167977695908</v>
      </c>
      <c r="G102" s="1">
        <v>1.0235000000000001</v>
      </c>
      <c r="H102" s="4">
        <v>1.0039784475501516</v>
      </c>
      <c r="I102" s="1">
        <v>1</v>
      </c>
      <c r="J102" s="1">
        <v>0</v>
      </c>
      <c r="K102" s="1">
        <v>0</v>
      </c>
      <c r="L102" s="6">
        <v>1.073</v>
      </c>
    </row>
    <row r="103" spans="1:12" x14ac:dyDescent="0.25">
      <c r="A103" s="1" t="s">
        <v>110</v>
      </c>
      <c r="B103" s="2">
        <v>50.395926366313688</v>
      </c>
      <c r="C103" s="1">
        <v>138.35</v>
      </c>
      <c r="D103">
        <v>92.320984059916768</v>
      </c>
      <c r="E103">
        <v>37.696173267627913</v>
      </c>
      <c r="F103" s="3">
        <v>1.099</v>
      </c>
      <c r="G103" s="1">
        <v>1.0247999999999999</v>
      </c>
      <c r="H103" s="4">
        <v>1.0038666983683251</v>
      </c>
      <c r="I103" s="1">
        <v>1</v>
      </c>
      <c r="J103" s="1">
        <v>0</v>
      </c>
      <c r="K103" s="1">
        <v>0</v>
      </c>
      <c r="L103" s="6">
        <v>1.075</v>
      </c>
    </row>
    <row r="104" spans="1:12" x14ac:dyDescent="0.25">
      <c r="A104" s="1" t="s">
        <v>111</v>
      </c>
      <c r="B104" s="2">
        <v>53.932306204697426</v>
      </c>
      <c r="C104" s="1">
        <v>147.03</v>
      </c>
      <c r="D104">
        <v>92.321340091937557</v>
      </c>
      <c r="E104">
        <v>27.55028289833912</v>
      </c>
      <c r="F104" s="3">
        <v>1.1080891910808921</v>
      </c>
      <c r="G104" s="1">
        <v>1.0214000000000001</v>
      </c>
      <c r="H104" s="4">
        <v>1.0039305717973199</v>
      </c>
      <c r="I104" s="1">
        <v>1</v>
      </c>
      <c r="J104" s="1">
        <v>0</v>
      </c>
      <c r="K104" s="1">
        <v>0</v>
      </c>
      <c r="L104" s="6">
        <v>1.07</v>
      </c>
    </row>
    <row r="105" spans="1:12" x14ac:dyDescent="0.25">
      <c r="A105" s="1" t="s">
        <v>112</v>
      </c>
      <c r="B105" s="2">
        <v>60.18748219972629</v>
      </c>
      <c r="C105" s="1">
        <v>143.15</v>
      </c>
      <c r="D105">
        <v>92.316569199246018</v>
      </c>
      <c r="E105">
        <v>30.489748737604192</v>
      </c>
      <c r="F105" s="3">
        <v>1.1117552978808478</v>
      </c>
      <c r="G105" s="1">
        <v>1.0233000000000001</v>
      </c>
      <c r="H105" s="4">
        <v>1.0040581847075893</v>
      </c>
      <c r="I105" s="1">
        <v>1</v>
      </c>
      <c r="J105" s="1">
        <v>0</v>
      </c>
      <c r="K105" s="1">
        <v>0</v>
      </c>
      <c r="L105" s="6">
        <v>1.069</v>
      </c>
    </row>
    <row r="106" spans="1:12" x14ac:dyDescent="0.25">
      <c r="A106" s="1" t="s">
        <v>113</v>
      </c>
      <c r="B106" s="2">
        <v>53.845138861119686</v>
      </c>
      <c r="C106" s="1">
        <v>153.47</v>
      </c>
      <c r="D106">
        <v>92.310248827344225</v>
      </c>
      <c r="E106">
        <v>24.616657540913799</v>
      </c>
      <c r="F106" s="3">
        <v>1.1019412643106024</v>
      </c>
      <c r="G106" s="1">
        <v>1.0206</v>
      </c>
      <c r="H106" s="4">
        <v>1.0043208242423642</v>
      </c>
      <c r="I106" s="1">
        <v>1</v>
      </c>
      <c r="J106" s="1">
        <v>0</v>
      </c>
      <c r="K106" s="1">
        <v>0</v>
      </c>
      <c r="L106" s="6">
        <v>1.0669999999999999</v>
      </c>
    </row>
    <row r="107" spans="1:12" x14ac:dyDescent="0.25">
      <c r="A107" s="1" t="s">
        <v>114</v>
      </c>
      <c r="B107" s="2">
        <v>53.375396478719644</v>
      </c>
      <c r="C107" s="1">
        <v>162.66</v>
      </c>
      <c r="D107">
        <v>92.321998017952268</v>
      </c>
      <c r="E107">
        <v>2.4335340998965747E-3</v>
      </c>
      <c r="F107" s="3">
        <v>1.0933995037220843</v>
      </c>
      <c r="G107" s="1">
        <v>1.0175000000000001</v>
      </c>
      <c r="H107" s="4">
        <v>1.0044082031209212</v>
      </c>
      <c r="I107" s="1">
        <v>1</v>
      </c>
      <c r="J107" s="1">
        <v>0</v>
      </c>
      <c r="K107" s="1">
        <v>0</v>
      </c>
      <c r="L107" s="6">
        <v>1.0620000000000001</v>
      </c>
    </row>
    <row r="108" spans="1:12" x14ac:dyDescent="0.25">
      <c r="A108" s="1" t="s">
        <v>115</v>
      </c>
      <c r="B108" s="2">
        <v>56.519315963422329</v>
      </c>
      <c r="C108" s="1">
        <v>147.69999999999999</v>
      </c>
      <c r="D108">
        <v>92.318228410913321</v>
      </c>
      <c r="E108">
        <v>36.52466995193771</v>
      </c>
      <c r="F108" s="3">
        <v>1.092531984528414</v>
      </c>
      <c r="G108" s="1">
        <v>1.0198</v>
      </c>
      <c r="H108" s="4">
        <v>1.0045589336088461</v>
      </c>
      <c r="I108" s="1">
        <v>1</v>
      </c>
      <c r="J108" s="1">
        <v>0</v>
      </c>
      <c r="K108" s="1">
        <v>0</v>
      </c>
      <c r="L108" s="6">
        <v>1.0609999999999999</v>
      </c>
    </row>
    <row r="109" spans="1:12" x14ac:dyDescent="0.25">
      <c r="A109" s="1" t="s">
        <v>116</v>
      </c>
      <c r="B109" s="2">
        <v>56.997836402690872</v>
      </c>
      <c r="C109" s="1">
        <v>134.99</v>
      </c>
      <c r="D109">
        <v>92.331451933668362</v>
      </c>
      <c r="E109">
        <v>46.755247307902906</v>
      </c>
      <c r="F109" s="3">
        <v>1.1105038258968498</v>
      </c>
      <c r="G109" s="1">
        <v>1.0188999999999999</v>
      </c>
      <c r="H109" s="4">
        <v>1.0044875659696988</v>
      </c>
      <c r="I109" s="1">
        <v>1</v>
      </c>
      <c r="J109" s="1">
        <v>0</v>
      </c>
      <c r="K109" s="1">
        <v>0</v>
      </c>
      <c r="L109" s="6">
        <v>1.0569999999999999</v>
      </c>
    </row>
    <row r="110" spans="1:12" x14ac:dyDescent="0.25">
      <c r="A110" s="1" t="s">
        <v>117</v>
      </c>
      <c r="B110" s="2">
        <v>60.052497574135543</v>
      </c>
      <c r="C110" s="1">
        <v>161.84</v>
      </c>
      <c r="D110">
        <v>92.320576350688526</v>
      </c>
      <c r="E110">
        <v>29.699093508547794</v>
      </c>
      <c r="F110" s="3">
        <v>1.0990776554596846</v>
      </c>
      <c r="G110" s="1">
        <v>1.0179</v>
      </c>
      <c r="H110" s="4">
        <v>1.004606481068812</v>
      </c>
      <c r="I110" s="1">
        <v>1</v>
      </c>
      <c r="J110" s="1">
        <v>0</v>
      </c>
      <c r="K110" s="1">
        <v>0</v>
      </c>
      <c r="L110" s="6">
        <v>1.0529999999999999</v>
      </c>
    </row>
    <row r="111" spans="1:12" x14ac:dyDescent="0.25">
      <c r="A111" s="1" t="s">
        <v>118</v>
      </c>
      <c r="B111" s="2">
        <v>64.107153070775482</v>
      </c>
      <c r="C111" s="1">
        <v>156.44999999999999</v>
      </c>
      <c r="D111">
        <v>92.320084638795237</v>
      </c>
      <c r="E111">
        <v>45.734136399586305</v>
      </c>
      <c r="F111" s="3">
        <v>1.0968253968253967</v>
      </c>
      <c r="G111" s="1">
        <v>1.0177</v>
      </c>
      <c r="H111" s="4">
        <v>1.0045589336088461</v>
      </c>
      <c r="I111" s="1">
        <v>1</v>
      </c>
      <c r="J111" s="1">
        <v>0</v>
      </c>
      <c r="K111" s="1">
        <v>0</v>
      </c>
      <c r="L111" s="6">
        <v>1.0609999999999999</v>
      </c>
    </row>
    <row r="112" spans="1:12" x14ac:dyDescent="0.25">
      <c r="A112" s="1" t="s">
        <v>119</v>
      </c>
      <c r="B112" s="2">
        <v>56.30087025478494</v>
      </c>
      <c r="C112" s="1">
        <v>160.31</v>
      </c>
      <c r="D112">
        <v>92.32038613102273</v>
      </c>
      <c r="E112">
        <v>20.817180750745273</v>
      </c>
      <c r="F112" s="3">
        <v>1.1074511360253994</v>
      </c>
      <c r="G112" s="1">
        <v>1.0173000000000001</v>
      </c>
      <c r="H112" s="4">
        <v>1.0045589336088461</v>
      </c>
      <c r="I112" s="1">
        <v>1</v>
      </c>
      <c r="J112" s="1">
        <v>0</v>
      </c>
      <c r="K112" s="1">
        <v>0</v>
      </c>
      <c r="L112" s="6">
        <v>1.0640000000000001</v>
      </c>
    </row>
    <row r="113" spans="1:12" x14ac:dyDescent="0.25">
      <c r="A113" s="1" t="s">
        <v>120</v>
      </c>
      <c r="B113" s="2">
        <v>63.026639027475959</v>
      </c>
      <c r="C113" s="1">
        <v>172.79</v>
      </c>
      <c r="D113">
        <v>92.316043755712613</v>
      </c>
      <c r="E113">
        <v>34.701222850885202</v>
      </c>
      <c r="F113" s="3">
        <v>1.0971519301379378</v>
      </c>
      <c r="G113" s="1">
        <v>1.0168999999999999</v>
      </c>
      <c r="H113" s="4">
        <v>1.0039624917561103</v>
      </c>
      <c r="I113" s="1">
        <v>1</v>
      </c>
      <c r="J113" s="1">
        <v>0</v>
      </c>
      <c r="K113" s="1">
        <v>0</v>
      </c>
      <c r="L113" s="6">
        <v>1.0649999999999999</v>
      </c>
    </row>
    <row r="114" spans="1:12" x14ac:dyDescent="0.25">
      <c r="A114" s="1" t="s">
        <v>121</v>
      </c>
      <c r="B114" s="2">
        <v>61.304315062290193</v>
      </c>
      <c r="C114" s="1">
        <v>161.78</v>
      </c>
      <c r="D114">
        <v>92.321584215266455</v>
      </c>
      <c r="E114">
        <v>32.773133783537141</v>
      </c>
      <c r="F114" s="3">
        <v>1.1202348959888524</v>
      </c>
      <c r="G114" s="1">
        <v>1.0175000000000001</v>
      </c>
      <c r="H114" s="4">
        <v>1.0039784475501516</v>
      </c>
      <c r="I114" s="1">
        <v>1</v>
      </c>
      <c r="J114" s="1">
        <v>0</v>
      </c>
      <c r="K114" s="1">
        <v>0</v>
      </c>
      <c r="L114" s="6">
        <v>1.0640000000000001</v>
      </c>
    </row>
    <row r="115" spans="1:12" x14ac:dyDescent="0.25">
      <c r="A115" s="1" t="s">
        <v>122</v>
      </c>
      <c r="B115" s="2">
        <v>62.815935141460336</v>
      </c>
      <c r="C115" s="1">
        <v>173.07</v>
      </c>
      <c r="D115">
        <v>92.322448013097585</v>
      </c>
      <c r="E115">
        <v>37.677678408468701</v>
      </c>
      <c r="F115" s="3">
        <v>1.1198202695956065</v>
      </c>
      <c r="G115" s="1">
        <v>1.0147999999999999</v>
      </c>
      <c r="H115" s="4">
        <v>1.0038666983683251</v>
      </c>
      <c r="I115" s="1">
        <v>1</v>
      </c>
      <c r="J115" s="1">
        <v>0</v>
      </c>
      <c r="K115" s="1">
        <v>0</v>
      </c>
      <c r="L115" s="6">
        <v>1.0640000000000001</v>
      </c>
    </row>
    <row r="116" spans="1:12" x14ac:dyDescent="0.25">
      <c r="A116" s="1" t="s">
        <v>123</v>
      </c>
      <c r="B116" s="2">
        <v>59.025052802481532</v>
      </c>
      <c r="C116" s="1">
        <v>181.87</v>
      </c>
      <c r="D116">
        <v>92.322144997505703</v>
      </c>
      <c r="E116">
        <v>25.039849120885812</v>
      </c>
      <c r="F116" s="3">
        <v>1.1210063897763578</v>
      </c>
      <c r="G116" s="1">
        <v>1.0157</v>
      </c>
      <c r="H116" s="4">
        <v>1.0043526080560337</v>
      </c>
      <c r="I116" s="1">
        <v>1</v>
      </c>
      <c r="J116" s="1">
        <v>0</v>
      </c>
      <c r="K116" s="1">
        <v>0</v>
      </c>
      <c r="L116" s="6">
        <v>1.0620000000000001</v>
      </c>
    </row>
    <row r="117" spans="1:12" x14ac:dyDescent="0.25">
      <c r="A117" s="1" t="s">
        <v>124</v>
      </c>
      <c r="B117" s="2">
        <v>60.587730812935177</v>
      </c>
      <c r="C117" s="1">
        <v>176.72</v>
      </c>
      <c r="D117">
        <v>92.319062779353217</v>
      </c>
      <c r="E117">
        <v>43.473626574192373</v>
      </c>
      <c r="F117" s="3">
        <v>1.1320115572382186</v>
      </c>
      <c r="G117" s="1">
        <v>1.0194000000000001</v>
      </c>
      <c r="H117" s="4">
        <v>1.0044478931673448</v>
      </c>
      <c r="I117" s="1">
        <v>1</v>
      </c>
      <c r="J117" s="1">
        <v>0</v>
      </c>
      <c r="K117" s="1">
        <v>0</v>
      </c>
      <c r="L117" s="6">
        <v>1.06</v>
      </c>
    </row>
    <row r="118" spans="1:12" x14ac:dyDescent="0.25">
      <c r="A118" s="1" t="s">
        <v>125</v>
      </c>
      <c r="B118" s="2">
        <v>59.3423367792509</v>
      </c>
      <c r="C118" s="1">
        <v>170.17</v>
      </c>
      <c r="D118">
        <v>92.309982171614536</v>
      </c>
      <c r="E118">
        <v>45.875038023970312</v>
      </c>
      <c r="F118" s="3">
        <v>1.1129016214065452</v>
      </c>
      <c r="G118" s="1">
        <v>1.0275000000000001</v>
      </c>
      <c r="H118" s="4">
        <v>1.0047094157243421</v>
      </c>
      <c r="I118" s="1">
        <v>1</v>
      </c>
      <c r="J118" s="1">
        <v>0</v>
      </c>
      <c r="K118" s="1">
        <v>0</v>
      </c>
      <c r="L118" s="6">
        <v>1.06</v>
      </c>
    </row>
    <row r="119" spans="1:12" x14ac:dyDescent="0.25">
      <c r="A119" s="1" t="s">
        <v>126</v>
      </c>
      <c r="B119" s="2">
        <v>60.309499238637187</v>
      </c>
      <c r="C119" s="1">
        <v>169.27</v>
      </c>
      <c r="D119">
        <v>92.323411700108139</v>
      </c>
      <c r="E119">
        <v>45.805682302123259</v>
      </c>
      <c r="F119" s="3">
        <v>1.1061435825948422</v>
      </c>
      <c r="G119" s="1">
        <v>1.0222</v>
      </c>
      <c r="H119" s="4">
        <v>1.0045192918063746</v>
      </c>
      <c r="I119" s="1">
        <v>1</v>
      </c>
      <c r="J119" s="1">
        <v>0</v>
      </c>
      <c r="K119" s="1">
        <v>0</v>
      </c>
      <c r="L119" s="6">
        <v>1.06</v>
      </c>
    </row>
    <row r="120" spans="1:12" x14ac:dyDescent="0.25">
      <c r="A120" s="1" t="s">
        <v>127</v>
      </c>
      <c r="B120" s="2">
        <v>63.621357068788697</v>
      </c>
      <c r="C120" s="1">
        <v>158.85</v>
      </c>
      <c r="D120">
        <v>92.318576173241681</v>
      </c>
      <c r="E120">
        <v>35.565857516578454</v>
      </c>
      <c r="F120" s="3">
        <v>1.1024671707122959</v>
      </c>
      <c r="G120" s="1">
        <v>1.0227999999999999</v>
      </c>
      <c r="H120" s="4">
        <v>1.0044954984622596</v>
      </c>
      <c r="I120" s="1">
        <v>1</v>
      </c>
      <c r="J120" s="1">
        <v>0</v>
      </c>
      <c r="K120" s="1">
        <v>0</v>
      </c>
      <c r="L120" s="6">
        <v>1.0580000000000001</v>
      </c>
    </row>
    <row r="121" spans="1:12" x14ac:dyDescent="0.25">
      <c r="A121" s="1" t="s">
        <v>128</v>
      </c>
      <c r="B121" s="2">
        <v>65.356206881714044</v>
      </c>
      <c r="C121" s="1">
        <v>138.41999999999999</v>
      </c>
      <c r="D121">
        <v>92.333814136151943</v>
      </c>
      <c r="E121">
        <v>41.752387905335532</v>
      </c>
      <c r="F121" s="3">
        <v>1.1092537313432838</v>
      </c>
      <c r="G121" s="1">
        <v>1.0223</v>
      </c>
      <c r="H121" s="4">
        <v>1.0043526080560337</v>
      </c>
      <c r="I121" s="1">
        <v>1</v>
      </c>
      <c r="J121" s="1">
        <v>0</v>
      </c>
      <c r="K121" s="1">
        <v>0</v>
      </c>
      <c r="L121" s="6">
        <v>1.052</v>
      </c>
    </row>
    <row r="122" spans="1:12" x14ac:dyDescent="0.25">
      <c r="A122" s="1" t="s">
        <v>129</v>
      </c>
      <c r="B122" s="2">
        <v>66.43418647389332</v>
      </c>
      <c r="C122" s="1">
        <v>176.02</v>
      </c>
      <c r="D122">
        <v>92.320603938650265</v>
      </c>
      <c r="E122">
        <v>27.933807872482813</v>
      </c>
      <c r="F122" s="3">
        <v>1.1060063643595863</v>
      </c>
      <c r="G122" s="1">
        <v>1.0224</v>
      </c>
      <c r="H122" s="4">
        <v>1.0043128765598297</v>
      </c>
      <c r="I122" s="1">
        <v>1</v>
      </c>
      <c r="J122" s="1">
        <v>0</v>
      </c>
      <c r="K122" s="1">
        <v>0</v>
      </c>
      <c r="L122" s="6">
        <v>1.0469999999999999</v>
      </c>
    </row>
    <row r="123" spans="1:12" x14ac:dyDescent="0.25">
      <c r="A123" s="1" t="s">
        <v>130</v>
      </c>
      <c r="B123" s="2">
        <v>62.989457088794069</v>
      </c>
      <c r="C123" s="1">
        <v>179.9</v>
      </c>
      <c r="D123">
        <v>92.3170248191214</v>
      </c>
      <c r="E123">
        <v>48.832998722394599</v>
      </c>
      <c r="F123" s="3">
        <v>1.0888999502239922</v>
      </c>
      <c r="G123" s="1">
        <v>1.0196000000000001</v>
      </c>
      <c r="H123" s="4">
        <v>1.0042810789094456</v>
      </c>
      <c r="I123" s="1">
        <v>1</v>
      </c>
      <c r="J123" s="1">
        <v>0</v>
      </c>
      <c r="K123" s="1">
        <v>0</v>
      </c>
      <c r="L123" s="6">
        <v>1.0549999999999999</v>
      </c>
    </row>
    <row r="124" spans="1:12" x14ac:dyDescent="0.25">
      <c r="A124" s="1" t="s">
        <v>131</v>
      </c>
      <c r="B124" s="2">
        <v>60.949860122350465</v>
      </c>
      <c r="C124" s="1">
        <v>169.91</v>
      </c>
      <c r="D124">
        <v>92.322681205031458</v>
      </c>
      <c r="E124">
        <v>46.999574131532526</v>
      </c>
      <c r="F124" s="3">
        <v>1.1006885540365232</v>
      </c>
      <c r="G124" s="1">
        <v>1.0177</v>
      </c>
      <c r="H124" s="4">
        <v>1.0044161425104838</v>
      </c>
      <c r="I124" s="1">
        <v>1</v>
      </c>
      <c r="J124" s="1">
        <v>0</v>
      </c>
      <c r="K124" s="1">
        <v>0</v>
      </c>
      <c r="L124" s="6">
        <v>1.0569999999999999</v>
      </c>
    </row>
    <row r="125" spans="1:12" x14ac:dyDescent="0.25">
      <c r="A125" s="1" t="s">
        <v>132</v>
      </c>
      <c r="B125" s="2">
        <v>66.141115854756606</v>
      </c>
      <c r="C125" s="1">
        <v>170.34</v>
      </c>
      <c r="D125">
        <v>92.316736468004322</v>
      </c>
      <c r="E125">
        <v>40.62736509095334</v>
      </c>
      <c r="F125" s="3">
        <v>1.0816772655007949</v>
      </c>
      <c r="G125" s="1">
        <v>1.0187999999999999</v>
      </c>
      <c r="H125" s="4">
        <v>1.0045272215436409</v>
      </c>
      <c r="I125" s="1">
        <v>1</v>
      </c>
      <c r="J125" s="1">
        <v>0</v>
      </c>
      <c r="K125" s="1">
        <v>0</v>
      </c>
      <c r="L125" s="6">
        <v>1.0620000000000001</v>
      </c>
    </row>
    <row r="126" spans="1:12" x14ac:dyDescent="0.25">
      <c r="A126" s="1" t="s">
        <v>133</v>
      </c>
      <c r="B126" s="2">
        <v>66.319339687220022</v>
      </c>
      <c r="C126" s="1">
        <v>146.69</v>
      </c>
      <c r="D126">
        <v>92.321327620437856</v>
      </c>
      <c r="E126">
        <v>49.943176978767418</v>
      </c>
      <c r="F126" s="3">
        <v>1.0885811080111598</v>
      </c>
      <c r="G126" s="1">
        <v>1.0244</v>
      </c>
      <c r="H126" s="4">
        <v>1.0044875659696988</v>
      </c>
      <c r="I126" s="1">
        <v>1</v>
      </c>
      <c r="J126" s="1">
        <v>0</v>
      </c>
      <c r="K126" s="1">
        <v>0</v>
      </c>
      <c r="L126" s="6">
        <v>1.06</v>
      </c>
    </row>
    <row r="127" spans="1:12" x14ac:dyDescent="0.25">
      <c r="A127" s="1" t="s">
        <v>134</v>
      </c>
      <c r="B127" s="2">
        <v>68.00688834677733</v>
      </c>
      <c r="C127" s="1">
        <v>153.16999999999999</v>
      </c>
      <c r="D127">
        <v>92.321019298181</v>
      </c>
      <c r="E127">
        <v>41.936606436697701</v>
      </c>
      <c r="F127" s="3">
        <v>1.0787370103916869</v>
      </c>
      <c r="G127" s="1">
        <v>1.0207999999999999</v>
      </c>
      <c r="H127" s="4">
        <v>1.0043764386575165</v>
      </c>
      <c r="I127" s="1">
        <v>1</v>
      </c>
      <c r="J127" s="1">
        <v>0</v>
      </c>
      <c r="K127" s="1">
        <v>0</v>
      </c>
      <c r="L127" s="6">
        <v>1.0580000000000001</v>
      </c>
    </row>
    <row r="128" spans="1:12" x14ac:dyDescent="0.25">
      <c r="A128" s="1" t="s">
        <v>135</v>
      </c>
      <c r="B128" s="2">
        <v>70.424153339160696</v>
      </c>
      <c r="C128" s="1">
        <v>153.38999999999999</v>
      </c>
      <c r="D128">
        <v>92.321314412366377</v>
      </c>
      <c r="E128">
        <v>36.134574435724289</v>
      </c>
      <c r="F128" s="3">
        <v>1.0800557602310068</v>
      </c>
      <c r="G128" s="1">
        <v>1.0183</v>
      </c>
      <c r="H128" s="4">
        <v>1.0045351505923963</v>
      </c>
      <c r="I128" s="1">
        <v>1</v>
      </c>
      <c r="J128" s="1">
        <v>0</v>
      </c>
      <c r="K128" s="1">
        <v>0</v>
      </c>
      <c r="L128" s="6">
        <v>1.0580000000000001</v>
      </c>
    </row>
    <row r="129" spans="1:12" x14ac:dyDescent="0.25">
      <c r="A129" s="1" t="s">
        <v>136</v>
      </c>
      <c r="B129" s="2">
        <v>64.730772049010184</v>
      </c>
      <c r="C129" s="1">
        <v>147.72999999999999</v>
      </c>
      <c r="D129">
        <v>92.317371777916904</v>
      </c>
      <c r="E129">
        <v>40.324390095516222</v>
      </c>
      <c r="F129" s="3">
        <v>1.0815655811174187</v>
      </c>
      <c r="G129" s="1">
        <v>1.0181</v>
      </c>
      <c r="H129" s="4">
        <v>1.004614403239326</v>
      </c>
      <c r="I129" s="1">
        <v>1</v>
      </c>
      <c r="J129" s="1">
        <v>0</v>
      </c>
      <c r="K129" s="1">
        <v>0</v>
      </c>
      <c r="L129" s="6">
        <v>1.0529999999999999</v>
      </c>
    </row>
    <row r="130" spans="1:12" x14ac:dyDescent="0.25">
      <c r="A130" s="1" t="s">
        <v>137</v>
      </c>
      <c r="B130" s="2">
        <v>63.514281478019626</v>
      </c>
      <c r="C130" s="1">
        <v>158.29</v>
      </c>
      <c r="D130">
        <v>92.307018240196058</v>
      </c>
      <c r="E130">
        <v>43.517916894810497</v>
      </c>
      <c r="F130" s="3">
        <v>1.0607537038878392</v>
      </c>
      <c r="G130" s="1">
        <v>1.0165999999999999</v>
      </c>
      <c r="H130" s="4">
        <v>1.0045827104331948</v>
      </c>
      <c r="I130" s="1">
        <v>1</v>
      </c>
      <c r="J130" s="1">
        <v>0</v>
      </c>
      <c r="K130" s="1">
        <v>0</v>
      </c>
      <c r="L130" s="6">
        <v>1.054</v>
      </c>
    </row>
    <row r="131" spans="1:12" x14ac:dyDescent="0.25">
      <c r="A131" s="1" t="s">
        <v>138</v>
      </c>
      <c r="B131" s="2">
        <v>69.396705049181207</v>
      </c>
      <c r="C131" s="1">
        <v>152.94</v>
      </c>
      <c r="D131">
        <v>92.320916445974134</v>
      </c>
      <c r="E131">
        <v>42.516517612703055</v>
      </c>
      <c r="F131" s="3">
        <v>1.069390595486629</v>
      </c>
      <c r="G131" s="1">
        <v>1.0158</v>
      </c>
      <c r="H131" s="4">
        <v>1.0044478931673448</v>
      </c>
      <c r="I131" s="1">
        <v>1</v>
      </c>
      <c r="J131" s="1">
        <v>0</v>
      </c>
      <c r="K131" s="1">
        <v>0</v>
      </c>
      <c r="L131" s="6">
        <v>1.0529999999999999</v>
      </c>
    </row>
    <row r="132" spans="1:12" x14ac:dyDescent="0.25">
      <c r="A132" s="1" t="s">
        <v>139</v>
      </c>
      <c r="B132" s="2">
        <v>66.535809201430482</v>
      </c>
      <c r="C132" s="1">
        <v>159.32</v>
      </c>
      <c r="D132">
        <v>92.316626417482198</v>
      </c>
      <c r="E132">
        <v>39.913852892863666</v>
      </c>
      <c r="F132" s="3">
        <v>1.0616302186878728</v>
      </c>
      <c r="G132" s="1">
        <v>1.0153000000000001</v>
      </c>
      <c r="H132" s="4">
        <v>1.0043605522809629</v>
      </c>
      <c r="I132" s="1">
        <v>1</v>
      </c>
      <c r="J132" s="1">
        <v>0</v>
      </c>
      <c r="K132" s="1">
        <v>0</v>
      </c>
      <c r="L132" s="6">
        <v>1.0489999999999999</v>
      </c>
    </row>
    <row r="133" spans="1:12" x14ac:dyDescent="0.25">
      <c r="A133" s="1" t="s">
        <v>140</v>
      </c>
      <c r="B133" s="2">
        <v>66.889244374499327</v>
      </c>
      <c r="C133" s="1">
        <v>145.66999999999999</v>
      </c>
      <c r="D133">
        <v>92.336638035228219</v>
      </c>
      <c r="E133">
        <v>42.099409867980775</v>
      </c>
      <c r="F133" s="3">
        <v>1.0596289314416114</v>
      </c>
      <c r="G133" s="1">
        <v>1.0142</v>
      </c>
      <c r="H133" s="4">
        <v>1.0045747855128817</v>
      </c>
      <c r="I133" s="1">
        <v>1</v>
      </c>
      <c r="J133" s="1">
        <v>0</v>
      </c>
      <c r="K133" s="1">
        <v>0</v>
      </c>
      <c r="L133" s="6">
        <v>1.046</v>
      </c>
    </row>
    <row r="134" spans="1:12" x14ac:dyDescent="0.25">
      <c r="A134" s="1" t="s">
        <v>141</v>
      </c>
      <c r="B134" s="2">
        <v>68.11396399029006</v>
      </c>
      <c r="C134" s="1">
        <v>155.1</v>
      </c>
      <c r="D134">
        <v>92.315296553848427</v>
      </c>
      <c r="E134">
        <v>32.921822717040826</v>
      </c>
      <c r="F134" s="3">
        <v>1.0652389450723776</v>
      </c>
      <c r="G134" s="1">
        <v>1.0155000000000001</v>
      </c>
      <c r="H134" s="4">
        <v>1.0046302455190648</v>
      </c>
      <c r="I134" s="1">
        <v>1</v>
      </c>
      <c r="J134" s="1">
        <v>0</v>
      </c>
      <c r="K134" s="1">
        <v>0</v>
      </c>
      <c r="L134" s="6">
        <v>1.054</v>
      </c>
    </row>
    <row r="135" spans="1:12" x14ac:dyDescent="0.25">
      <c r="A135" s="1" t="s">
        <v>142</v>
      </c>
      <c r="B135" s="2">
        <v>65.875510262359114</v>
      </c>
      <c r="C135" s="1">
        <v>174.1</v>
      </c>
      <c r="D135">
        <v>92.31984105115491</v>
      </c>
      <c r="E135">
        <v>40.213907647380914</v>
      </c>
      <c r="F135" s="3">
        <v>1.0540755467196818</v>
      </c>
      <c r="G135" s="1">
        <v>1.0178</v>
      </c>
      <c r="H135" s="4">
        <v>1.004471698917043</v>
      </c>
      <c r="I135" s="1">
        <v>1</v>
      </c>
      <c r="J135" s="1">
        <v>0</v>
      </c>
      <c r="K135" s="1">
        <v>0</v>
      </c>
      <c r="L135" s="6">
        <v>1.056</v>
      </c>
    </row>
    <row r="136" spans="1:12" x14ac:dyDescent="0.25">
      <c r="A136" s="1" t="s">
        <v>143</v>
      </c>
      <c r="B136" s="2">
        <v>64.893315991497786</v>
      </c>
      <c r="C136" s="1">
        <v>170.64</v>
      </c>
      <c r="D136">
        <v>92.317214185033535</v>
      </c>
      <c r="E136">
        <v>37.331873212873404</v>
      </c>
      <c r="F136" s="3">
        <v>1.0630038817557481</v>
      </c>
      <c r="G136" s="1">
        <v>1.0188999999999999</v>
      </c>
      <c r="H136" s="4">
        <v>1.0044954984622596</v>
      </c>
      <c r="I136" s="1">
        <v>1</v>
      </c>
      <c r="J136" s="1">
        <v>0</v>
      </c>
      <c r="K136" s="1">
        <v>0</v>
      </c>
      <c r="L136" s="6">
        <v>1.0569999999999999</v>
      </c>
    </row>
    <row r="137" spans="1:12" x14ac:dyDescent="0.25">
      <c r="A137" s="1" t="s">
        <v>144</v>
      </c>
      <c r="B137" s="2">
        <v>68.657314686148794</v>
      </c>
      <c r="C137" s="1">
        <v>156.41</v>
      </c>
      <c r="D137">
        <v>92.315287212778856</v>
      </c>
      <c r="E137">
        <v>44.145525339173815</v>
      </c>
      <c r="F137" s="3">
        <v>1.0698160119343612</v>
      </c>
      <c r="G137" s="1">
        <v>1.0170999999999999</v>
      </c>
      <c r="H137" s="4">
        <v>1.0045192918063746</v>
      </c>
      <c r="I137" s="1">
        <v>1</v>
      </c>
      <c r="J137" s="1">
        <v>0</v>
      </c>
      <c r="K137" s="1">
        <v>0</v>
      </c>
      <c r="L137" s="6">
        <v>1.0580000000000001</v>
      </c>
    </row>
    <row r="138" spans="1:12" x14ac:dyDescent="0.25">
      <c r="A138" s="1" t="s">
        <v>145</v>
      </c>
      <c r="B138" s="2">
        <v>69.072831397998442</v>
      </c>
      <c r="C138" s="1">
        <v>156.83000000000001</v>
      </c>
      <c r="D138">
        <v>92.320610166029979</v>
      </c>
      <c r="E138">
        <v>35.875403054085304</v>
      </c>
      <c r="F138" s="3">
        <v>1.0704393743150344</v>
      </c>
      <c r="G138" s="1">
        <v>1.0206</v>
      </c>
      <c r="H138" s="4">
        <v>1.0045668599048072</v>
      </c>
      <c r="I138" s="1">
        <v>1</v>
      </c>
      <c r="J138" s="1">
        <v>0</v>
      </c>
      <c r="K138" s="1">
        <v>0</v>
      </c>
      <c r="L138" s="6">
        <v>1.0580000000000001</v>
      </c>
    </row>
    <row r="139" spans="1:12" x14ac:dyDescent="0.25">
      <c r="A139" s="1" t="s">
        <v>146</v>
      </c>
      <c r="B139" s="2">
        <v>68.278377605808103</v>
      </c>
      <c r="C139" s="1">
        <v>152.11000000000001</v>
      </c>
      <c r="D139">
        <v>92.32031237340172</v>
      </c>
      <c r="E139">
        <v>42.290929001642638</v>
      </c>
      <c r="F139" s="3">
        <v>1.0729104328745265</v>
      </c>
      <c r="G139" s="1">
        <v>1.0237000000000001</v>
      </c>
      <c r="H139" s="4">
        <v>1.0046619218368722</v>
      </c>
      <c r="I139" s="1">
        <v>1</v>
      </c>
      <c r="J139" s="1">
        <v>0</v>
      </c>
      <c r="K139" s="1">
        <v>0</v>
      </c>
      <c r="L139" s="6">
        <v>1.06</v>
      </c>
    </row>
    <row r="140" spans="1:12" x14ac:dyDescent="0.25">
      <c r="A140" s="1" t="s">
        <v>147</v>
      </c>
      <c r="B140" s="2">
        <v>66.422259907544998</v>
      </c>
      <c r="C140" s="1">
        <v>146.85</v>
      </c>
      <c r="D140">
        <v>92.320467689608648</v>
      </c>
      <c r="E140">
        <v>30.362718257589584</v>
      </c>
      <c r="F140" s="3">
        <v>1.0895731280615817</v>
      </c>
      <c r="G140" s="1">
        <v>1.0235000000000001</v>
      </c>
      <c r="H140" s="4">
        <v>1.0045985582110351</v>
      </c>
      <c r="I140" s="1">
        <v>1</v>
      </c>
      <c r="J140" s="1">
        <v>0</v>
      </c>
      <c r="K140" s="1">
        <v>0</v>
      </c>
      <c r="L140" s="6">
        <v>1.056</v>
      </c>
    </row>
    <row r="141" spans="1:12" x14ac:dyDescent="0.25">
      <c r="A141" s="1" t="s">
        <v>148</v>
      </c>
      <c r="B141" s="2">
        <v>65.620601673538246</v>
      </c>
      <c r="C141" s="1">
        <v>135.02000000000001</v>
      </c>
      <c r="D141">
        <v>92.316037427891288</v>
      </c>
      <c r="E141">
        <v>29.169313135000309</v>
      </c>
      <c r="F141" s="3">
        <v>1.0859936153232244</v>
      </c>
      <c r="G141" s="1">
        <v>1.0250999999999999</v>
      </c>
      <c r="H141" s="4">
        <v>1.0049149376855333</v>
      </c>
      <c r="I141" s="1">
        <v>1</v>
      </c>
      <c r="J141" s="1">
        <v>0</v>
      </c>
      <c r="K141" s="1">
        <v>0</v>
      </c>
      <c r="L141" s="6">
        <v>1.0529999999999999</v>
      </c>
    </row>
    <row r="142" spans="1:12" x14ac:dyDescent="0.25">
      <c r="A142" s="1" t="s">
        <v>149</v>
      </c>
      <c r="B142" s="2">
        <v>68.698350297948025</v>
      </c>
      <c r="C142" s="1">
        <v>147.72999999999999</v>
      </c>
      <c r="D142">
        <v>92.30594287885738</v>
      </c>
      <c r="E142">
        <v>28.103911906065591</v>
      </c>
      <c r="F142" s="3">
        <v>1.0848031888390632</v>
      </c>
      <c r="G142" s="1">
        <v>1.0236000000000001</v>
      </c>
      <c r="H142" s="4">
        <v>1.0049938616381551</v>
      </c>
      <c r="I142" s="1">
        <v>1</v>
      </c>
      <c r="J142" s="1">
        <v>0</v>
      </c>
      <c r="K142" s="1">
        <v>0</v>
      </c>
      <c r="L142" s="6">
        <v>1.054</v>
      </c>
    </row>
    <row r="143" spans="1:12" x14ac:dyDescent="0.25">
      <c r="A143" s="1" t="s">
        <v>150</v>
      </c>
      <c r="B143" s="2">
        <v>75.964335595363593</v>
      </c>
      <c r="C143" s="1">
        <v>150.97</v>
      </c>
      <c r="D143">
        <v>92.321094160659698</v>
      </c>
      <c r="E143">
        <v>49.414613372269876</v>
      </c>
      <c r="F143" s="3">
        <v>1.0953564681316494</v>
      </c>
      <c r="G143" s="1">
        <v>1.022</v>
      </c>
      <c r="H143" s="4">
        <v>1.0050648349497708</v>
      </c>
      <c r="I143" s="1">
        <v>1</v>
      </c>
      <c r="J143" s="1">
        <v>0</v>
      </c>
      <c r="K143" s="1">
        <v>0</v>
      </c>
      <c r="L143" s="6">
        <v>1.052</v>
      </c>
    </row>
    <row r="144" spans="1:12" x14ac:dyDescent="0.25">
      <c r="A144" s="1" t="s">
        <v>151</v>
      </c>
      <c r="B144" s="2">
        <v>72.189696702558479</v>
      </c>
      <c r="C144" s="1">
        <v>144.34</v>
      </c>
      <c r="D144">
        <v>92.317292077500738</v>
      </c>
      <c r="E144">
        <v>43.920423434933383</v>
      </c>
      <c r="F144" s="3">
        <v>1.0840461507857568</v>
      </c>
      <c r="G144" s="1">
        <v>1.0246999999999999</v>
      </c>
      <c r="H144" s="4">
        <v>1.0049780823011334</v>
      </c>
      <c r="I144" s="1">
        <v>1</v>
      </c>
      <c r="J144" s="1">
        <v>0</v>
      </c>
      <c r="K144" s="1">
        <v>0</v>
      </c>
      <c r="L144" s="6">
        <v>1.046</v>
      </c>
    </row>
    <row r="145" spans="1:12" x14ac:dyDescent="0.25">
      <c r="A145" s="1" t="s">
        <v>152</v>
      </c>
      <c r="B145" s="2">
        <v>72.296372288805998</v>
      </c>
      <c r="C145" s="1">
        <v>136.79</v>
      </c>
      <c r="D145">
        <v>92.33476421332459</v>
      </c>
      <c r="E145">
        <v>46.983269453063215</v>
      </c>
      <c r="F145" s="3">
        <v>1.0889813713832737</v>
      </c>
      <c r="G145" s="1">
        <v>1.0224</v>
      </c>
      <c r="H145" s="4">
        <v>1.004954408184481</v>
      </c>
      <c r="I145" s="1">
        <v>1</v>
      </c>
      <c r="J145" s="1">
        <v>0</v>
      </c>
      <c r="K145" s="1">
        <v>0</v>
      </c>
      <c r="L145" s="6">
        <v>1.0429999999999999</v>
      </c>
    </row>
    <row r="146" spans="1:12" x14ac:dyDescent="0.25">
      <c r="A146" s="1" t="s">
        <v>153</v>
      </c>
      <c r="B146" s="2">
        <v>66.632766198167502</v>
      </c>
      <c r="C146" s="1">
        <v>148.02000000000001</v>
      </c>
      <c r="D146">
        <v>92.31794247039484</v>
      </c>
      <c r="E146">
        <v>28.36965382977429</v>
      </c>
      <c r="F146" s="3">
        <v>1.1008453505718547</v>
      </c>
      <c r="G146" s="1">
        <v>1.0272000000000001</v>
      </c>
      <c r="H146" s="4">
        <v>1.0048833490034266</v>
      </c>
      <c r="I146" s="1">
        <v>1</v>
      </c>
      <c r="J146" s="1">
        <v>0</v>
      </c>
      <c r="K146" s="1">
        <v>0</v>
      </c>
      <c r="L146" s="6">
        <v>1.048</v>
      </c>
    </row>
    <row r="147" spans="1:12" x14ac:dyDescent="0.25">
      <c r="A147" s="1" t="s">
        <v>154</v>
      </c>
      <c r="B147" s="2">
        <v>71.533463753694093</v>
      </c>
      <c r="C147" s="1">
        <v>148.69999999999999</v>
      </c>
      <c r="D147">
        <v>92.321315634405934</v>
      </c>
      <c r="E147">
        <v>41.843402080671659</v>
      </c>
      <c r="F147" s="3">
        <v>1.0914688648326547</v>
      </c>
      <c r="G147" s="1">
        <v>1.0245</v>
      </c>
      <c r="H147" s="4">
        <v>1.0050017502848112</v>
      </c>
      <c r="I147" s="1">
        <v>1</v>
      </c>
      <c r="J147" s="1">
        <v>0</v>
      </c>
      <c r="K147" s="1">
        <v>0</v>
      </c>
      <c r="L147" s="6">
        <v>1.0509999999999999</v>
      </c>
    </row>
    <row r="148" spans="1:12" x14ac:dyDescent="0.25">
      <c r="A148" s="1" t="s">
        <v>155</v>
      </c>
      <c r="B148" s="2">
        <v>67.623451588169999</v>
      </c>
      <c r="C148" s="1">
        <v>156.18</v>
      </c>
      <c r="D148">
        <v>92.318052386994822</v>
      </c>
      <c r="E148">
        <v>30.503376528563614</v>
      </c>
      <c r="F148" s="3">
        <v>1.0864050733254063</v>
      </c>
      <c r="G148" s="1">
        <v>1.0227999999999999</v>
      </c>
      <c r="H148" s="4">
        <v>1.0051987454217646</v>
      </c>
      <c r="I148" s="1">
        <v>1</v>
      </c>
      <c r="J148" s="1">
        <v>0</v>
      </c>
      <c r="K148" s="1">
        <v>0</v>
      </c>
      <c r="L148" s="6">
        <v>1.05</v>
      </c>
    </row>
    <row r="149" spans="1:12" x14ac:dyDescent="0.25">
      <c r="A149" s="1" t="s">
        <v>156</v>
      </c>
      <c r="B149" s="2">
        <v>70.905564077290734</v>
      </c>
      <c r="C149" s="1">
        <v>159.26</v>
      </c>
      <c r="D149">
        <v>92.320493770946257</v>
      </c>
      <c r="E149">
        <v>35.713816389852163</v>
      </c>
      <c r="F149" s="3">
        <v>1.095659084136287</v>
      </c>
      <c r="G149" s="1">
        <v>1.0210999999999999</v>
      </c>
      <c r="H149" s="4">
        <v>1.0050411833044619</v>
      </c>
      <c r="I149" s="1">
        <v>1</v>
      </c>
      <c r="J149" s="1">
        <v>0</v>
      </c>
      <c r="K149" s="1">
        <v>0</v>
      </c>
      <c r="L149" s="6">
        <v>1.0489999999999999</v>
      </c>
    </row>
    <row r="150" spans="1:12" x14ac:dyDescent="0.25">
      <c r="A150" s="1" t="s">
        <v>157</v>
      </c>
      <c r="B150" s="2">
        <v>70.448038284424698</v>
      </c>
      <c r="C150" s="1">
        <v>160.12</v>
      </c>
      <c r="D150">
        <v>92.319139951988916</v>
      </c>
      <c r="E150">
        <v>30.651822108657303</v>
      </c>
      <c r="F150" s="3">
        <v>1.1044196695202071</v>
      </c>
      <c r="G150" s="1">
        <v>1.0207999999999999</v>
      </c>
      <c r="H150" s="4">
        <v>1.0048912471980258</v>
      </c>
      <c r="I150" s="1">
        <v>1</v>
      </c>
      <c r="J150" s="1">
        <v>0</v>
      </c>
      <c r="K150" s="1">
        <v>0</v>
      </c>
      <c r="L150" s="6">
        <v>1.05</v>
      </c>
    </row>
    <row r="151" spans="1:12" x14ac:dyDescent="0.25">
      <c r="A151" s="1" t="s">
        <v>158</v>
      </c>
      <c r="B151" s="2">
        <v>70.659621607963018</v>
      </c>
      <c r="C151" s="1">
        <v>168.55</v>
      </c>
      <c r="D151">
        <v>92.318087809402002</v>
      </c>
      <c r="E151">
        <v>24.410050495832575</v>
      </c>
      <c r="F151" s="3">
        <v>1.0986055776892429</v>
      </c>
      <c r="G151" s="1">
        <v>1.0207999999999999</v>
      </c>
      <c r="H151" s="4">
        <v>1.004875450125907</v>
      </c>
      <c r="I151" s="1">
        <v>1</v>
      </c>
      <c r="J151" s="1">
        <v>0</v>
      </c>
      <c r="K151" s="1">
        <v>0</v>
      </c>
      <c r="L151" s="6">
        <v>1.0489999999999999</v>
      </c>
    </row>
    <row r="152" spans="1:12" x14ac:dyDescent="0.25">
      <c r="A152" s="1" t="s">
        <v>159</v>
      </c>
      <c r="B152" s="2">
        <v>82.052134768323711</v>
      </c>
      <c r="C152" s="1">
        <v>158.44</v>
      </c>
      <c r="D152">
        <v>92.317272491387129</v>
      </c>
      <c r="E152">
        <v>43.105189511468026</v>
      </c>
      <c r="F152" s="3">
        <v>1.1199880011998802</v>
      </c>
      <c r="G152" s="1">
        <v>1.0212000000000001</v>
      </c>
      <c r="H152" s="4">
        <v>1.0048280425125378</v>
      </c>
      <c r="I152" s="1">
        <v>1</v>
      </c>
      <c r="J152" s="1">
        <v>0</v>
      </c>
      <c r="K152" s="1">
        <v>0</v>
      </c>
      <c r="L152" s="6">
        <v>1.0469999999999999</v>
      </c>
    </row>
    <row r="153" spans="1:12" x14ac:dyDescent="0.25">
      <c r="A153" s="1" t="s">
        <v>160</v>
      </c>
      <c r="B153" s="2">
        <v>73.211163817632453</v>
      </c>
      <c r="C153" s="1">
        <v>154.11000000000001</v>
      </c>
      <c r="D153">
        <v>92.315823169200584</v>
      </c>
      <c r="E153">
        <v>32.777514144916964</v>
      </c>
      <c r="F153" s="3">
        <v>1.1067331670822942</v>
      </c>
      <c r="G153" s="1">
        <v>1.0205</v>
      </c>
      <c r="H153" s="4">
        <v>1.0049859723103034</v>
      </c>
      <c r="I153" s="1">
        <v>1</v>
      </c>
      <c r="J153" s="1">
        <v>0</v>
      </c>
      <c r="K153" s="1">
        <v>0</v>
      </c>
      <c r="L153" s="6">
        <v>1.048</v>
      </c>
    </row>
    <row r="154" spans="1:12" x14ac:dyDescent="0.25">
      <c r="A154" s="1" t="s">
        <v>161</v>
      </c>
      <c r="B154" s="2">
        <v>74.193242401073391</v>
      </c>
      <c r="C154" s="1">
        <v>150.71</v>
      </c>
      <c r="D154">
        <v>92.302797432712495</v>
      </c>
      <c r="E154">
        <v>30.961124292754153</v>
      </c>
      <c r="F154" s="3">
        <v>1.1084816545689569</v>
      </c>
      <c r="G154" s="1">
        <v>1.0239</v>
      </c>
      <c r="H154" s="4">
        <v>1.0051278760889586</v>
      </c>
      <c r="I154" s="1">
        <v>1</v>
      </c>
      <c r="J154" s="1">
        <v>0</v>
      </c>
      <c r="K154" s="1">
        <v>0</v>
      </c>
      <c r="L154" s="6">
        <v>1.0429999999999999</v>
      </c>
    </row>
    <row r="155" spans="1:12" x14ac:dyDescent="0.25">
      <c r="A155" s="1" t="s">
        <v>162</v>
      </c>
      <c r="B155" s="2">
        <v>78.750111898410964</v>
      </c>
      <c r="C155" s="1">
        <v>144.80000000000001</v>
      </c>
      <c r="D155">
        <v>92.320793572406686</v>
      </c>
      <c r="E155">
        <v>33.074405305104342</v>
      </c>
      <c r="F155" s="3">
        <v>1.1154152559251147</v>
      </c>
      <c r="G155" s="1">
        <v>1.0233000000000001</v>
      </c>
      <c r="H155" s="4">
        <v>1.005190873765119</v>
      </c>
      <c r="I155" s="1">
        <v>1</v>
      </c>
      <c r="J155" s="1">
        <v>0</v>
      </c>
      <c r="K155" s="1">
        <v>0</v>
      </c>
      <c r="L155" s="6">
        <v>1.0529999999999999</v>
      </c>
    </row>
    <row r="156" spans="1:12" x14ac:dyDescent="0.25">
      <c r="A156" s="1" t="s">
        <v>163</v>
      </c>
      <c r="B156" s="2">
        <v>74.693756238824065</v>
      </c>
      <c r="C156" s="1">
        <v>139.47999999999999</v>
      </c>
      <c r="D156">
        <v>92.312390995744622</v>
      </c>
      <c r="E156">
        <v>40.842976212204178</v>
      </c>
      <c r="F156" s="3">
        <v>1.0999900507412195</v>
      </c>
      <c r="G156" s="1">
        <v>1.0238</v>
      </c>
      <c r="H156" s="4">
        <v>1.0053088774793386</v>
      </c>
      <c r="I156" s="1">
        <v>1</v>
      </c>
      <c r="J156" s="1">
        <v>0</v>
      </c>
      <c r="K156" s="1">
        <v>0</v>
      </c>
      <c r="L156" s="6">
        <v>1.0589999999999999</v>
      </c>
    </row>
    <row r="157" spans="1:12" x14ac:dyDescent="0.25">
      <c r="A157" s="1" t="s">
        <v>164</v>
      </c>
      <c r="B157" s="2">
        <v>73.607587843615875</v>
      </c>
      <c r="C157" s="1">
        <v>127.93</v>
      </c>
      <c r="D157">
        <v>92.328596646589503</v>
      </c>
      <c r="E157">
        <v>66.252235809454277</v>
      </c>
      <c r="F157" s="3">
        <v>1.1128200039690415</v>
      </c>
      <c r="G157" s="1">
        <v>1.0259</v>
      </c>
      <c r="H157" s="4">
        <v>1.0054424310895791</v>
      </c>
      <c r="I157" s="1">
        <v>1</v>
      </c>
      <c r="J157" s="1">
        <v>0</v>
      </c>
      <c r="K157" s="1">
        <v>0</v>
      </c>
      <c r="L157" s="6">
        <v>1.0620000000000001</v>
      </c>
    </row>
    <row r="158" spans="1:12" x14ac:dyDescent="0.25">
      <c r="A158" s="1" t="s">
        <v>165</v>
      </c>
      <c r="B158" s="2">
        <v>72.899821466499475</v>
      </c>
      <c r="C158" s="1">
        <v>144.03</v>
      </c>
      <c r="D158">
        <v>92.31617411217988</v>
      </c>
      <c r="E158">
        <v>16.690636977550653</v>
      </c>
      <c r="F158" s="3">
        <v>1.1050967996839194</v>
      </c>
      <c r="G158" s="1">
        <v>1.0324</v>
      </c>
      <c r="H158" s="4">
        <v>1.0056306457752604</v>
      </c>
      <c r="I158" s="1">
        <v>1</v>
      </c>
      <c r="J158" s="1">
        <v>0</v>
      </c>
      <c r="K158" s="1">
        <v>0</v>
      </c>
      <c r="L158" s="6">
        <v>1.0640000000000001</v>
      </c>
    </row>
    <row r="159" spans="1:12" x14ac:dyDescent="0.25">
      <c r="A159" s="1" t="s">
        <v>166</v>
      </c>
      <c r="B159" s="2">
        <v>75.510422844577661</v>
      </c>
      <c r="C159" s="1">
        <v>140.52000000000001</v>
      </c>
      <c r="D159">
        <v>92.315799464981026</v>
      </c>
      <c r="E159">
        <v>35.650057796434879</v>
      </c>
      <c r="F159" s="3">
        <v>1.0897055917802805</v>
      </c>
      <c r="G159" s="1">
        <v>1.0322</v>
      </c>
      <c r="H159" s="4">
        <v>1.0055601106732837</v>
      </c>
      <c r="I159" s="1">
        <v>1</v>
      </c>
      <c r="J159" s="1">
        <v>0</v>
      </c>
      <c r="K159" s="1">
        <v>0</v>
      </c>
      <c r="L159" s="6">
        <v>1.0669999999999999</v>
      </c>
    </row>
    <row r="160" spans="1:12" x14ac:dyDescent="0.25">
      <c r="A160" s="1" t="s">
        <v>167</v>
      </c>
      <c r="B160" s="2">
        <v>77.201847583929734</v>
      </c>
      <c r="C160" s="1">
        <v>123.61</v>
      </c>
      <c r="D160">
        <v>92.314715499144569</v>
      </c>
      <c r="E160">
        <v>36.482083105189517</v>
      </c>
      <c r="F160" s="3">
        <v>1.1174496644295302</v>
      </c>
      <c r="G160" s="1">
        <v>1.0322</v>
      </c>
      <c r="H160" s="4">
        <v>1.005661977249328</v>
      </c>
      <c r="I160" s="1">
        <v>1</v>
      </c>
      <c r="J160" s="1">
        <v>0</v>
      </c>
      <c r="K160" s="1">
        <v>0</v>
      </c>
      <c r="L160" s="6">
        <v>1.069</v>
      </c>
    </row>
    <row r="161" spans="1:12" x14ac:dyDescent="0.25">
      <c r="A161" s="1" t="s">
        <v>168</v>
      </c>
      <c r="B161" s="2">
        <v>77.445573950283688</v>
      </c>
      <c r="C161" s="1">
        <v>129.19999999999999</v>
      </c>
      <c r="D161">
        <v>92.320425654795585</v>
      </c>
      <c r="E161">
        <v>30.074831173571827</v>
      </c>
      <c r="F161" s="3">
        <v>1.1122033561711846</v>
      </c>
      <c r="G161" s="1">
        <v>1.0295000000000001</v>
      </c>
      <c r="H161" s="4">
        <v>1.0050017502848112</v>
      </c>
      <c r="I161" s="1">
        <v>1</v>
      </c>
      <c r="J161" s="1">
        <v>0</v>
      </c>
      <c r="K161" s="1">
        <v>0</v>
      </c>
      <c r="L161" s="6">
        <v>1.075</v>
      </c>
    </row>
    <row r="162" spans="1:12" x14ac:dyDescent="0.25">
      <c r="A162" s="1" t="s">
        <v>169</v>
      </c>
      <c r="B162" s="2">
        <v>82.413278356992649</v>
      </c>
      <c r="C162" s="1">
        <v>124.25</v>
      </c>
      <c r="D162">
        <v>92.315070041281501</v>
      </c>
      <c r="E162">
        <v>36.078603151426663</v>
      </c>
      <c r="F162" s="3">
        <v>1.1172324796505855</v>
      </c>
      <c r="G162" s="1">
        <v>1.0294000000000001</v>
      </c>
      <c r="H162" s="4">
        <v>1.004954408184481</v>
      </c>
      <c r="I162" s="1">
        <v>1</v>
      </c>
      <c r="J162" s="1">
        <v>0</v>
      </c>
      <c r="K162" s="1">
        <v>0</v>
      </c>
      <c r="L162" s="6">
        <v>1.0760000000000001</v>
      </c>
    </row>
    <row r="163" spans="1:12" x14ac:dyDescent="0.25">
      <c r="A163" s="1" t="s">
        <v>170</v>
      </c>
      <c r="B163" s="2">
        <v>80.654934316251584</v>
      </c>
      <c r="C163" s="1">
        <v>125.61</v>
      </c>
      <c r="D163">
        <v>92.315144769838057</v>
      </c>
      <c r="E163">
        <v>45.493703230516516</v>
      </c>
      <c r="F163" s="3">
        <v>1.1272943744419091</v>
      </c>
      <c r="G163" s="1">
        <v>1.0304</v>
      </c>
      <c r="H163" s="4">
        <v>1.0051672547259052</v>
      </c>
      <c r="I163" s="1">
        <v>1</v>
      </c>
      <c r="J163" s="1">
        <v>0</v>
      </c>
      <c r="K163" s="1">
        <v>0</v>
      </c>
      <c r="L163" s="6">
        <v>1.0760000000000001</v>
      </c>
    </row>
    <row r="164" spans="1:12" x14ac:dyDescent="0.25">
      <c r="A164" s="1" t="s">
        <v>171</v>
      </c>
      <c r="B164" s="2">
        <v>76.517223372200576</v>
      </c>
      <c r="C164" s="1">
        <v>121.74</v>
      </c>
      <c r="D164">
        <v>92.316140648384064</v>
      </c>
      <c r="E164">
        <v>53.479832086147105</v>
      </c>
      <c r="F164" s="3">
        <v>1.1441065394553767</v>
      </c>
      <c r="G164" s="1">
        <v>1.0315000000000001</v>
      </c>
      <c r="H164" s="4">
        <v>1.0048517493945888</v>
      </c>
      <c r="I164" s="1">
        <v>1</v>
      </c>
      <c r="J164" s="1">
        <v>0</v>
      </c>
      <c r="K164" s="1">
        <v>0</v>
      </c>
      <c r="L164" s="6">
        <v>1.079</v>
      </c>
    </row>
    <row r="165" spans="1:12" x14ac:dyDescent="0.25">
      <c r="A165" s="1" t="s">
        <v>172</v>
      </c>
      <c r="B165" s="2">
        <v>78.214812323627683</v>
      </c>
      <c r="C165" s="1">
        <v>108.75</v>
      </c>
      <c r="D165">
        <v>92.317007894710414</v>
      </c>
      <c r="E165">
        <v>48.434385836831545</v>
      </c>
      <c r="F165" s="3">
        <v>1.1390939932149271</v>
      </c>
      <c r="G165" s="1">
        <v>1.034</v>
      </c>
      <c r="H165" s="4">
        <v>1.0045985582110351</v>
      </c>
      <c r="I165" s="1">
        <v>1</v>
      </c>
      <c r="J165" s="1">
        <v>0</v>
      </c>
      <c r="K165" s="1">
        <v>0</v>
      </c>
      <c r="L165" s="6">
        <v>1.075</v>
      </c>
    </row>
    <row r="166" spans="1:12" x14ac:dyDescent="0.25">
      <c r="A166" s="1" t="s">
        <v>173</v>
      </c>
      <c r="B166" s="2">
        <v>88.684601258622848</v>
      </c>
      <c r="C166" s="1">
        <v>100.43</v>
      </c>
      <c r="D166">
        <v>92.309413253605015</v>
      </c>
      <c r="E166">
        <v>54.319401350611429</v>
      </c>
      <c r="F166" s="3">
        <v>1.1354684702605926</v>
      </c>
      <c r="G166" s="1">
        <v>1.0442</v>
      </c>
      <c r="H166" s="4">
        <v>1.0049859723103034</v>
      </c>
      <c r="I166" s="1">
        <v>1</v>
      </c>
      <c r="J166" s="1">
        <v>0</v>
      </c>
      <c r="K166" s="1">
        <v>0</v>
      </c>
      <c r="L166" s="6">
        <v>1.069</v>
      </c>
    </row>
    <row r="167" spans="1:12" x14ac:dyDescent="0.25">
      <c r="A167" s="1" t="s">
        <v>174</v>
      </c>
      <c r="B167" s="2">
        <v>71.460189406752676</v>
      </c>
      <c r="C167" s="1">
        <v>101.54</v>
      </c>
      <c r="D167">
        <v>92.292476957021037</v>
      </c>
      <c r="E167">
        <v>53.565005779643485</v>
      </c>
      <c r="F167" s="3">
        <v>1.1323150168617337</v>
      </c>
      <c r="G167" s="1">
        <v>1.0409999999999999</v>
      </c>
      <c r="H167" s="4">
        <v>1.0054345803945961</v>
      </c>
      <c r="I167" s="1">
        <v>1</v>
      </c>
      <c r="J167" s="1">
        <v>0</v>
      </c>
      <c r="K167" s="1">
        <v>0</v>
      </c>
      <c r="L167" s="6">
        <v>1.0760000000000001</v>
      </c>
    </row>
    <row r="168" spans="1:12" x14ac:dyDescent="0.25">
      <c r="A168" s="1" t="s">
        <v>175</v>
      </c>
      <c r="B168" s="2">
        <v>79.263482773093386</v>
      </c>
      <c r="C168" s="1">
        <v>106.04</v>
      </c>
      <c r="D168">
        <v>92.300863278882815</v>
      </c>
      <c r="E168">
        <v>35.142665936606441</v>
      </c>
      <c r="F168" s="3">
        <v>1.1235521235521235</v>
      </c>
      <c r="G168" s="1">
        <v>1.0431999999999999</v>
      </c>
      <c r="H168" s="4">
        <v>1.0057793747418922</v>
      </c>
      <c r="I168" s="1">
        <v>1</v>
      </c>
      <c r="J168" s="1">
        <v>1</v>
      </c>
      <c r="K168" s="1">
        <v>0</v>
      </c>
      <c r="L168" s="6">
        <v>1.0820000000000001</v>
      </c>
    </row>
    <row r="169" spans="1:12" x14ac:dyDescent="0.25">
      <c r="A169" s="1" t="s">
        <v>176</v>
      </c>
      <c r="B169" s="2">
        <v>78.420708377515382</v>
      </c>
      <c r="C169" s="1">
        <v>97.09</v>
      </c>
      <c r="D169">
        <v>92.33072713028281</v>
      </c>
      <c r="E169">
        <v>50.470767171624992</v>
      </c>
      <c r="F169" s="3">
        <v>1.1374801901743266</v>
      </c>
      <c r="G169" s="1">
        <v>1.0523</v>
      </c>
      <c r="H169" s="4">
        <v>1.0058028361627454</v>
      </c>
      <c r="I169" s="1">
        <v>1</v>
      </c>
      <c r="J169" s="1">
        <v>1</v>
      </c>
      <c r="K169" s="1">
        <v>0</v>
      </c>
      <c r="L169" s="6">
        <v>1.109</v>
      </c>
    </row>
    <row r="170" spans="1:12" x14ac:dyDescent="0.25">
      <c r="A170" s="1" t="s">
        <v>177</v>
      </c>
      <c r="B170" s="2">
        <v>72.245599081132411</v>
      </c>
      <c r="C170" s="1">
        <v>106.95</v>
      </c>
      <c r="D170">
        <v>92.311471436080637</v>
      </c>
      <c r="E170">
        <v>49.631927967390645</v>
      </c>
      <c r="F170" s="3">
        <v>1.1206675224646985</v>
      </c>
      <c r="G170" s="1">
        <v>1.0511999999999999</v>
      </c>
      <c r="H170" s="4">
        <v>1.0058809974512248</v>
      </c>
      <c r="I170" s="1">
        <v>1</v>
      </c>
      <c r="J170" s="1">
        <v>1</v>
      </c>
      <c r="K170" s="1">
        <v>0</v>
      </c>
      <c r="L170" s="6">
        <v>1.1120000000000001</v>
      </c>
    </row>
    <row r="171" spans="1:12" x14ac:dyDescent="0.25">
      <c r="A171" s="1" t="s">
        <v>178</v>
      </c>
      <c r="B171" s="2">
        <v>78.593687786819672</v>
      </c>
      <c r="C171" s="1">
        <v>107.56</v>
      </c>
      <c r="D171">
        <v>92.308454655635941</v>
      </c>
      <c r="E171">
        <v>58.822412849060051</v>
      </c>
      <c r="F171" s="3">
        <v>1.1167492566897921</v>
      </c>
      <c r="G171" s="1">
        <v>1.0502</v>
      </c>
      <c r="H171" s="4">
        <v>1.005661977249328</v>
      </c>
      <c r="I171" s="1">
        <v>1</v>
      </c>
      <c r="J171" s="1">
        <v>1</v>
      </c>
      <c r="K171" s="1">
        <v>0</v>
      </c>
      <c r="L171" s="6">
        <v>1.1120000000000001</v>
      </c>
    </row>
    <row r="172" spans="1:12" x14ac:dyDescent="0.25">
      <c r="A172" s="1" t="s">
        <v>179</v>
      </c>
      <c r="B172" s="2">
        <v>71.933790313884927</v>
      </c>
      <c r="C172" s="1">
        <v>119.27</v>
      </c>
      <c r="D172">
        <v>92.308466039018214</v>
      </c>
      <c r="E172">
        <v>44.973900346778613</v>
      </c>
      <c r="F172" s="3">
        <v>1.1434830230010955</v>
      </c>
      <c r="G172" s="1">
        <v>1.0408999999999999</v>
      </c>
      <c r="H172" s="4">
        <v>1.005277424717846</v>
      </c>
      <c r="I172" s="1">
        <v>1</v>
      </c>
      <c r="J172" s="1">
        <v>1</v>
      </c>
      <c r="K172" s="1">
        <v>0</v>
      </c>
      <c r="L172" s="6">
        <v>1.113</v>
      </c>
    </row>
    <row r="173" spans="1:12" x14ac:dyDescent="0.25">
      <c r="A173" s="1" t="s">
        <v>180</v>
      </c>
      <c r="B173" s="2">
        <v>77.143364615704954</v>
      </c>
      <c r="C173" s="1">
        <v>120.66</v>
      </c>
      <c r="D173">
        <v>92.311383951439836</v>
      </c>
      <c r="E173">
        <v>42.532335584352381</v>
      </c>
      <c r="F173" s="3">
        <v>1.1280190835901005</v>
      </c>
      <c r="G173" s="1">
        <v>1.0385</v>
      </c>
      <c r="H173" s="4">
        <v>1.0050332980619396</v>
      </c>
      <c r="I173" s="1">
        <v>1</v>
      </c>
      <c r="J173" s="1">
        <v>1</v>
      </c>
      <c r="K173" s="1">
        <v>0</v>
      </c>
      <c r="L173" s="6">
        <v>1.1160000000000001</v>
      </c>
    </row>
    <row r="174" spans="1:12" x14ac:dyDescent="0.25">
      <c r="A174" s="1" t="s">
        <v>181</v>
      </c>
      <c r="B174" s="2">
        <v>79.330221749431658</v>
      </c>
      <c r="C174" s="1">
        <v>118.95</v>
      </c>
      <c r="D174">
        <v>92.305146142540039</v>
      </c>
      <c r="E174">
        <v>58.796130680781175</v>
      </c>
      <c r="F174" s="3">
        <v>1.1327644373883705</v>
      </c>
      <c r="G174" s="1">
        <v>1.0404</v>
      </c>
      <c r="H174" s="4">
        <v>1.0050017502848112</v>
      </c>
      <c r="I174" s="1">
        <v>1</v>
      </c>
      <c r="J174" s="1">
        <v>1</v>
      </c>
      <c r="K174" s="1">
        <v>0</v>
      </c>
      <c r="L174" s="6">
        <v>1.1179999999999999</v>
      </c>
    </row>
    <row r="175" spans="1:12" x14ac:dyDescent="0.25">
      <c r="A175" s="1" t="s">
        <v>182</v>
      </c>
      <c r="B175" s="2">
        <v>78.393698918651751</v>
      </c>
      <c r="C175" s="1">
        <v>119.74</v>
      </c>
      <c r="D175">
        <v>92.307706683719417</v>
      </c>
      <c r="E175">
        <v>37.098253939283332</v>
      </c>
      <c r="F175" s="3">
        <v>1.1443946188340808</v>
      </c>
      <c r="G175" s="1">
        <v>1.0349999999999999</v>
      </c>
      <c r="H175" s="4">
        <v>1.004875450125907</v>
      </c>
      <c r="I175" s="1">
        <v>1</v>
      </c>
      <c r="J175" s="1">
        <v>1</v>
      </c>
      <c r="K175" s="1">
        <v>0</v>
      </c>
      <c r="L175" s="6">
        <v>1.1179999999999999</v>
      </c>
    </row>
    <row r="176" spans="1:12" x14ac:dyDescent="0.25">
      <c r="A176" s="1" t="s">
        <v>183</v>
      </c>
      <c r="B176" s="2">
        <v>75.816723556871651</v>
      </c>
      <c r="C176" s="1">
        <v>129.18</v>
      </c>
      <c r="D176">
        <v>92.30585105848715</v>
      </c>
      <c r="E176">
        <v>37.969702500456286</v>
      </c>
      <c r="F176" s="3">
        <v>1.1356943891762832</v>
      </c>
      <c r="G176" s="1">
        <v>1.0339</v>
      </c>
      <c r="H176" s="4">
        <v>1.0046302455190648</v>
      </c>
      <c r="I176" s="1">
        <v>1</v>
      </c>
      <c r="J176" s="1">
        <v>1</v>
      </c>
      <c r="K176" s="1">
        <v>0</v>
      </c>
      <c r="L176" s="6">
        <v>1.1179999999999999</v>
      </c>
    </row>
    <row r="177" spans="1:12" x14ac:dyDescent="0.25">
      <c r="A177" s="1" t="s">
        <v>184</v>
      </c>
      <c r="B177" s="2">
        <v>78.531177584836428</v>
      </c>
      <c r="C177" s="1">
        <v>127.62</v>
      </c>
      <c r="D177">
        <v>92.299998610557751</v>
      </c>
      <c r="E177">
        <v>58.72166453732433</v>
      </c>
      <c r="F177" s="3">
        <v>1.1515332536837914</v>
      </c>
      <c r="G177" s="1">
        <v>1.0308999999999999</v>
      </c>
      <c r="H177" s="4">
        <v>1.004424081209782</v>
      </c>
      <c r="I177" s="1">
        <v>1</v>
      </c>
      <c r="J177" s="1">
        <v>1</v>
      </c>
      <c r="K177" s="1">
        <v>0</v>
      </c>
      <c r="L177" s="6">
        <v>1.119</v>
      </c>
    </row>
    <row r="178" spans="1:12" x14ac:dyDescent="0.25">
      <c r="A178" s="1" t="s">
        <v>185</v>
      </c>
      <c r="B178" s="2">
        <v>76.706353324103304</v>
      </c>
      <c r="C178" s="1">
        <v>135.07</v>
      </c>
      <c r="D178">
        <v>92.283656978515538</v>
      </c>
      <c r="E178">
        <v>56.77264707671717</v>
      </c>
      <c r="F178" s="3">
        <v>1.140687450039968</v>
      </c>
      <c r="G178" s="1">
        <v>1.0319</v>
      </c>
      <c r="H178" s="4">
        <v>1.0041298886422021</v>
      </c>
      <c r="I178" s="1">
        <v>1</v>
      </c>
      <c r="J178" s="1">
        <v>1</v>
      </c>
      <c r="K178" s="1">
        <v>0</v>
      </c>
      <c r="L178" s="6">
        <v>1.1200000000000001</v>
      </c>
    </row>
    <row r="179" spans="1:12" x14ac:dyDescent="0.25">
      <c r="A179" s="1" t="s">
        <v>186</v>
      </c>
      <c r="B179" s="2">
        <v>79.052762213736216</v>
      </c>
      <c r="C179" s="1">
        <v>140.49</v>
      </c>
      <c r="D179">
        <v>92.306810225625327</v>
      </c>
      <c r="E179">
        <v>50.168522236417836</v>
      </c>
      <c r="F179" s="3">
        <v>1.130560542589268</v>
      </c>
      <c r="G179" s="1">
        <v>1.0313000000000001</v>
      </c>
      <c r="H179" s="4">
        <v>1.0039704700018042</v>
      </c>
      <c r="I179" s="1">
        <v>1</v>
      </c>
      <c r="J179" s="1">
        <v>1</v>
      </c>
      <c r="K179" s="1">
        <v>0</v>
      </c>
      <c r="L179" s="6">
        <v>1.1259999999999999</v>
      </c>
    </row>
    <row r="180" spans="1:12" x14ac:dyDescent="0.25">
      <c r="A180" s="1" t="s">
        <v>187</v>
      </c>
      <c r="B180" s="2">
        <v>81.299081053738604</v>
      </c>
      <c r="C180" s="1">
        <v>123.3</v>
      </c>
      <c r="D180">
        <v>92.293884847044168</v>
      </c>
      <c r="E180">
        <v>44.88385958508244</v>
      </c>
      <c r="F180" s="3">
        <v>1.1301657017368736</v>
      </c>
      <c r="G180" s="1">
        <v>1.0337000000000001</v>
      </c>
      <c r="H180" s="4">
        <v>1.0039146076305303</v>
      </c>
      <c r="I180" s="1">
        <v>1</v>
      </c>
      <c r="J180" s="1">
        <v>1</v>
      </c>
      <c r="K180" s="1">
        <v>0</v>
      </c>
      <c r="L180" s="6">
        <v>1.1320000000000001</v>
      </c>
    </row>
    <row r="181" spans="1:12" x14ac:dyDescent="0.25">
      <c r="A181" s="1" t="s">
        <v>188</v>
      </c>
      <c r="B181" s="2">
        <v>79.672221242050369</v>
      </c>
      <c r="C181" s="1">
        <v>109.93</v>
      </c>
      <c r="D181">
        <v>92.314131213568999</v>
      </c>
      <c r="E181">
        <v>47.673176370383892</v>
      </c>
      <c r="F181" s="3">
        <v>1.1395812562313061</v>
      </c>
      <c r="G181" s="1">
        <v>1.0327999999999999</v>
      </c>
      <c r="H181" s="4">
        <v>1.0038267547616504</v>
      </c>
      <c r="I181" s="1">
        <v>1</v>
      </c>
      <c r="J181" s="1">
        <v>1</v>
      </c>
      <c r="K181" s="1">
        <v>0</v>
      </c>
      <c r="L181" s="6">
        <v>1.137</v>
      </c>
    </row>
    <row r="182" spans="1:12" x14ac:dyDescent="0.25">
      <c r="A182" s="1" t="s">
        <v>189</v>
      </c>
      <c r="B182" s="2">
        <v>82.823768609166265</v>
      </c>
      <c r="C182" s="1">
        <v>130.69</v>
      </c>
      <c r="D182">
        <v>92.303249738014799</v>
      </c>
      <c r="E182">
        <v>49.989900833485436</v>
      </c>
      <c r="F182" s="3">
        <v>1.1345885634588564</v>
      </c>
      <c r="G182" s="1">
        <v>1.0288999999999999</v>
      </c>
      <c r="H182" s="4">
        <v>1.003842734302363</v>
      </c>
      <c r="I182" s="1">
        <v>1</v>
      </c>
      <c r="J182" s="1">
        <v>1</v>
      </c>
      <c r="K182" s="1">
        <v>0</v>
      </c>
      <c r="L182" s="6">
        <v>1.1360000000000001</v>
      </c>
    </row>
    <row r="183" spans="1:12" x14ac:dyDescent="0.25">
      <c r="A183" s="1" t="s">
        <v>190</v>
      </c>
      <c r="B183" s="2">
        <v>81.355038793781077</v>
      </c>
      <c r="C183" s="1">
        <v>135.34</v>
      </c>
      <c r="D183">
        <v>92.302955259959617</v>
      </c>
      <c r="E183">
        <v>49.795704812313687</v>
      </c>
      <c r="F183" s="3">
        <v>1.1058506927140435</v>
      </c>
      <c r="G183" s="1">
        <v>1.0286</v>
      </c>
      <c r="H183" s="4">
        <v>1.0036988176007033</v>
      </c>
      <c r="I183" s="1">
        <v>1</v>
      </c>
      <c r="J183" s="1">
        <v>1</v>
      </c>
      <c r="K183" s="1">
        <v>0</v>
      </c>
      <c r="L183" s="6">
        <v>1.133</v>
      </c>
    </row>
    <row r="184" spans="1:12" x14ac:dyDescent="0.25">
      <c r="A184" s="1" t="s">
        <v>191</v>
      </c>
      <c r="B184" s="2">
        <v>90.691532567393423</v>
      </c>
      <c r="C184" s="1">
        <v>139.49</v>
      </c>
      <c r="D184">
        <v>92.303723286717272</v>
      </c>
      <c r="E184">
        <v>52.787734988136535</v>
      </c>
      <c r="F184" s="3">
        <v>1.1306733167082295</v>
      </c>
      <c r="G184" s="1">
        <v>1.0269999999999999</v>
      </c>
      <c r="H184" s="4">
        <v>1.0036347816898772</v>
      </c>
      <c r="I184" s="1">
        <v>1</v>
      </c>
      <c r="J184" s="1">
        <v>1</v>
      </c>
      <c r="K184" s="1">
        <v>0</v>
      </c>
      <c r="L184" s="6">
        <v>1.1299999999999999</v>
      </c>
    </row>
    <row r="185" spans="1:12" x14ac:dyDescent="0.25">
      <c r="A185" s="1" t="s">
        <v>192</v>
      </c>
      <c r="B185" s="2">
        <v>88.252733464255044</v>
      </c>
      <c r="C185" s="1">
        <v>144.33000000000001</v>
      </c>
      <c r="D185">
        <v>92.30555862274467</v>
      </c>
      <c r="E185">
        <v>36.450933868710841</v>
      </c>
      <c r="F185" s="3">
        <v>1.09746355102856</v>
      </c>
      <c r="G185" s="1">
        <v>1.0263</v>
      </c>
      <c r="H185" s="4">
        <v>1.0036347816898772</v>
      </c>
      <c r="I185" s="1">
        <v>1</v>
      </c>
      <c r="J185" s="1">
        <v>1</v>
      </c>
      <c r="K185" s="1">
        <v>0</v>
      </c>
      <c r="L185" s="6">
        <v>1.1280000000000001</v>
      </c>
    </row>
    <row r="186" spans="1:12" x14ac:dyDescent="0.25">
      <c r="A186" s="1" t="s">
        <v>193</v>
      </c>
      <c r="B186" s="2">
        <v>89.292969942116287</v>
      </c>
      <c r="C186" s="1">
        <v>127.94</v>
      </c>
      <c r="D186">
        <v>92.295460759137669</v>
      </c>
      <c r="E186">
        <v>48.550952120216593</v>
      </c>
      <c r="F186" s="3">
        <v>1.1140464559864418</v>
      </c>
      <c r="G186" s="1">
        <v>1.0284</v>
      </c>
      <c r="H186" s="4">
        <v>1.0037867936638156</v>
      </c>
      <c r="I186" s="1">
        <v>1</v>
      </c>
      <c r="J186" s="1">
        <v>1</v>
      </c>
      <c r="K186" s="1">
        <v>0</v>
      </c>
      <c r="L186" s="6">
        <v>1.1259999999999999</v>
      </c>
    </row>
    <row r="187" spans="1:12" x14ac:dyDescent="0.25">
      <c r="A187" s="1" t="s">
        <v>194</v>
      </c>
      <c r="B187" s="2">
        <v>83.373028888397229</v>
      </c>
      <c r="C187" s="1">
        <v>127.79</v>
      </c>
      <c r="D187">
        <v>92.30414082248285</v>
      </c>
      <c r="E187">
        <v>54.084565309971403</v>
      </c>
      <c r="F187" s="3">
        <v>1.1041395208980653</v>
      </c>
      <c r="G187" s="1">
        <v>1.0288999999999999</v>
      </c>
      <c r="H187" s="4">
        <v>1.0033701574315379</v>
      </c>
      <c r="I187" s="1">
        <v>1</v>
      </c>
      <c r="J187" s="1">
        <v>1</v>
      </c>
      <c r="K187" s="1">
        <v>0</v>
      </c>
      <c r="L187" s="6">
        <v>1.1240000000000001</v>
      </c>
    </row>
    <row r="188" spans="1:12" x14ac:dyDescent="0.25">
      <c r="A188" s="1" t="s">
        <v>195</v>
      </c>
      <c r="B188" s="2">
        <v>86.244290924475777</v>
      </c>
      <c r="C188" s="1">
        <v>131.30000000000001</v>
      </c>
      <c r="D188">
        <v>92.303007389154317</v>
      </c>
      <c r="E188">
        <v>40.180811583622322</v>
      </c>
      <c r="F188" s="3">
        <v>1.0976656025538709</v>
      </c>
      <c r="G188" s="1">
        <v>1.0267999999999999</v>
      </c>
      <c r="H188" s="4">
        <v>1.0036507948813913</v>
      </c>
      <c r="I188" s="1">
        <v>1</v>
      </c>
      <c r="J188" s="1">
        <v>1</v>
      </c>
      <c r="K188" s="1">
        <v>0</v>
      </c>
      <c r="L188" s="6">
        <v>1.1219999999999999</v>
      </c>
    </row>
    <row r="189" spans="1:12" x14ac:dyDescent="0.25">
      <c r="A189" s="1" t="s">
        <v>196</v>
      </c>
      <c r="B189" s="2">
        <v>85.649010070057685</v>
      </c>
      <c r="C189" s="1">
        <v>129.83000000000001</v>
      </c>
      <c r="D189">
        <v>92.297363089717791</v>
      </c>
      <c r="E189">
        <v>48.293727565857523</v>
      </c>
      <c r="F189" s="3">
        <v>1.0982133945503543</v>
      </c>
      <c r="G189" s="1">
        <v>1.0272000000000001</v>
      </c>
      <c r="H189" s="4">
        <v>1.0035707008042658</v>
      </c>
      <c r="I189" s="1">
        <v>1</v>
      </c>
      <c r="J189" s="1">
        <v>1</v>
      </c>
      <c r="K189" s="1">
        <v>0</v>
      </c>
      <c r="L189" s="6">
        <v>1.1200000000000001</v>
      </c>
    </row>
    <row r="190" spans="1:12" x14ac:dyDescent="0.25">
      <c r="A190" s="1" t="s">
        <v>197</v>
      </c>
      <c r="B190" s="2">
        <v>82.514672365345689</v>
      </c>
      <c r="C190" s="1">
        <v>134.83000000000001</v>
      </c>
      <c r="D190">
        <v>92.278518988486042</v>
      </c>
      <c r="E190">
        <v>56.777027438096979</v>
      </c>
      <c r="F190" s="3">
        <v>1.0778753993610224</v>
      </c>
      <c r="G190" s="1">
        <v>1.0246999999999999</v>
      </c>
      <c r="H190" s="4">
        <v>1.0031852673082804</v>
      </c>
      <c r="I190" s="1">
        <v>1</v>
      </c>
      <c r="J190" s="1">
        <v>1</v>
      </c>
      <c r="K190" s="1">
        <v>0</v>
      </c>
      <c r="L190" s="6">
        <v>1.1179999999999999</v>
      </c>
    </row>
    <row r="191" spans="1:12" x14ac:dyDescent="0.25">
      <c r="A191" s="1" t="s">
        <v>198</v>
      </c>
      <c r="B191" s="2">
        <v>88.343752183921112</v>
      </c>
      <c r="C191" s="1">
        <v>135.19999999999999</v>
      </c>
      <c r="D191">
        <v>92.302529136436533</v>
      </c>
      <c r="E191">
        <v>43.378232037476423</v>
      </c>
      <c r="F191" s="3">
        <v>1.075084644493129</v>
      </c>
      <c r="G191" s="1">
        <v>1.0243</v>
      </c>
      <c r="H191" s="4">
        <v>1.0033862171355992</v>
      </c>
      <c r="I191" s="1">
        <v>1</v>
      </c>
      <c r="J191" s="1">
        <v>1</v>
      </c>
      <c r="K191" s="1">
        <v>0</v>
      </c>
      <c r="L191" s="6">
        <v>1.1219999999999999</v>
      </c>
    </row>
    <row r="192" spans="1:12" x14ac:dyDescent="0.25">
      <c r="A192" s="1" t="s">
        <v>199</v>
      </c>
      <c r="B192" s="2">
        <v>128.56562439548082</v>
      </c>
      <c r="C192" s="1">
        <v>122.29</v>
      </c>
      <c r="D192">
        <v>92.296262785379724</v>
      </c>
      <c r="E192">
        <v>52.800389365455985</v>
      </c>
      <c r="F192" s="3">
        <v>1.0676106900678102</v>
      </c>
      <c r="G192" s="1">
        <v>1.0241</v>
      </c>
      <c r="H192" s="4">
        <v>1.0032657003754899</v>
      </c>
      <c r="I192" s="1">
        <v>1</v>
      </c>
      <c r="J192" s="1">
        <v>1</v>
      </c>
      <c r="K192" s="1">
        <v>0</v>
      </c>
      <c r="L192" s="6">
        <v>1.1259999999999999</v>
      </c>
    </row>
    <row r="193" spans="1:12" x14ac:dyDescent="0.25">
      <c r="A193" s="1" t="s">
        <v>200</v>
      </c>
      <c r="B193" s="2">
        <v>83.737902790196898</v>
      </c>
      <c r="C193" s="1">
        <v>107.92</v>
      </c>
      <c r="D193">
        <v>92.30942445284434</v>
      </c>
      <c r="E193">
        <v>49.333820040153313</v>
      </c>
      <c r="F193" s="3">
        <v>1.0621266427718041</v>
      </c>
      <c r="G193" s="1">
        <v>1.024</v>
      </c>
      <c r="H193" s="4">
        <v>1.0031128168457331</v>
      </c>
      <c r="I193" s="1">
        <v>1</v>
      </c>
      <c r="J193" s="1">
        <v>1</v>
      </c>
      <c r="K193" s="1">
        <v>0</v>
      </c>
      <c r="L193" s="6">
        <v>1.131</v>
      </c>
    </row>
    <row r="194" spans="1:12" x14ac:dyDescent="0.25">
      <c r="A194" s="1" t="s">
        <v>201</v>
      </c>
      <c r="B194" s="2">
        <v>85.301765852254491</v>
      </c>
      <c r="C194" s="1">
        <v>125.07</v>
      </c>
      <c r="D194">
        <v>92.301027233068055</v>
      </c>
      <c r="E194">
        <v>20.515665875768086</v>
      </c>
      <c r="F194" s="3">
        <v>1.0688004786120253</v>
      </c>
      <c r="G194" s="1">
        <v>1.0226999999999999</v>
      </c>
      <c r="H194" s="4">
        <v>1.0032576602600798</v>
      </c>
      <c r="I194" s="1">
        <v>1</v>
      </c>
      <c r="J194" s="1">
        <v>1</v>
      </c>
      <c r="K194" s="1">
        <v>0</v>
      </c>
      <c r="L194" s="6">
        <v>1.129</v>
      </c>
    </row>
    <row r="195" spans="1:12" x14ac:dyDescent="0.25">
      <c r="A195" s="1" t="s">
        <v>202</v>
      </c>
      <c r="B195" s="2">
        <v>81.809585180382896</v>
      </c>
      <c r="C195" s="1">
        <v>131.47999999999999</v>
      </c>
      <c r="D195">
        <v>92.301384503868675</v>
      </c>
      <c r="E195">
        <v>46.775202287522056</v>
      </c>
      <c r="F195" s="3">
        <v>1.0545255183413078</v>
      </c>
      <c r="G195" s="1">
        <v>1.0236000000000001</v>
      </c>
      <c r="H195" s="4">
        <v>1.0032094046775821</v>
      </c>
      <c r="I195" s="1">
        <v>1</v>
      </c>
      <c r="J195" s="1">
        <v>1</v>
      </c>
      <c r="K195" s="1">
        <v>0</v>
      </c>
      <c r="L195" s="6">
        <v>1.127</v>
      </c>
    </row>
    <row r="196" spans="1:12" x14ac:dyDescent="0.25">
      <c r="A196" s="1" t="s">
        <v>203</v>
      </c>
      <c r="B196" s="2">
        <v>86.378857352168907</v>
      </c>
      <c r="C196" s="1">
        <v>134.65</v>
      </c>
      <c r="D196">
        <v>92.29194244026236</v>
      </c>
      <c r="E196">
        <v>70.704386445215064</v>
      </c>
      <c r="F196" s="3">
        <v>1.0645419122789492</v>
      </c>
      <c r="G196" s="1">
        <v>1.0247999999999999</v>
      </c>
      <c r="H196" s="4">
        <v>1.0031611235488977</v>
      </c>
      <c r="I196" s="1">
        <v>1</v>
      </c>
      <c r="J196" s="1">
        <v>1</v>
      </c>
      <c r="K196" s="1">
        <v>0</v>
      </c>
      <c r="L196" s="6">
        <v>1.1240000000000001</v>
      </c>
    </row>
    <row r="197" spans="1:12" x14ac:dyDescent="0.25">
      <c r="A197" s="1" t="s">
        <v>204</v>
      </c>
      <c r="B197" s="2">
        <v>90.869095860470736</v>
      </c>
      <c r="C197" s="1">
        <v>123.95</v>
      </c>
      <c r="D197">
        <v>92.30527959595689</v>
      </c>
      <c r="E197">
        <v>31.015392103181853</v>
      </c>
      <c r="F197" s="3">
        <v>1.0618638994212732</v>
      </c>
      <c r="G197" s="1">
        <v>1.0249999999999999</v>
      </c>
      <c r="H197" s="4">
        <v>1.0033299957965021</v>
      </c>
      <c r="I197" s="1">
        <v>1</v>
      </c>
      <c r="J197" s="1">
        <v>1</v>
      </c>
      <c r="K197" s="1">
        <v>0</v>
      </c>
      <c r="L197" s="6">
        <v>1.123</v>
      </c>
    </row>
    <row r="198" spans="1:12" x14ac:dyDescent="0.25">
      <c r="A198" s="1" t="s">
        <v>205</v>
      </c>
      <c r="B198" s="2">
        <v>78.889684571401347</v>
      </c>
      <c r="C198" s="1">
        <v>120.04</v>
      </c>
      <c r="D198">
        <v>92.300365456791695</v>
      </c>
      <c r="E198">
        <v>51.425442599014417</v>
      </c>
      <c r="F198" s="3">
        <v>1.0599601593625498</v>
      </c>
      <c r="G198" s="1">
        <v>1.0306999999999999</v>
      </c>
      <c r="H198" s="4">
        <v>1.00355467354781</v>
      </c>
      <c r="I198" s="1">
        <v>1</v>
      </c>
      <c r="J198" s="1">
        <v>1</v>
      </c>
      <c r="K198" s="1">
        <v>0</v>
      </c>
      <c r="L198" s="6">
        <v>1.121</v>
      </c>
    </row>
    <row r="199" spans="1:12" x14ac:dyDescent="0.25">
      <c r="A199" s="1" t="s">
        <v>206</v>
      </c>
      <c r="B199" s="2">
        <v>86.373713752563305</v>
      </c>
      <c r="C199" s="1">
        <v>107.39</v>
      </c>
      <c r="D199">
        <v>92.301338150066456</v>
      </c>
      <c r="E199">
        <v>50.085538723611371</v>
      </c>
      <c r="F199" s="3">
        <v>1.0509579300809797</v>
      </c>
      <c r="G199" s="1">
        <v>1.0331999999999999</v>
      </c>
      <c r="H199" s="4">
        <v>1.0038906561432301</v>
      </c>
      <c r="I199" s="1">
        <v>1</v>
      </c>
      <c r="J199" s="1">
        <v>1</v>
      </c>
      <c r="K199" s="1">
        <v>0</v>
      </c>
      <c r="L199" s="6">
        <v>1.119</v>
      </c>
    </row>
    <row r="200" spans="1:12" x14ac:dyDescent="0.25">
      <c r="A200" s="1" t="s">
        <v>207</v>
      </c>
      <c r="B200" s="2">
        <v>83.723469548309268</v>
      </c>
      <c r="C200" s="1">
        <v>106.5</v>
      </c>
      <c r="D200">
        <v>92.301291227095135</v>
      </c>
      <c r="E200">
        <v>17.753361318975486</v>
      </c>
      <c r="F200" s="3">
        <v>1.0632911392405062</v>
      </c>
      <c r="G200" s="1">
        <v>1.0266999999999999</v>
      </c>
      <c r="H200" s="4">
        <v>1.0030644845397465</v>
      </c>
      <c r="I200" s="1">
        <v>1</v>
      </c>
      <c r="J200" s="1">
        <v>1</v>
      </c>
      <c r="K200" s="1">
        <v>0</v>
      </c>
      <c r="L200" s="6">
        <v>1.117</v>
      </c>
    </row>
    <row r="201" spans="1:12" x14ac:dyDescent="0.25">
      <c r="A201" s="1" t="s">
        <v>208</v>
      </c>
      <c r="B201" s="2">
        <v>81.839311167067336</v>
      </c>
      <c r="C201" s="1">
        <v>101.53</v>
      </c>
      <c r="D201">
        <v>92.295469631479733</v>
      </c>
      <c r="E201">
        <v>59.952302731642028</v>
      </c>
      <c r="F201" s="3">
        <v>1.0715644079671705</v>
      </c>
      <c r="G201" s="1">
        <v>1.0345</v>
      </c>
      <c r="H201" s="4">
        <v>1.0029919380133612</v>
      </c>
      <c r="I201" s="1">
        <v>1</v>
      </c>
      <c r="J201" s="1">
        <v>1</v>
      </c>
      <c r="K201" s="1">
        <v>0</v>
      </c>
      <c r="L201" s="6">
        <v>1.1160000000000001</v>
      </c>
    </row>
    <row r="202" spans="1:12" x14ac:dyDescent="0.25">
      <c r="A202" s="1" t="s">
        <v>209</v>
      </c>
      <c r="B202" s="2">
        <v>86.164564354812214</v>
      </c>
      <c r="C202" s="1">
        <v>106.53</v>
      </c>
      <c r="D202">
        <v>92.272950455502695</v>
      </c>
      <c r="E202">
        <v>54.106953823690453</v>
      </c>
      <c r="F202" s="3">
        <v>1.052846337579618</v>
      </c>
      <c r="G202" s="1">
        <v>1.0293000000000001</v>
      </c>
      <c r="H202" s="4">
        <v>1.0033862171355992</v>
      </c>
      <c r="I202" s="1">
        <v>1</v>
      </c>
      <c r="J202" s="1">
        <v>1</v>
      </c>
      <c r="K202" s="1">
        <v>0</v>
      </c>
      <c r="L202" s="6">
        <v>1.1160000000000001</v>
      </c>
    </row>
    <row r="203" spans="1:12" x14ac:dyDescent="0.25">
      <c r="A203" s="1" t="s">
        <v>210</v>
      </c>
      <c r="B203" s="2">
        <v>87.679426528960562</v>
      </c>
      <c r="C203" s="1">
        <v>115.17</v>
      </c>
      <c r="D203">
        <v>92.303503051750866</v>
      </c>
      <c r="E203">
        <v>45.781346961124292</v>
      </c>
      <c r="F203" s="3">
        <v>1.062020905923345</v>
      </c>
      <c r="G203" s="1">
        <v>1.026</v>
      </c>
      <c r="H203" s="4">
        <v>1.0032898164700366</v>
      </c>
      <c r="I203" s="1">
        <v>1</v>
      </c>
      <c r="J203" s="1">
        <v>1</v>
      </c>
      <c r="K203" s="1">
        <v>0</v>
      </c>
      <c r="L203" s="6">
        <v>1.1200000000000001</v>
      </c>
    </row>
    <row r="204" spans="1:12" x14ac:dyDescent="0.25">
      <c r="A204" s="1" t="s">
        <v>211</v>
      </c>
      <c r="B204" s="2">
        <v>89.73450476682514</v>
      </c>
      <c r="C204" s="1">
        <v>107.22</v>
      </c>
      <c r="D204">
        <v>92.295555961042055</v>
      </c>
      <c r="E204">
        <v>58.786396544381589</v>
      </c>
      <c r="F204" s="3">
        <v>1.0626315262050305</v>
      </c>
      <c r="G204" s="1">
        <v>1.0269999999999999</v>
      </c>
      <c r="H204" s="4">
        <v>1.0027901164905322</v>
      </c>
      <c r="I204" s="1">
        <v>1</v>
      </c>
      <c r="J204" s="1">
        <v>1</v>
      </c>
      <c r="K204" s="1">
        <v>0</v>
      </c>
      <c r="L204" s="6">
        <v>1.1240000000000001</v>
      </c>
    </row>
    <row r="205" spans="1:12" x14ac:dyDescent="0.25">
      <c r="A205" s="1" t="s">
        <v>212</v>
      </c>
      <c r="B205" s="2">
        <v>84.486892325420499</v>
      </c>
      <c r="C205" s="1">
        <v>100.72</v>
      </c>
      <c r="D205">
        <v>92.310747854734643</v>
      </c>
      <c r="E205">
        <v>49.086572975603829</v>
      </c>
      <c r="F205" s="3">
        <v>1.0588117823265102</v>
      </c>
      <c r="G205" s="1">
        <v>1.0276000000000001</v>
      </c>
      <c r="H205" s="4">
        <v>1.0030161266025488</v>
      </c>
      <c r="I205" s="1">
        <v>1</v>
      </c>
      <c r="J205" s="1">
        <v>1</v>
      </c>
      <c r="K205" s="1">
        <v>0</v>
      </c>
      <c r="L205" s="6">
        <v>1.127</v>
      </c>
    </row>
    <row r="206" spans="1:12" x14ac:dyDescent="0.25">
      <c r="A206" s="1" t="s">
        <v>213</v>
      </c>
      <c r="B206" s="2">
        <v>87.586095654436022</v>
      </c>
      <c r="C206" s="1">
        <v>112.08</v>
      </c>
      <c r="D206">
        <v>92.302546127808597</v>
      </c>
      <c r="E206">
        <v>35.749102634300662</v>
      </c>
      <c r="F206" s="3">
        <v>1.0633971291866027</v>
      </c>
      <c r="G206" s="1">
        <v>1.0238</v>
      </c>
      <c r="H206" s="4">
        <v>1.0032576602600798</v>
      </c>
      <c r="I206" s="1">
        <v>1</v>
      </c>
      <c r="J206" s="1">
        <v>1</v>
      </c>
      <c r="K206" s="1">
        <v>0</v>
      </c>
      <c r="L206" s="6">
        <v>1.125</v>
      </c>
    </row>
    <row r="207" spans="1:12" x14ac:dyDescent="0.25">
      <c r="A207" s="1" t="s">
        <v>214</v>
      </c>
      <c r="B207" s="2">
        <v>92.067658920858662</v>
      </c>
      <c r="C207" s="1">
        <v>112.81</v>
      </c>
      <c r="D207">
        <v>92.300370445391565</v>
      </c>
      <c r="E207">
        <v>41.244752692097101</v>
      </c>
      <c r="F207" s="3">
        <v>1.0558598028477546</v>
      </c>
      <c r="G207" s="1">
        <v>1.0235000000000001</v>
      </c>
      <c r="H207" s="4">
        <v>1.0032254927088173</v>
      </c>
      <c r="I207" s="1">
        <v>1</v>
      </c>
      <c r="J207" s="1">
        <v>1</v>
      </c>
      <c r="K207" s="1">
        <v>0</v>
      </c>
      <c r="L207" s="6">
        <v>1.123</v>
      </c>
    </row>
    <row r="208" spans="1:12" x14ac:dyDescent="0.25">
      <c r="A208" s="1" t="s">
        <v>215</v>
      </c>
      <c r="B208" s="2">
        <v>92.714838172873812</v>
      </c>
      <c r="C208" s="1">
        <v>123.83</v>
      </c>
      <c r="D208">
        <v>92.28780684074313</v>
      </c>
      <c r="E208">
        <v>42.191640810366863</v>
      </c>
      <c r="F208" s="3">
        <v>1.0500248138957817</v>
      </c>
      <c r="G208" s="1">
        <v>1.0253000000000001</v>
      </c>
      <c r="H208" s="4">
        <v>1.0032576602600798</v>
      </c>
      <c r="I208" s="1">
        <v>1</v>
      </c>
      <c r="J208" s="1">
        <v>1</v>
      </c>
      <c r="K208" s="1">
        <v>0</v>
      </c>
      <c r="L208" s="6">
        <v>1.1200000000000001</v>
      </c>
    </row>
    <row r="209" spans="1:12" x14ac:dyDescent="0.25">
      <c r="A209" s="1" t="s">
        <v>216</v>
      </c>
      <c r="B209" s="2">
        <v>87.369291744206933</v>
      </c>
      <c r="C209" s="1">
        <v>115.23</v>
      </c>
      <c r="D209">
        <v>92.30284112481209</v>
      </c>
      <c r="E209">
        <v>50.232280829835126</v>
      </c>
      <c r="F209" s="3">
        <v>1.0581684398926121</v>
      </c>
      <c r="G209" s="1">
        <v>1.0251999999999999</v>
      </c>
      <c r="H209" s="4">
        <v>1.0030483680766629</v>
      </c>
      <c r="I209" s="1">
        <v>1</v>
      </c>
      <c r="J209" s="1">
        <v>1</v>
      </c>
      <c r="K209" s="1">
        <v>0</v>
      </c>
      <c r="L209" s="6">
        <v>1.1179999999999999</v>
      </c>
    </row>
    <row r="210" spans="1:12" x14ac:dyDescent="0.25">
      <c r="A210" s="1" t="s">
        <v>217</v>
      </c>
      <c r="B210" s="2">
        <v>88.83645423038088</v>
      </c>
      <c r="C210" s="1">
        <v>105.6</v>
      </c>
      <c r="D210">
        <v>92.300661926938773</v>
      </c>
      <c r="E210">
        <v>52.465048366490237</v>
      </c>
      <c r="F210" s="3">
        <v>1.0654149605512833</v>
      </c>
      <c r="G210" s="1">
        <v>1.0274000000000001</v>
      </c>
      <c r="H210" s="4">
        <v>1.0029031915789923</v>
      </c>
      <c r="I210" s="1">
        <v>1</v>
      </c>
      <c r="J210" s="1">
        <v>1</v>
      </c>
      <c r="K210" s="1">
        <v>0</v>
      </c>
      <c r="L210" s="6">
        <v>1.1179999999999999</v>
      </c>
    </row>
    <row r="211" spans="1:12" x14ac:dyDescent="0.25">
      <c r="A211" s="1" t="s">
        <v>218</v>
      </c>
      <c r="B211" s="2">
        <v>91.639947955657135</v>
      </c>
      <c r="C211" s="1">
        <v>114.07</v>
      </c>
      <c r="D211">
        <v>92.300548193557674</v>
      </c>
      <c r="E211">
        <v>50.498752813773805</v>
      </c>
      <c r="F211" s="3">
        <v>1.0577942205779423</v>
      </c>
      <c r="G211" s="1">
        <v>1.0239</v>
      </c>
      <c r="H211" s="4">
        <v>1.0028628237165644</v>
      </c>
      <c r="I211" s="1">
        <v>1</v>
      </c>
      <c r="J211" s="1">
        <v>1</v>
      </c>
      <c r="K211" s="1">
        <v>0</v>
      </c>
      <c r="L211" s="6">
        <v>1.1179999999999999</v>
      </c>
    </row>
    <row r="212" spans="1:12" x14ac:dyDescent="0.25">
      <c r="A212" s="1" t="s">
        <v>219</v>
      </c>
      <c r="B212" s="2">
        <v>91.732240832245239</v>
      </c>
      <c r="C212" s="1">
        <v>113.17</v>
      </c>
      <c r="D212">
        <v>92.298673166354746</v>
      </c>
      <c r="E212">
        <v>40.677495893411212</v>
      </c>
      <c r="F212" s="3">
        <v>1.0685697175366804</v>
      </c>
      <c r="G212" s="1">
        <v>1.0212000000000001</v>
      </c>
      <c r="H212" s="4">
        <v>1.0029919380133612</v>
      </c>
      <c r="I212" s="1">
        <v>1</v>
      </c>
      <c r="J212" s="1">
        <v>1</v>
      </c>
      <c r="K212" s="1">
        <v>0</v>
      </c>
      <c r="L212" s="6">
        <v>1.1160000000000001</v>
      </c>
    </row>
    <row r="213" spans="1:12" x14ac:dyDescent="0.25">
      <c r="A213" s="1" t="s">
        <v>220</v>
      </c>
      <c r="B213" s="2">
        <v>85.051188037479903</v>
      </c>
      <c r="C213" s="1">
        <v>103.33</v>
      </c>
      <c r="D213">
        <v>92.291104974872852</v>
      </c>
      <c r="E213">
        <v>62.922431100565795</v>
      </c>
      <c r="F213" s="3">
        <v>1.06053341324543</v>
      </c>
      <c r="G213" s="1">
        <v>1.0247999999999999</v>
      </c>
      <c r="H213" s="4">
        <v>1.0028628237165644</v>
      </c>
      <c r="I213" s="1">
        <v>1</v>
      </c>
      <c r="J213" s="1">
        <v>1</v>
      </c>
      <c r="K213" s="1">
        <v>0</v>
      </c>
      <c r="L213" s="6">
        <v>1.1120000000000001</v>
      </c>
    </row>
    <row r="214" spans="1:12" x14ac:dyDescent="0.25">
      <c r="A214" s="1" t="s">
        <v>221</v>
      </c>
      <c r="B214" s="2">
        <v>87.017653391052903</v>
      </c>
      <c r="C214" s="1">
        <v>107.21</v>
      </c>
      <c r="D214">
        <v>36.213871990518314</v>
      </c>
      <c r="E214">
        <v>56.155259475573402</v>
      </c>
      <c r="F214" s="3">
        <v>1.0570228091236493</v>
      </c>
      <c r="G214" s="1">
        <v>1.0246999999999999</v>
      </c>
      <c r="H214" s="4">
        <v>1.0027416127712427</v>
      </c>
      <c r="I214" s="1">
        <v>1</v>
      </c>
      <c r="J214" s="1">
        <v>1</v>
      </c>
      <c r="K214" s="1">
        <v>0</v>
      </c>
      <c r="L214" s="6">
        <v>1.1100000000000001</v>
      </c>
    </row>
    <row r="215" spans="1:12" x14ac:dyDescent="0.25">
      <c r="A215" s="1" t="s">
        <v>222</v>
      </c>
      <c r="B215" s="2">
        <v>92.319802541884783</v>
      </c>
      <c r="C215" s="1">
        <v>105.89</v>
      </c>
      <c r="D215">
        <v>67.822442672952079</v>
      </c>
      <c r="E215">
        <v>58.833120399099592</v>
      </c>
      <c r="F215" s="3">
        <v>1.058041958041958</v>
      </c>
      <c r="G215" s="1">
        <v>1.024</v>
      </c>
      <c r="H215" s="4">
        <v>1.0027658678568048</v>
      </c>
      <c r="I215" s="1">
        <v>1</v>
      </c>
      <c r="J215" s="1">
        <v>1</v>
      </c>
      <c r="K215" s="1">
        <v>0</v>
      </c>
      <c r="L215" s="6">
        <v>1.1120000000000001</v>
      </c>
    </row>
    <row r="216" spans="1:12" x14ac:dyDescent="0.25">
      <c r="A216" s="1" t="s">
        <v>223</v>
      </c>
      <c r="B216" s="2">
        <v>90.22580644338737</v>
      </c>
      <c r="C216" s="1">
        <v>102.03</v>
      </c>
      <c r="D216">
        <v>56.892932593636687</v>
      </c>
      <c r="E216">
        <v>44.710348603759819</v>
      </c>
      <c r="F216" s="3">
        <v>1.0412894239379165</v>
      </c>
      <c r="G216" s="1">
        <v>1.0239</v>
      </c>
      <c r="H216" s="4">
        <v>1.0031208697401348</v>
      </c>
      <c r="I216" s="1">
        <v>1</v>
      </c>
      <c r="J216" s="1">
        <v>1</v>
      </c>
      <c r="K216" s="1">
        <v>1</v>
      </c>
      <c r="L216" s="6">
        <v>1.1160000000000001</v>
      </c>
    </row>
    <row r="217" spans="1:12" x14ac:dyDescent="0.25">
      <c r="A217" s="1" t="s">
        <v>224</v>
      </c>
      <c r="B217" s="2">
        <v>101.90523226643566</v>
      </c>
      <c r="C217" s="1">
        <v>95.64</v>
      </c>
      <c r="D217">
        <v>72.040961761879728</v>
      </c>
      <c r="E217">
        <v>50.376102695139018</v>
      </c>
      <c r="F217" s="3">
        <v>1.0334157192288678</v>
      </c>
      <c r="G217" s="1">
        <v>1.0214000000000001</v>
      </c>
      <c r="H217" s="4">
        <v>1.0033540948994528</v>
      </c>
      <c r="I217" s="1">
        <v>1</v>
      </c>
      <c r="J217" s="1">
        <v>1</v>
      </c>
      <c r="K217" s="1">
        <v>1</v>
      </c>
      <c r="L217" s="6">
        <v>1.1219999999999999</v>
      </c>
    </row>
    <row r="218" spans="1:12" x14ac:dyDescent="0.25">
      <c r="A218" s="1" t="s">
        <v>225</v>
      </c>
      <c r="B218" s="2">
        <v>98.189950550947998</v>
      </c>
      <c r="C218" s="1">
        <v>104.27</v>
      </c>
      <c r="D218">
        <v>66.552442237705108</v>
      </c>
      <c r="E218">
        <v>38.19821135243658</v>
      </c>
      <c r="F218" s="3">
        <v>1.0444067458337492</v>
      </c>
      <c r="G218" s="1">
        <v>1.0225</v>
      </c>
      <c r="H218" s="4">
        <v>1.0028224379721813</v>
      </c>
      <c r="I218" s="1">
        <v>1</v>
      </c>
      <c r="J218" s="1">
        <v>1</v>
      </c>
      <c r="K218" s="1">
        <v>1</v>
      </c>
      <c r="L218" s="6">
        <v>1.1259999999999999</v>
      </c>
    </row>
    <row r="219" spans="1:12" x14ac:dyDescent="0.25">
      <c r="A219" s="1" t="s">
        <v>226</v>
      </c>
      <c r="B219" s="2">
        <v>92.492733216169185</v>
      </c>
      <c r="C219" s="1">
        <v>98.94</v>
      </c>
      <c r="D219">
        <v>61.73918662385622</v>
      </c>
      <c r="E219">
        <v>55.710896148932285</v>
      </c>
      <c r="F219" s="3">
        <v>1.0328179551122196</v>
      </c>
      <c r="G219" s="1">
        <v>1.0251999999999999</v>
      </c>
      <c r="H219" s="4">
        <v>1.0028385944168292</v>
      </c>
      <c r="I219" s="1">
        <v>1</v>
      </c>
      <c r="J219" s="1">
        <v>1</v>
      </c>
      <c r="K219" s="1">
        <v>1</v>
      </c>
      <c r="L219" s="6">
        <v>1.129</v>
      </c>
    </row>
    <row r="220" spans="1:12" x14ac:dyDescent="0.25">
      <c r="A220" s="1" t="s">
        <v>227</v>
      </c>
      <c r="B220" s="2">
        <v>93.096019375512427</v>
      </c>
      <c r="C220" s="1">
        <v>106.87</v>
      </c>
      <c r="D220">
        <v>60.650891754078764</v>
      </c>
      <c r="E220">
        <v>100</v>
      </c>
      <c r="F220" s="3">
        <v>1.0408713900269813</v>
      </c>
      <c r="G220" s="1">
        <v>1.0388999999999999</v>
      </c>
      <c r="H220" s="4">
        <v>1.0025716462189622</v>
      </c>
      <c r="I220" s="1">
        <v>1</v>
      </c>
      <c r="J220" s="1">
        <v>1</v>
      </c>
      <c r="K220" s="1">
        <v>1</v>
      </c>
      <c r="L220" s="6">
        <v>1.133</v>
      </c>
    </row>
    <row r="221" spans="1:12" x14ac:dyDescent="0.25">
      <c r="A221" s="1" t="s">
        <v>228</v>
      </c>
      <c r="B221" s="2">
        <v>82.059868110821142</v>
      </c>
      <c r="C221" s="1">
        <v>110.13</v>
      </c>
      <c r="D221">
        <v>36.44502998182007</v>
      </c>
      <c r="E221">
        <v>68.287157023787799</v>
      </c>
      <c r="F221" s="3">
        <v>1.0373156786036715</v>
      </c>
      <c r="G221" s="1">
        <v>1.0422</v>
      </c>
      <c r="H221" s="4">
        <v>1.0020598362698427</v>
      </c>
      <c r="I221" s="1">
        <v>1</v>
      </c>
      <c r="J221" s="1">
        <v>1</v>
      </c>
      <c r="K221" s="1">
        <v>1</v>
      </c>
      <c r="L221" s="6">
        <v>1.133</v>
      </c>
    </row>
    <row r="222" spans="1:12" x14ac:dyDescent="0.25">
      <c r="A222" s="1" t="s">
        <v>229</v>
      </c>
      <c r="B222" s="2">
        <v>86.077641478799421</v>
      </c>
      <c r="C222" s="1">
        <v>81.319999999999993</v>
      </c>
      <c r="D222">
        <v>1.3882503406644546</v>
      </c>
      <c r="E222">
        <v>72.746419394958821</v>
      </c>
      <c r="F222" s="3">
        <v>1.0331258783376831</v>
      </c>
      <c r="G222" s="1">
        <v>1.0391999999999999</v>
      </c>
      <c r="H222" s="4">
        <v>1.0021982271766594</v>
      </c>
      <c r="I222" s="1">
        <v>1</v>
      </c>
      <c r="J222" s="1">
        <v>1</v>
      </c>
      <c r="K222" s="1">
        <v>1</v>
      </c>
      <c r="L222" s="6">
        <v>1.1379999999999999</v>
      </c>
    </row>
    <row r="223" spans="1:12" x14ac:dyDescent="0.25">
      <c r="A223" s="1" t="s">
        <v>230</v>
      </c>
      <c r="B223" s="2">
        <v>92.635334721853525</v>
      </c>
      <c r="C223" s="1">
        <v>87.19</v>
      </c>
      <c r="D223">
        <v>1.6740268045171939E-6</v>
      </c>
      <c r="E223">
        <v>68.525912027942567</v>
      </c>
      <c r="F223" s="3">
        <v>1.0228406144025535</v>
      </c>
      <c r="G223" s="1">
        <v>1.038</v>
      </c>
      <c r="H223" s="4">
        <v>1.0026445278387948</v>
      </c>
      <c r="I223" s="1">
        <v>1</v>
      </c>
      <c r="J223" s="1">
        <v>1</v>
      </c>
      <c r="K223" s="1">
        <v>1</v>
      </c>
      <c r="L223" s="6">
        <v>1.1439999999999999</v>
      </c>
    </row>
    <row r="224" spans="1:12" x14ac:dyDescent="0.25">
      <c r="A224" s="1" t="s">
        <v>231</v>
      </c>
      <c r="B224" s="2">
        <v>91.737048478719814</v>
      </c>
      <c r="C224" s="1">
        <v>76.17</v>
      </c>
      <c r="D224">
        <v>59.053997408606506</v>
      </c>
      <c r="E224">
        <v>151.91873266420748</v>
      </c>
      <c r="F224" s="3">
        <v>1.0193304105221201</v>
      </c>
      <c r="G224" s="1">
        <v>1.0334000000000001</v>
      </c>
      <c r="H224" s="4">
        <v>1.0026283369587845</v>
      </c>
      <c r="I224" s="1">
        <v>1</v>
      </c>
      <c r="J224" s="1">
        <v>1</v>
      </c>
      <c r="K224" s="1">
        <v>1</v>
      </c>
      <c r="L224" s="6">
        <v>1.1459999999999999</v>
      </c>
    </row>
    <row r="225" spans="1:12" x14ac:dyDescent="0.25">
      <c r="A225" s="1" t="s">
        <v>232</v>
      </c>
      <c r="B225" s="2">
        <v>102.61797008986258</v>
      </c>
      <c r="C225" s="1">
        <v>76.53</v>
      </c>
      <c r="D225">
        <v>75.259941208178631</v>
      </c>
      <c r="E225">
        <v>80.31527928097502</v>
      </c>
      <c r="F225" s="3">
        <v>1.0169592976855548</v>
      </c>
      <c r="G225" s="1">
        <v>1.0319</v>
      </c>
      <c r="H225" s="4">
        <v>1.002579747055224</v>
      </c>
      <c r="I225" s="1">
        <v>1</v>
      </c>
      <c r="J225" s="1">
        <v>1</v>
      </c>
      <c r="K225" s="1">
        <v>1</v>
      </c>
      <c r="L225" s="6">
        <v>1.143</v>
      </c>
    </row>
    <row r="226" spans="1:12" x14ac:dyDescent="0.25">
      <c r="A226" s="1" t="s">
        <v>233</v>
      </c>
      <c r="B226" s="2">
        <v>100.34080180312817</v>
      </c>
      <c r="C226" s="1">
        <v>78.650000000000006</v>
      </c>
      <c r="D226">
        <v>63.488157934384844</v>
      </c>
      <c r="E226">
        <v>111.87792216923094</v>
      </c>
      <c r="F226" s="3">
        <v>1.0129173290937998</v>
      </c>
      <c r="G226" s="1">
        <v>1.0343</v>
      </c>
      <c r="H226" s="4">
        <v>1.0027658678568048</v>
      </c>
      <c r="I226" s="1">
        <v>1</v>
      </c>
      <c r="J226" s="1">
        <v>1</v>
      </c>
      <c r="K226" s="1">
        <v>1</v>
      </c>
      <c r="L226" s="6">
        <v>1.141</v>
      </c>
    </row>
    <row r="227" spans="1:12" x14ac:dyDescent="0.25">
      <c r="A227" s="1" t="s">
        <v>234</v>
      </c>
      <c r="B227" s="2">
        <v>89.223777441352368</v>
      </c>
      <c r="C227" s="1">
        <v>77.55</v>
      </c>
      <c r="D227">
        <v>76.192129730381239</v>
      </c>
      <c r="E227">
        <v>69.91636597870658</v>
      </c>
      <c r="F227" s="3">
        <v>1.0107079119571685</v>
      </c>
      <c r="G227" s="1">
        <v>1.0318000000000001</v>
      </c>
      <c r="H227" s="4">
        <v>1.0032094046775821</v>
      </c>
      <c r="I227" s="1">
        <v>1</v>
      </c>
      <c r="J227" s="1">
        <v>1</v>
      </c>
      <c r="K227" s="1">
        <v>1</v>
      </c>
      <c r="L227" s="6">
        <v>1.139</v>
      </c>
    </row>
    <row r="228" spans="1:12" x14ac:dyDescent="0.25">
      <c r="A228" s="1" t="s">
        <v>235</v>
      </c>
      <c r="B228" s="2">
        <v>92.966616678505531</v>
      </c>
      <c r="C228" s="1">
        <v>77.17</v>
      </c>
      <c r="D228">
        <v>73.343880260210724</v>
      </c>
      <c r="E228">
        <v>92.890956211705841</v>
      </c>
      <c r="F228" s="3">
        <v>1.0091188423034989</v>
      </c>
      <c r="G228" s="1">
        <v>1.0275000000000001</v>
      </c>
      <c r="H228" s="4">
        <v>1.0033621265190633</v>
      </c>
      <c r="I228" s="1">
        <v>1</v>
      </c>
      <c r="J228" s="1">
        <v>1</v>
      </c>
      <c r="K228" s="1">
        <v>1</v>
      </c>
      <c r="L228" s="6">
        <v>1.1419999999999999</v>
      </c>
    </row>
    <row r="229" spans="1:12" x14ac:dyDescent="0.25">
      <c r="A229" s="1" t="s">
        <v>236</v>
      </c>
      <c r="B229" s="2">
        <v>100</v>
      </c>
      <c r="C229" s="1">
        <v>71.33</v>
      </c>
      <c r="D229">
        <v>100</v>
      </c>
      <c r="E229">
        <v>79.029956053703174</v>
      </c>
      <c r="F229" s="3">
        <v>1.0058214109521459</v>
      </c>
      <c r="G229" s="1">
        <v>1.026</v>
      </c>
      <c r="H229" s="4">
        <v>1.0033540948994528</v>
      </c>
      <c r="I229" s="1">
        <v>1</v>
      </c>
      <c r="J229" s="1">
        <v>1</v>
      </c>
      <c r="K229" s="1">
        <v>1</v>
      </c>
      <c r="L229" s="6">
        <v>1.1439999999999999</v>
      </c>
    </row>
    <row r="231" spans="1:12" x14ac:dyDescent="0.25">
      <c r="D231" s="1"/>
      <c r="E231" s="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F8148-2A43-4324-A135-3C71A735F000}">
  <dimension ref="A1:M231"/>
  <sheetViews>
    <sheetView workbookViewId="0">
      <selection activeCell="R5" sqref="R5"/>
    </sheetView>
  </sheetViews>
  <sheetFormatPr defaultRowHeight="15" x14ac:dyDescent="0.25"/>
  <cols>
    <col min="2" max="2" width="19.5703125" bestFit="1" customWidth="1"/>
    <col min="3" max="3" width="20.85546875" bestFit="1" customWidth="1"/>
    <col min="4" max="4" width="10.85546875" bestFit="1" customWidth="1"/>
    <col min="5" max="5" width="8.7109375" bestFit="1" customWidth="1"/>
    <col min="8" max="8" width="18.85546875" bestFit="1" customWidth="1"/>
    <col min="9" max="11" width="13.7109375" bestFit="1" customWidth="1"/>
    <col min="12" max="12" width="19.5703125" bestFit="1" customWidth="1"/>
    <col min="13" max="13" width="10.5703125" bestFit="1" customWidth="1"/>
  </cols>
  <sheetData>
    <row r="1" spans="1:13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237</v>
      </c>
      <c r="K1" s="1" t="s">
        <v>238</v>
      </c>
      <c r="L1" s="1" t="s">
        <v>240</v>
      </c>
    </row>
    <row r="2" spans="1:13" x14ac:dyDescent="0.25">
      <c r="A2" s="1" t="s">
        <v>9</v>
      </c>
      <c r="B2" s="2">
        <v>253.59273168250999</v>
      </c>
      <c r="C2" s="1">
        <v>63.75</v>
      </c>
      <c r="D2">
        <v>-1.02668</v>
      </c>
      <c r="E2">
        <v>-1.4992000000000001</v>
      </c>
      <c r="F2" s="3">
        <v>0.19369279745324297</v>
      </c>
      <c r="G2" s="1">
        <v>1.0965</v>
      </c>
      <c r="H2" s="4">
        <v>3.8826709170549645E-3</v>
      </c>
      <c r="I2" s="1">
        <v>0</v>
      </c>
      <c r="J2" s="1">
        <v>0</v>
      </c>
      <c r="K2" s="1">
        <v>0</v>
      </c>
      <c r="L2" s="6">
        <v>1.1060000000000001</v>
      </c>
      <c r="M2" s="9"/>
    </row>
    <row r="3" spans="1:13" x14ac:dyDescent="0.25">
      <c r="A3" s="1" t="s">
        <v>10</v>
      </c>
      <c r="B3" s="2">
        <v>253.34612553739899</v>
      </c>
      <c r="C3" s="1">
        <v>61.51</v>
      </c>
      <c r="D3">
        <v>-1.07087</v>
      </c>
      <c r="E3">
        <v>0.74850000000000005</v>
      </c>
      <c r="F3" s="3">
        <v>0.1566361100039857</v>
      </c>
      <c r="G3" s="1">
        <v>1.0786</v>
      </c>
      <c r="H3" s="4">
        <v>3.8347448817659391E-3</v>
      </c>
      <c r="I3" s="1">
        <v>0</v>
      </c>
      <c r="J3" s="1">
        <v>0</v>
      </c>
      <c r="K3" s="1">
        <v>0</v>
      </c>
      <c r="L3" s="6">
        <v>1.111</v>
      </c>
      <c r="M3" s="9"/>
    </row>
    <row r="4" spans="1:13" x14ac:dyDescent="0.25">
      <c r="A4" s="1" t="s">
        <v>11</v>
      </c>
      <c r="B4" s="2">
        <v>244.59821619865301</v>
      </c>
      <c r="C4" s="1">
        <v>64.31</v>
      </c>
      <c r="D4">
        <v>-1.1364400000000001</v>
      </c>
      <c r="E4">
        <v>-1.6965999999999999</v>
      </c>
      <c r="F4" s="3">
        <v>0.17037773359840958</v>
      </c>
      <c r="G4" s="1">
        <v>1.0717000000000001</v>
      </c>
      <c r="H4" s="4">
        <v>4.026298203094747E-3</v>
      </c>
      <c r="I4" s="1">
        <v>0</v>
      </c>
      <c r="J4" s="1">
        <v>0</v>
      </c>
      <c r="K4" s="1">
        <v>0</v>
      </c>
      <c r="L4" s="6">
        <v>1.125</v>
      </c>
      <c r="M4" s="9"/>
    </row>
    <row r="5" spans="1:13" x14ac:dyDescent="0.25">
      <c r="A5" s="1" t="s">
        <v>12</v>
      </c>
      <c r="B5" s="2">
        <v>263.50153317096203</v>
      </c>
      <c r="C5" s="1">
        <v>62.95</v>
      </c>
      <c r="D5">
        <v>-1.0424800000000001</v>
      </c>
      <c r="E5">
        <v>-1.2014</v>
      </c>
      <c r="F5" s="3">
        <v>0.18333333333333335</v>
      </c>
      <c r="G5" s="1">
        <v>1.0857000000000001</v>
      </c>
      <c r="H5" s="4">
        <v>3.9944005553169681E-3</v>
      </c>
      <c r="I5" s="1">
        <v>0</v>
      </c>
      <c r="J5" s="1">
        <v>0</v>
      </c>
      <c r="K5" s="1">
        <v>0</v>
      </c>
      <c r="L5" s="6">
        <v>1.129</v>
      </c>
      <c r="M5" s="9"/>
    </row>
    <row r="6" spans="1:13" x14ac:dyDescent="0.25">
      <c r="A6" s="1" t="s">
        <v>13</v>
      </c>
      <c r="B6" s="2">
        <v>237.86174582202199</v>
      </c>
      <c r="C6" s="1">
        <v>60.12</v>
      </c>
      <c r="D6">
        <v>-1.0719799999999999</v>
      </c>
      <c r="E6">
        <v>1.1114000000000002</v>
      </c>
      <c r="F6" s="3">
        <v>0.18052090609719595</v>
      </c>
      <c r="G6" s="1">
        <v>1.0975999999999999</v>
      </c>
      <c r="H6" s="4">
        <v>3.5707008042658028E-3</v>
      </c>
      <c r="I6" s="1">
        <v>0</v>
      </c>
      <c r="J6" s="1">
        <v>0</v>
      </c>
      <c r="K6" s="1">
        <v>0</v>
      </c>
      <c r="L6" s="6">
        <v>1.125</v>
      </c>
      <c r="M6" s="9"/>
    </row>
    <row r="7" spans="1:13" x14ac:dyDescent="0.25">
      <c r="A7" s="1" t="s">
        <v>14</v>
      </c>
      <c r="B7" s="2">
        <v>242.33494869867798</v>
      </c>
      <c r="C7" s="1">
        <v>57.15</v>
      </c>
      <c r="D7">
        <v>-1.4446700000000001</v>
      </c>
      <c r="E7">
        <v>1.6328</v>
      </c>
      <c r="F7" s="3">
        <v>0.1668990240987851</v>
      </c>
      <c r="G7" s="1">
        <v>1.1527000000000001</v>
      </c>
      <c r="H7" s="4">
        <v>3.7308187111868563E-3</v>
      </c>
      <c r="I7" s="1">
        <v>0</v>
      </c>
      <c r="J7" s="1">
        <v>0</v>
      </c>
      <c r="K7" s="1">
        <v>0</v>
      </c>
      <c r="L7" s="6">
        <v>1.119</v>
      </c>
      <c r="M7" s="9"/>
    </row>
    <row r="8" spans="1:13" x14ac:dyDescent="0.25">
      <c r="A8" s="1" t="s">
        <v>15</v>
      </c>
      <c r="B8" s="2">
        <v>240.40054004752099</v>
      </c>
      <c r="C8" s="1">
        <v>51.84</v>
      </c>
      <c r="D8">
        <v>-1.3149500000000001</v>
      </c>
      <c r="E8">
        <v>1.7678</v>
      </c>
      <c r="F8" s="3">
        <v>0.18717264551833179</v>
      </c>
      <c r="G8" s="1">
        <v>1.2307000000000001</v>
      </c>
      <c r="H8" s="4">
        <v>4.1378522703343634E-3</v>
      </c>
      <c r="I8" s="1">
        <v>0</v>
      </c>
      <c r="J8" s="1">
        <v>0</v>
      </c>
      <c r="K8" s="1">
        <v>0</v>
      </c>
      <c r="L8" s="6">
        <v>1.1160000000000001</v>
      </c>
      <c r="M8" s="9"/>
    </row>
    <row r="9" spans="1:13" x14ac:dyDescent="0.25">
      <c r="A9" s="1" t="s">
        <v>16</v>
      </c>
      <c r="B9" s="2">
        <v>216.61694986432499</v>
      </c>
      <c r="C9" s="1">
        <v>49.13</v>
      </c>
      <c r="D9">
        <v>-1.3111300000000001</v>
      </c>
      <c r="E9">
        <v>1.0409999999999999</v>
      </c>
      <c r="F9" s="3">
        <v>0.17953303527074027</v>
      </c>
      <c r="G9" s="1">
        <v>1.1633</v>
      </c>
      <c r="H9" s="4">
        <v>4.3923222705009035E-3</v>
      </c>
      <c r="I9" s="1">
        <v>0</v>
      </c>
      <c r="J9" s="1">
        <v>0</v>
      </c>
      <c r="K9" s="1">
        <v>0</v>
      </c>
      <c r="L9" s="6">
        <v>1.119</v>
      </c>
      <c r="M9" s="9"/>
    </row>
    <row r="10" spans="1:13" x14ac:dyDescent="0.25">
      <c r="A10" s="1" t="s">
        <v>17</v>
      </c>
      <c r="B10" s="2">
        <v>235.111428900471</v>
      </c>
      <c r="C10" s="1">
        <v>46.72</v>
      </c>
      <c r="D10">
        <v>-1.4107700000000001</v>
      </c>
      <c r="E10">
        <v>0.96929999999999994</v>
      </c>
      <c r="F10" s="3">
        <v>0.17037331215250195</v>
      </c>
      <c r="G10" s="1">
        <v>1.2397</v>
      </c>
      <c r="H10" s="4">
        <v>5.0884804742696854E-3</v>
      </c>
      <c r="I10" s="1">
        <v>0</v>
      </c>
      <c r="J10" s="1">
        <v>0</v>
      </c>
      <c r="K10" s="1">
        <v>0</v>
      </c>
      <c r="L10" s="6">
        <v>1.117</v>
      </c>
      <c r="M10" s="9"/>
    </row>
    <row r="11" spans="1:13" x14ac:dyDescent="0.25">
      <c r="A11" s="1" t="s">
        <v>18</v>
      </c>
      <c r="B11" s="2">
        <v>248.527728542381</v>
      </c>
      <c r="C11" s="1">
        <v>39.6</v>
      </c>
      <c r="D11">
        <v>-1.1386099999999999</v>
      </c>
      <c r="E11">
        <v>1.5508</v>
      </c>
      <c r="F11" s="3">
        <v>0.20126344882045211</v>
      </c>
      <c r="G11" s="1">
        <v>1.1740999999999999</v>
      </c>
      <c r="H11" s="4">
        <v>7.1611094847303658E-3</v>
      </c>
      <c r="I11" s="1">
        <v>0</v>
      </c>
      <c r="J11" s="1">
        <v>0</v>
      </c>
      <c r="K11" s="1">
        <v>0</v>
      </c>
      <c r="L11" s="6">
        <v>1.115</v>
      </c>
      <c r="M11" s="9"/>
    </row>
    <row r="12" spans="1:13" x14ac:dyDescent="0.25">
      <c r="A12" s="1" t="s">
        <v>19</v>
      </c>
      <c r="B12" s="2">
        <v>267.49301281941899</v>
      </c>
      <c r="C12" s="1">
        <v>42.66</v>
      </c>
      <c r="D12">
        <v>-2.0329100000000002</v>
      </c>
      <c r="E12">
        <v>0.13980000000000001</v>
      </c>
      <c r="F12" s="3">
        <v>0.166084255484372</v>
      </c>
      <c r="G12" s="1">
        <v>1.1586000000000001</v>
      </c>
      <c r="H12" s="4">
        <v>9.8411363970036803E-3</v>
      </c>
      <c r="I12" s="1">
        <v>0</v>
      </c>
      <c r="J12" s="1">
        <v>0</v>
      </c>
      <c r="K12" s="1">
        <v>0</v>
      </c>
      <c r="L12" s="6">
        <v>1.1120000000000001</v>
      </c>
      <c r="M12" s="9"/>
    </row>
    <row r="13" spans="1:13" x14ac:dyDescent="0.25">
      <c r="A13" s="1" t="s">
        <v>20</v>
      </c>
      <c r="B13" s="2">
        <v>274.138644344856</v>
      </c>
      <c r="C13" s="1">
        <v>40.54</v>
      </c>
      <c r="D13">
        <v>-2.9974799999999999</v>
      </c>
      <c r="E13">
        <v>0.5542999999999999</v>
      </c>
      <c r="F13" s="3">
        <v>0.20470127326150833</v>
      </c>
      <c r="G13" s="1">
        <v>1.1445000000000001</v>
      </c>
      <c r="H13" s="4">
        <v>1.0415473519296281E-2</v>
      </c>
      <c r="I13" s="1">
        <v>0</v>
      </c>
      <c r="J13" s="1">
        <v>0</v>
      </c>
      <c r="K13" s="1">
        <v>0</v>
      </c>
      <c r="L13" s="6">
        <v>1.109</v>
      </c>
      <c r="M13" s="9"/>
    </row>
    <row r="14" spans="1:13" x14ac:dyDescent="0.25">
      <c r="A14" s="1" t="s">
        <v>21</v>
      </c>
      <c r="B14" s="2">
        <v>244.680452580062</v>
      </c>
      <c r="C14" s="1">
        <v>46.07</v>
      </c>
      <c r="D14">
        <v>-1.7426400000000002</v>
      </c>
      <c r="E14">
        <v>-0.54270000000000007</v>
      </c>
      <c r="F14" s="3">
        <v>0.23599022004889991</v>
      </c>
      <c r="G14" s="1">
        <v>1.1323000000000001</v>
      </c>
      <c r="H14" s="4">
        <v>9.2782414033882876E-3</v>
      </c>
      <c r="I14" s="1">
        <v>0</v>
      </c>
      <c r="J14" s="1">
        <v>0</v>
      </c>
      <c r="K14" s="1">
        <v>0</v>
      </c>
      <c r="L14" s="6">
        <v>1.105</v>
      </c>
      <c r="M14" s="9"/>
    </row>
    <row r="15" spans="1:13" x14ac:dyDescent="0.25">
      <c r="A15" s="1" t="s">
        <v>22</v>
      </c>
      <c r="B15" s="2">
        <v>307.25029305421401</v>
      </c>
      <c r="C15" s="1">
        <v>43.91</v>
      </c>
      <c r="D15">
        <v>-1.0836700000000001</v>
      </c>
      <c r="E15">
        <v>-0.4461</v>
      </c>
      <c r="F15" s="3">
        <v>0.22388500541498479</v>
      </c>
      <c r="G15" s="1">
        <v>1.1205000000000001</v>
      </c>
      <c r="H15" s="4">
        <v>8.7875900850604705E-3</v>
      </c>
      <c r="I15" s="1">
        <v>0</v>
      </c>
      <c r="J15" s="1">
        <v>0</v>
      </c>
      <c r="K15" s="1">
        <v>0</v>
      </c>
      <c r="L15" s="6">
        <v>1.1120000000000001</v>
      </c>
      <c r="M15" s="9"/>
    </row>
    <row r="16" spans="1:13" x14ac:dyDescent="0.25">
      <c r="A16" s="1" t="s">
        <v>23</v>
      </c>
      <c r="B16" s="2">
        <v>440.92772237887698</v>
      </c>
      <c r="C16" s="1">
        <v>47.39</v>
      </c>
      <c r="D16">
        <v>-1.53677</v>
      </c>
      <c r="E16">
        <v>-1.03E-2</v>
      </c>
      <c r="F16" s="3">
        <v>0.22078435246468442</v>
      </c>
      <c r="G16" s="1">
        <v>1.1045</v>
      </c>
      <c r="H16" s="4">
        <v>7.8977469157408553E-3</v>
      </c>
      <c r="I16" s="1">
        <v>0</v>
      </c>
      <c r="J16" s="1">
        <v>0</v>
      </c>
      <c r="K16" s="1">
        <v>0</v>
      </c>
      <c r="L16" s="6">
        <v>1.1160000000000001</v>
      </c>
      <c r="M16" s="9"/>
    </row>
    <row r="17" spans="1:13" x14ac:dyDescent="0.25">
      <c r="A17" s="1" t="s">
        <v>24</v>
      </c>
      <c r="B17" s="2">
        <v>494.86196099533203</v>
      </c>
      <c r="C17" s="1">
        <v>53.04</v>
      </c>
      <c r="D17">
        <v>-1.5546</v>
      </c>
      <c r="E17">
        <v>-0.25819999999999999</v>
      </c>
      <c r="F17" s="3">
        <v>0.23700108943250475</v>
      </c>
      <c r="G17" s="1">
        <v>1.0821000000000001</v>
      </c>
      <c r="H17" s="4">
        <v>7.3458250304712092E-3</v>
      </c>
      <c r="I17" s="1">
        <v>0</v>
      </c>
      <c r="J17" s="1">
        <v>0</v>
      </c>
      <c r="K17" s="1">
        <v>0</v>
      </c>
      <c r="L17" s="6">
        <v>1.121</v>
      </c>
      <c r="M17" s="9"/>
    </row>
    <row r="18" spans="1:13" x14ac:dyDescent="0.25">
      <c r="A18" s="1" t="s">
        <v>25</v>
      </c>
      <c r="B18" s="2">
        <v>372.386877925058</v>
      </c>
      <c r="C18" s="1">
        <v>56.01</v>
      </c>
      <c r="D18">
        <v>-1.8101099999999999</v>
      </c>
      <c r="E18">
        <v>-0.85209999999999997</v>
      </c>
      <c r="F18" s="3">
        <v>0.25613756087864026</v>
      </c>
      <c r="G18" s="1">
        <v>1.0793999999999999</v>
      </c>
      <c r="H18" s="4">
        <v>6.6124669857590135E-3</v>
      </c>
      <c r="I18" s="1">
        <v>0</v>
      </c>
      <c r="J18" s="1">
        <v>0</v>
      </c>
      <c r="K18" s="1">
        <v>0</v>
      </c>
      <c r="L18" s="6">
        <v>1.125</v>
      </c>
      <c r="M18" s="9"/>
    </row>
    <row r="19" spans="1:13" x14ac:dyDescent="0.25">
      <c r="A19" s="1" t="s">
        <v>26</v>
      </c>
      <c r="B19" s="2">
        <v>309.159401520747</v>
      </c>
      <c r="C19" s="1">
        <v>60.21</v>
      </c>
      <c r="D19">
        <v>-1.8915200000000001</v>
      </c>
      <c r="E19">
        <v>-1.7915999999999999</v>
      </c>
      <c r="F19" s="3">
        <v>0.24937406109163751</v>
      </c>
      <c r="G19" s="1">
        <v>1.0801000000000001</v>
      </c>
      <c r="H19" s="4">
        <v>5.7167815053633664E-3</v>
      </c>
      <c r="I19" s="1">
        <v>0</v>
      </c>
      <c r="J19" s="1">
        <v>0</v>
      </c>
      <c r="K19" s="1">
        <v>0</v>
      </c>
      <c r="L19" s="6">
        <v>1.129</v>
      </c>
      <c r="M19" s="9"/>
    </row>
    <row r="20" spans="1:13" x14ac:dyDescent="0.25">
      <c r="A20" s="1" t="s">
        <v>27</v>
      </c>
      <c r="B20" s="2">
        <v>341.23243918360401</v>
      </c>
      <c r="C20" s="1">
        <v>60.43</v>
      </c>
      <c r="D20">
        <v>-2.4699</v>
      </c>
      <c r="E20">
        <v>0.37110000000000004</v>
      </c>
      <c r="F20" s="3">
        <v>0.27764471057884221</v>
      </c>
      <c r="G20" s="1">
        <v>1.0801000000000001</v>
      </c>
      <c r="H20" s="4">
        <v>5.175128417311603E-3</v>
      </c>
      <c r="I20" s="1">
        <v>0</v>
      </c>
      <c r="J20" s="1">
        <v>0</v>
      </c>
      <c r="K20" s="1">
        <v>0</v>
      </c>
      <c r="L20" s="6">
        <v>1.1299999999999999</v>
      </c>
      <c r="M20" s="9"/>
    </row>
    <row r="21" spans="1:13" x14ac:dyDescent="0.25">
      <c r="A21" s="1" t="s">
        <v>28</v>
      </c>
      <c r="B21" s="2">
        <v>369.34975899504605</v>
      </c>
      <c r="C21" s="1">
        <v>57.47</v>
      </c>
      <c r="D21">
        <v>-2.5352199999999998</v>
      </c>
      <c r="E21">
        <v>1.2187000000000001</v>
      </c>
      <c r="F21" s="3">
        <v>0.23011760015945781</v>
      </c>
      <c r="G21" s="1">
        <v>1.0703</v>
      </c>
      <c r="H21" s="4">
        <v>5.1199983247298686E-3</v>
      </c>
      <c r="I21" s="1">
        <v>0</v>
      </c>
      <c r="J21" s="1">
        <v>0</v>
      </c>
      <c r="K21" s="1">
        <v>0</v>
      </c>
      <c r="L21" s="6">
        <v>1.1280000000000001</v>
      </c>
      <c r="M21" s="9"/>
    </row>
    <row r="22" spans="1:13" x14ac:dyDescent="0.25">
      <c r="A22" s="1" t="s">
        <v>29</v>
      </c>
      <c r="B22" s="2">
        <v>346.565146724729</v>
      </c>
      <c r="C22" s="1">
        <v>56.23</v>
      </c>
      <c r="D22">
        <v>-2.3027199999999999</v>
      </c>
      <c r="E22">
        <v>-1.3372999999999999</v>
      </c>
      <c r="F22" s="3">
        <v>0.21184758880730303</v>
      </c>
      <c r="G22" s="1">
        <v>1.0698000000000001</v>
      </c>
      <c r="H22" s="4">
        <v>5.308877479338614E-3</v>
      </c>
      <c r="I22" s="1">
        <v>0</v>
      </c>
      <c r="J22" s="1">
        <v>0</v>
      </c>
      <c r="K22" s="1">
        <v>0</v>
      </c>
      <c r="L22" s="6">
        <v>1.131</v>
      </c>
      <c r="M22" s="9"/>
    </row>
    <row r="23" spans="1:13" x14ac:dyDescent="0.25">
      <c r="A23" s="1" t="s">
        <v>30</v>
      </c>
      <c r="B23" s="2">
        <v>370.83003896341995</v>
      </c>
      <c r="C23" s="1">
        <v>57.3</v>
      </c>
      <c r="D23">
        <v>-2.0006500000000003</v>
      </c>
      <c r="E23">
        <v>-1.1153</v>
      </c>
      <c r="F23" s="3">
        <v>0.21208495363446023</v>
      </c>
      <c r="G23" s="1">
        <v>1.0603</v>
      </c>
      <c r="H23" s="4">
        <v>4.9859723103033993E-3</v>
      </c>
      <c r="I23" s="1">
        <v>0</v>
      </c>
      <c r="J23" s="1">
        <v>0</v>
      </c>
      <c r="K23" s="1">
        <v>0</v>
      </c>
      <c r="L23" s="6">
        <v>1.1299999999999999</v>
      </c>
      <c r="M23" s="9"/>
    </row>
    <row r="24" spans="1:13" x14ac:dyDescent="0.25">
      <c r="A24" s="1" t="s">
        <v>31</v>
      </c>
      <c r="B24" s="2">
        <v>396.64038442707005</v>
      </c>
      <c r="C24" s="1">
        <v>57.85</v>
      </c>
      <c r="D24">
        <v>-3.2216799999999997</v>
      </c>
      <c r="E24">
        <v>-0.13159999999999999</v>
      </c>
      <c r="F24" s="3">
        <v>0.16922463623679485</v>
      </c>
      <c r="G24" s="1">
        <v>1.0532999999999999</v>
      </c>
      <c r="H24" s="4">
        <v>4.7094157243421364E-3</v>
      </c>
      <c r="I24" s="1">
        <v>0</v>
      </c>
      <c r="J24" s="1">
        <v>0</v>
      </c>
      <c r="K24" s="1">
        <v>0</v>
      </c>
      <c r="L24" s="6">
        <v>1.1299999999999999</v>
      </c>
      <c r="M24" s="9"/>
    </row>
    <row r="25" spans="1:13" x14ac:dyDescent="0.25">
      <c r="A25" s="1" t="s">
        <v>32</v>
      </c>
      <c r="B25" s="2">
        <v>347.55102718744098</v>
      </c>
      <c r="C25" s="1">
        <v>53.27</v>
      </c>
      <c r="D25">
        <v>-4.2551600000000001</v>
      </c>
      <c r="E25">
        <v>-0.41220000000000001</v>
      </c>
      <c r="F25" s="3">
        <v>0.17130919220055696</v>
      </c>
      <c r="G25" s="1">
        <v>1.0463</v>
      </c>
      <c r="H25" s="4">
        <v>4.8043294764150701E-3</v>
      </c>
      <c r="I25" s="1">
        <v>1</v>
      </c>
      <c r="J25" s="1">
        <v>0</v>
      </c>
      <c r="K25" s="1">
        <v>0</v>
      </c>
      <c r="L25" s="6">
        <v>1.1219999999999999</v>
      </c>
      <c r="M25" s="9"/>
    </row>
    <row r="26" spans="1:13" x14ac:dyDescent="0.25">
      <c r="A26" s="1" t="s">
        <v>33</v>
      </c>
      <c r="B26" s="2">
        <v>413.16089004099297</v>
      </c>
      <c r="C26" s="1">
        <v>62.61</v>
      </c>
      <c r="D26">
        <v>-3.0068000000000001</v>
      </c>
      <c r="E26">
        <v>-2.6894999999999998</v>
      </c>
      <c r="F26" s="3">
        <v>0.15472409686383481</v>
      </c>
      <c r="G26" s="1">
        <v>1.0492999999999999</v>
      </c>
      <c r="H26" s="4">
        <v>4.8754501259069549E-3</v>
      </c>
      <c r="I26" s="1">
        <v>1</v>
      </c>
      <c r="J26" s="1">
        <v>0</v>
      </c>
      <c r="K26" s="1">
        <v>0</v>
      </c>
      <c r="L26" s="6">
        <v>1.109</v>
      </c>
      <c r="M26" s="9"/>
    </row>
    <row r="27" spans="1:13" x14ac:dyDescent="0.25">
      <c r="A27" s="1" t="s">
        <v>34</v>
      </c>
      <c r="B27" s="2">
        <v>408.69979174059699</v>
      </c>
      <c r="C27" s="1">
        <v>61.49</v>
      </c>
      <c r="D27">
        <v>-1.9772700000000001</v>
      </c>
      <c r="E27">
        <v>-0.95689999999999997</v>
      </c>
      <c r="F27" s="3">
        <v>0.13070271344796724</v>
      </c>
      <c r="G27" s="1">
        <v>1.0579000000000001</v>
      </c>
      <c r="H27" s="4">
        <v>4.661921836872196E-3</v>
      </c>
      <c r="I27" s="1">
        <v>1</v>
      </c>
      <c r="J27" s="1">
        <v>0</v>
      </c>
      <c r="K27" s="1">
        <v>0</v>
      </c>
      <c r="L27" s="6">
        <v>1.117</v>
      </c>
      <c r="M27" s="9"/>
    </row>
    <row r="28" spans="1:13" x14ac:dyDescent="0.25">
      <c r="A28" s="1" t="s">
        <v>35</v>
      </c>
      <c r="B28" s="2">
        <v>352.81451518267102</v>
      </c>
      <c r="C28" s="1">
        <v>59.66</v>
      </c>
      <c r="D28">
        <v>-1.4902299999999999</v>
      </c>
      <c r="E28">
        <v>1.2612999999999999</v>
      </c>
      <c r="F28" s="3">
        <v>0.17328555787797373</v>
      </c>
      <c r="G28" s="1">
        <v>1.0559000000000001</v>
      </c>
      <c r="H28" s="4">
        <v>4.5034302658089054E-3</v>
      </c>
      <c r="I28" s="1">
        <v>1</v>
      </c>
      <c r="J28" s="1">
        <v>0</v>
      </c>
      <c r="K28" s="1">
        <v>0</v>
      </c>
      <c r="L28" s="6">
        <v>1.1200000000000001</v>
      </c>
      <c r="M28" s="9"/>
    </row>
    <row r="29" spans="1:13" x14ac:dyDescent="0.25">
      <c r="A29" s="1" t="s">
        <v>36</v>
      </c>
      <c r="B29" s="2">
        <v>334.17221224302699</v>
      </c>
      <c r="C29" s="1">
        <v>60.75</v>
      </c>
      <c r="D29">
        <v>-2.0883000000000003</v>
      </c>
      <c r="E29">
        <v>4.5506000000000002</v>
      </c>
      <c r="F29" s="3">
        <v>0.14695626183122434</v>
      </c>
      <c r="G29" s="1">
        <v>1.0663</v>
      </c>
      <c r="H29" s="4">
        <v>4.5510066248739545E-3</v>
      </c>
      <c r="I29" s="1">
        <v>1</v>
      </c>
      <c r="J29" s="1">
        <v>0</v>
      </c>
      <c r="K29" s="1">
        <v>0</v>
      </c>
      <c r="L29" s="6">
        <v>1.1280000000000001</v>
      </c>
      <c r="M29" s="9"/>
    </row>
    <row r="30" spans="1:13" x14ac:dyDescent="0.25">
      <c r="A30" s="1" t="s">
        <v>37</v>
      </c>
      <c r="B30" s="2">
        <v>420.866789655996</v>
      </c>
      <c r="C30" s="1">
        <v>56.37</v>
      </c>
      <c r="D30">
        <v>-2.1431</v>
      </c>
      <c r="E30">
        <v>0.89349999999999996</v>
      </c>
      <c r="F30" s="3">
        <v>0.15212416674957696</v>
      </c>
      <c r="G30" s="1">
        <v>1.0698000000000001</v>
      </c>
      <c r="H30" s="4">
        <v>4.8517493945887669E-3</v>
      </c>
      <c r="I30" s="1">
        <v>1</v>
      </c>
      <c r="J30" s="1">
        <v>0</v>
      </c>
      <c r="K30" s="1">
        <v>0</v>
      </c>
      <c r="L30" s="6">
        <v>1.131</v>
      </c>
      <c r="M30" s="9"/>
    </row>
    <row r="31" spans="1:13" x14ac:dyDescent="0.25">
      <c r="A31" s="1" t="s">
        <v>38</v>
      </c>
      <c r="B31" s="2">
        <v>475.74040661724399</v>
      </c>
      <c r="C31" s="1">
        <v>56.86</v>
      </c>
      <c r="D31">
        <v>-2.0401700000000003</v>
      </c>
      <c r="E31">
        <v>0.64170000000000005</v>
      </c>
      <c r="F31" s="3">
        <v>0.14983616324098881</v>
      </c>
      <c r="G31" s="1">
        <v>1.0649999999999999</v>
      </c>
      <c r="H31" s="4">
        <v>5.1278760889585939E-3</v>
      </c>
      <c r="I31" s="1">
        <v>1</v>
      </c>
      <c r="J31" s="1">
        <v>0</v>
      </c>
      <c r="K31" s="1">
        <v>0</v>
      </c>
      <c r="L31" s="6">
        <v>1.1219999999999999</v>
      </c>
      <c r="M31" s="9"/>
    </row>
    <row r="32" spans="1:13" x14ac:dyDescent="0.25">
      <c r="A32" s="1" t="s">
        <v>39</v>
      </c>
      <c r="B32" s="2">
        <v>372.84249379212201</v>
      </c>
      <c r="C32" s="1">
        <v>60.03</v>
      </c>
      <c r="D32">
        <v>-2.4108299999999998</v>
      </c>
      <c r="E32">
        <v>0.31480000000000002</v>
      </c>
      <c r="F32" s="3">
        <v>0.15578238033891578</v>
      </c>
      <c r="G32" s="1">
        <v>1.0592999999999999</v>
      </c>
      <c r="H32" s="4">
        <v>5.1515053074766559E-3</v>
      </c>
      <c r="I32" s="1">
        <v>1</v>
      </c>
      <c r="J32" s="1">
        <v>0</v>
      </c>
      <c r="K32" s="1">
        <v>0</v>
      </c>
      <c r="L32" s="6">
        <v>1.117</v>
      </c>
      <c r="M32" s="9"/>
    </row>
    <row r="33" spans="1:13" x14ac:dyDescent="0.25">
      <c r="A33" s="1" t="s">
        <v>40</v>
      </c>
      <c r="B33" s="2">
        <v>417.170466289096</v>
      </c>
      <c r="C33" s="1">
        <v>59.97</v>
      </c>
      <c r="D33">
        <v>-2.57063</v>
      </c>
      <c r="E33">
        <v>0.29499999999999998</v>
      </c>
      <c r="F33" s="3">
        <v>0.15830767702850346</v>
      </c>
      <c r="G33" s="1">
        <v>1.0521</v>
      </c>
      <c r="H33" s="4">
        <v>5.0805993126556981E-3</v>
      </c>
      <c r="I33" s="1">
        <v>1</v>
      </c>
      <c r="J33" s="1">
        <v>0</v>
      </c>
      <c r="K33" s="1">
        <v>0</v>
      </c>
      <c r="L33" s="6">
        <v>1.1120000000000001</v>
      </c>
      <c r="M33" s="9"/>
    </row>
    <row r="34" spans="1:13" x14ac:dyDescent="0.25">
      <c r="A34" s="1" t="s">
        <v>41</v>
      </c>
      <c r="B34" s="2">
        <v>328.62999698889098</v>
      </c>
      <c r="C34" s="1">
        <v>62.48</v>
      </c>
      <c r="D34">
        <v>-2.6381300000000003</v>
      </c>
      <c r="E34">
        <v>-8.2900000000000001E-2</v>
      </c>
      <c r="F34" s="3">
        <v>0.15698195953353933</v>
      </c>
      <c r="G34" s="1">
        <v>1.0468999999999999</v>
      </c>
      <c r="H34" s="4">
        <v>5.0569517482548232E-3</v>
      </c>
      <c r="I34" s="1">
        <v>1</v>
      </c>
      <c r="J34" s="1">
        <v>0</v>
      </c>
      <c r="K34" s="1">
        <v>0</v>
      </c>
      <c r="L34" s="6">
        <v>1.1140000000000001</v>
      </c>
      <c r="M34" s="9"/>
    </row>
    <row r="35" spans="1:13" x14ac:dyDescent="0.25">
      <c r="A35" s="1" t="s">
        <v>42</v>
      </c>
      <c r="B35" s="2">
        <v>372.24632340910205</v>
      </c>
      <c r="C35" s="1">
        <v>65.260000000000005</v>
      </c>
      <c r="D35">
        <v>-2.5553499999999998</v>
      </c>
      <c r="E35">
        <v>0.30380000000000001</v>
      </c>
      <c r="F35" s="3">
        <v>0.15023894862604537</v>
      </c>
      <c r="G35" s="1">
        <v>1.0472999999999999</v>
      </c>
      <c r="H35" s="4">
        <v>5.0411833044619048E-3</v>
      </c>
      <c r="I35" s="1">
        <v>1</v>
      </c>
      <c r="J35" s="1">
        <v>0</v>
      </c>
      <c r="K35" s="1">
        <v>0</v>
      </c>
      <c r="L35" s="6">
        <v>1.109</v>
      </c>
      <c r="M35" s="9"/>
    </row>
    <row r="36" spans="1:13" x14ac:dyDescent="0.25">
      <c r="A36" s="1" t="s">
        <v>43</v>
      </c>
      <c r="B36" s="2">
        <v>328.51727398670397</v>
      </c>
      <c r="C36" s="1">
        <v>64.56</v>
      </c>
      <c r="D36">
        <v>-2.4610599999999998</v>
      </c>
      <c r="E36">
        <v>0.4582</v>
      </c>
      <c r="F36" s="3">
        <v>0.1528453669679215</v>
      </c>
      <c r="G36" s="1">
        <v>1.0414000000000001</v>
      </c>
      <c r="H36" s="4">
        <v>5.1042407584538374E-3</v>
      </c>
      <c r="I36" s="1">
        <v>1</v>
      </c>
      <c r="J36" s="1">
        <v>0</v>
      </c>
      <c r="K36" s="1">
        <v>0</v>
      </c>
      <c r="L36" s="6">
        <v>1.105</v>
      </c>
      <c r="M36" s="9"/>
    </row>
    <row r="37" spans="1:13" x14ac:dyDescent="0.25">
      <c r="A37" s="1" t="s">
        <v>44</v>
      </c>
      <c r="B37" s="2">
        <v>324.08071192201299</v>
      </c>
      <c r="C37" s="1">
        <v>62.78</v>
      </c>
      <c r="D37">
        <v>-6.6035200000000005</v>
      </c>
      <c r="E37">
        <v>-0.23949999999999999</v>
      </c>
      <c r="F37" s="3">
        <v>0.18262938726948263</v>
      </c>
      <c r="G37" s="1">
        <v>1.0382</v>
      </c>
      <c r="H37" s="4">
        <v>4.9307279315307095E-3</v>
      </c>
      <c r="I37" s="1">
        <v>1</v>
      </c>
      <c r="J37" s="1">
        <v>0</v>
      </c>
      <c r="K37" s="1">
        <v>0</v>
      </c>
      <c r="L37" s="6">
        <v>1.107</v>
      </c>
      <c r="M37" s="9"/>
    </row>
    <row r="38" spans="1:13" x14ac:dyDescent="0.25">
      <c r="A38" s="1" t="s">
        <v>45</v>
      </c>
      <c r="B38" s="2">
        <v>340.13691085816902</v>
      </c>
      <c r="C38" s="1">
        <v>71.02</v>
      </c>
      <c r="D38">
        <v>-2.4506199999999998</v>
      </c>
      <c r="E38">
        <v>-0.41960000000000003</v>
      </c>
      <c r="F38" s="3">
        <v>0.17200238616027042</v>
      </c>
      <c r="G38" s="1">
        <v>1.0418000000000001</v>
      </c>
      <c r="H38" s="4">
        <v>4.661921836872196E-3</v>
      </c>
      <c r="I38" s="1">
        <v>1</v>
      </c>
      <c r="J38" s="1">
        <v>0</v>
      </c>
      <c r="K38" s="1">
        <v>0</v>
      </c>
      <c r="L38" s="6">
        <v>1.0960000000000001</v>
      </c>
      <c r="M38" s="9"/>
    </row>
    <row r="39" spans="1:13" x14ac:dyDescent="0.25">
      <c r="A39" s="1" t="s">
        <v>46</v>
      </c>
      <c r="B39" s="2">
        <v>341.23048996739101</v>
      </c>
      <c r="C39" s="1">
        <v>73.89</v>
      </c>
      <c r="D39">
        <v>-3.7983099999999999</v>
      </c>
      <c r="E39">
        <v>-3.4504000000000001</v>
      </c>
      <c r="F39" s="3">
        <v>0.14981608509792221</v>
      </c>
      <c r="G39" s="1">
        <v>1.0392999999999999</v>
      </c>
      <c r="H39" s="4">
        <v>4.5589336088460719E-3</v>
      </c>
      <c r="I39" s="1">
        <v>1</v>
      </c>
      <c r="J39" s="1">
        <v>0</v>
      </c>
      <c r="K39" s="1">
        <v>0</v>
      </c>
      <c r="L39" s="6">
        <v>1.1020000000000001</v>
      </c>
      <c r="M39" s="9"/>
    </row>
    <row r="40" spans="1:13" x14ac:dyDescent="0.25">
      <c r="A40" s="1" t="s">
        <v>47</v>
      </c>
      <c r="B40" s="2">
        <v>328.27166107975296</v>
      </c>
      <c r="C40" s="1">
        <v>71.2</v>
      </c>
      <c r="D40">
        <v>-2.3371399999999998</v>
      </c>
      <c r="E40">
        <v>-1.9469000000000001</v>
      </c>
      <c r="F40" s="3">
        <v>0.19262498757578772</v>
      </c>
      <c r="G40" s="1">
        <v>1.0458000000000001</v>
      </c>
      <c r="H40" s="4">
        <v>4.6064810688120073E-3</v>
      </c>
      <c r="I40" s="1">
        <v>1</v>
      </c>
      <c r="J40" s="1">
        <v>0</v>
      </c>
      <c r="K40" s="1">
        <v>0</v>
      </c>
      <c r="L40" s="6">
        <v>1.107</v>
      </c>
      <c r="M40" s="9"/>
    </row>
    <row r="41" spans="1:13" x14ac:dyDescent="0.25">
      <c r="A41" s="1" t="s">
        <v>48</v>
      </c>
      <c r="B41" s="2">
        <v>379.65939462456498</v>
      </c>
      <c r="C41" s="1">
        <v>72.75</v>
      </c>
      <c r="D41">
        <v>-2.0133000000000001</v>
      </c>
      <c r="E41">
        <v>3.1943999999999999</v>
      </c>
      <c r="F41" s="3">
        <v>0.17279666897987522</v>
      </c>
      <c r="G41" s="1">
        <v>1.0457000000000001</v>
      </c>
      <c r="H41" s="4">
        <v>4.7647940647530529E-3</v>
      </c>
      <c r="I41" s="1">
        <v>1</v>
      </c>
      <c r="J41" s="1">
        <v>0</v>
      </c>
      <c r="K41" s="1">
        <v>0</v>
      </c>
      <c r="L41" s="6">
        <v>1.109</v>
      </c>
      <c r="M41" s="9"/>
    </row>
    <row r="42" spans="1:13" x14ac:dyDescent="0.25">
      <c r="A42" s="1" t="s">
        <v>49</v>
      </c>
      <c r="B42" s="2">
        <v>332.181229917265</v>
      </c>
      <c r="C42" s="1">
        <v>77.39</v>
      </c>
      <c r="D42">
        <v>-2.34314</v>
      </c>
      <c r="E42">
        <v>0.3579</v>
      </c>
      <c r="F42" s="3">
        <v>0.18977012638073454</v>
      </c>
      <c r="G42" s="1">
        <v>1.042</v>
      </c>
      <c r="H42" s="4">
        <v>4.439956538087042E-3</v>
      </c>
      <c r="I42" s="1">
        <v>1</v>
      </c>
      <c r="J42" s="1">
        <v>0</v>
      </c>
      <c r="K42" s="1">
        <v>0</v>
      </c>
      <c r="L42" s="6">
        <v>1.1080000000000001</v>
      </c>
      <c r="M42" s="9"/>
    </row>
    <row r="43" spans="1:13" x14ac:dyDescent="0.25">
      <c r="A43" s="1" t="s">
        <v>50</v>
      </c>
      <c r="B43" s="2">
        <v>383.53716683459999</v>
      </c>
      <c r="C43" s="1">
        <v>77.03</v>
      </c>
      <c r="D43">
        <v>-3.14682</v>
      </c>
      <c r="E43">
        <v>-2.2365999999999997</v>
      </c>
      <c r="F43" s="3">
        <v>0.20864172834566896</v>
      </c>
      <c r="G43" s="1">
        <v>1.0414000000000001</v>
      </c>
      <c r="H43" s="4">
        <v>3.9545128129423457E-3</v>
      </c>
      <c r="I43" s="1">
        <v>1</v>
      </c>
      <c r="J43" s="1">
        <v>0</v>
      </c>
      <c r="K43" s="1">
        <v>0</v>
      </c>
      <c r="L43" s="6">
        <v>1.1020000000000001</v>
      </c>
      <c r="M43" s="9"/>
    </row>
    <row r="44" spans="1:13" x14ac:dyDescent="0.25">
      <c r="A44" s="1" t="s">
        <v>51</v>
      </c>
      <c r="B44" s="2">
        <v>413.41269377125298</v>
      </c>
      <c r="C44" s="1">
        <v>84</v>
      </c>
      <c r="D44">
        <v>-3.0867499999999999</v>
      </c>
      <c r="E44">
        <v>2.3534999999999999</v>
      </c>
      <c r="F44" s="3">
        <v>0.19401496259351636</v>
      </c>
      <c r="G44" s="1">
        <v>1.0402</v>
      </c>
      <c r="H44" s="4">
        <v>3.9624917561102979E-3</v>
      </c>
      <c r="I44" s="1">
        <v>1</v>
      </c>
      <c r="J44" s="1">
        <v>0</v>
      </c>
      <c r="K44" s="1">
        <v>0</v>
      </c>
      <c r="L44" s="6">
        <v>1.0940000000000001</v>
      </c>
      <c r="M44" s="9"/>
    </row>
    <row r="45" spans="1:13" x14ac:dyDescent="0.25">
      <c r="A45" s="1" t="s">
        <v>52</v>
      </c>
      <c r="B45" s="2">
        <v>370.61346997964102</v>
      </c>
      <c r="C45" s="1">
        <v>82.06</v>
      </c>
      <c r="D45">
        <v>-2.6082899999999998</v>
      </c>
      <c r="E45">
        <v>0.99839999999999995</v>
      </c>
      <c r="F45" s="3">
        <v>0.21633223520015954</v>
      </c>
      <c r="G45" s="1">
        <v>1.0412999999999999</v>
      </c>
      <c r="H45" s="4">
        <v>3.8347448817659391E-3</v>
      </c>
      <c r="I45" s="1">
        <v>1</v>
      </c>
      <c r="J45" s="1">
        <v>0</v>
      </c>
      <c r="K45" s="1">
        <v>0</v>
      </c>
      <c r="L45" s="6">
        <v>1.095</v>
      </c>
      <c r="M45" s="9"/>
    </row>
    <row r="46" spans="1:13" x14ac:dyDescent="0.25">
      <c r="A46" s="1" t="s">
        <v>53</v>
      </c>
      <c r="B46" s="2">
        <v>450.92803617388097</v>
      </c>
      <c r="C46" s="1">
        <v>86.82</v>
      </c>
      <c r="D46">
        <v>-2.71312</v>
      </c>
      <c r="E46">
        <v>-3.1985999999999999</v>
      </c>
      <c r="F46" s="3">
        <v>0.19142999501743896</v>
      </c>
      <c r="G46" s="1">
        <v>1.0345</v>
      </c>
      <c r="H46" s="4">
        <v>3.8666983683250944E-3</v>
      </c>
      <c r="I46" s="1">
        <v>1</v>
      </c>
      <c r="J46" s="1">
        <v>0</v>
      </c>
      <c r="K46" s="1">
        <v>0</v>
      </c>
      <c r="L46" s="6">
        <v>1.0940000000000001</v>
      </c>
      <c r="M46" s="9"/>
    </row>
    <row r="47" spans="1:13" x14ac:dyDescent="0.25">
      <c r="A47" s="1" t="s">
        <v>54</v>
      </c>
      <c r="B47" s="2">
        <v>412.14208099293501</v>
      </c>
      <c r="C47" s="1">
        <v>90</v>
      </c>
      <c r="D47">
        <v>-3.1373600000000001</v>
      </c>
      <c r="E47">
        <v>2.4954999999999998</v>
      </c>
      <c r="F47" s="3">
        <v>0.17419354838709666</v>
      </c>
      <c r="G47" s="1">
        <v>1.0357000000000001</v>
      </c>
      <c r="H47" s="4">
        <v>3.8587110455146068E-3</v>
      </c>
      <c r="I47" s="1">
        <v>1</v>
      </c>
      <c r="J47" s="1">
        <v>0</v>
      </c>
      <c r="K47" s="1">
        <v>0</v>
      </c>
      <c r="L47" s="6">
        <v>1.097</v>
      </c>
      <c r="M47" s="9"/>
    </row>
    <row r="48" spans="1:13" x14ac:dyDescent="0.25">
      <c r="A48" s="1" t="s">
        <v>55</v>
      </c>
      <c r="B48" s="2">
        <v>451.66024885563201</v>
      </c>
      <c r="C48" s="1">
        <v>88.38</v>
      </c>
      <c r="D48">
        <v>-3.0273400000000001</v>
      </c>
      <c r="E48">
        <v>-1.6217999999999999</v>
      </c>
      <c r="F48" s="3">
        <v>0.17235206364992539</v>
      </c>
      <c r="G48" s="1">
        <v>1.034</v>
      </c>
      <c r="H48" s="4">
        <v>3.7628086026935126E-3</v>
      </c>
      <c r="I48" s="1">
        <v>1</v>
      </c>
      <c r="J48" s="1">
        <v>0</v>
      </c>
      <c r="K48" s="1">
        <v>0</v>
      </c>
      <c r="L48" s="6">
        <v>1.0960000000000001</v>
      </c>
      <c r="M48" s="9"/>
    </row>
    <row r="49" spans="1:13" x14ac:dyDescent="0.25">
      <c r="A49" s="1" t="s">
        <v>56</v>
      </c>
      <c r="B49" s="2">
        <v>372.45648423813805</v>
      </c>
      <c r="C49" s="1">
        <v>77.260000000000005</v>
      </c>
      <c r="D49">
        <v>-6.9138400000000004</v>
      </c>
      <c r="E49">
        <v>-1.4105000000000001</v>
      </c>
      <c r="F49" s="3">
        <v>0.1871263451574332</v>
      </c>
      <c r="G49" s="1">
        <v>1.0310999999999999</v>
      </c>
      <c r="H49" s="4">
        <v>3.6427886369352347E-3</v>
      </c>
      <c r="I49" s="1">
        <v>1</v>
      </c>
      <c r="J49" s="1">
        <v>0</v>
      </c>
      <c r="K49" s="1">
        <v>0</v>
      </c>
      <c r="L49" s="6">
        <v>1.0960000000000001</v>
      </c>
      <c r="M49" s="9"/>
    </row>
    <row r="50" spans="1:13" x14ac:dyDescent="0.25">
      <c r="A50" s="1" t="s">
        <v>57</v>
      </c>
      <c r="B50" s="2">
        <v>415.87952664415997</v>
      </c>
      <c r="C50" s="1">
        <v>86.06</v>
      </c>
      <c r="D50">
        <v>-4.8440600000000007</v>
      </c>
      <c r="E50">
        <v>-0.53879999999999995</v>
      </c>
      <c r="F50" s="3">
        <v>0.17884481558803067</v>
      </c>
      <c r="G50" s="1">
        <v>1.0266</v>
      </c>
      <c r="H50" s="4">
        <v>3.7708043235686883E-3</v>
      </c>
      <c r="I50" s="1">
        <v>1</v>
      </c>
      <c r="J50" s="1">
        <v>0</v>
      </c>
      <c r="K50" s="1">
        <v>0</v>
      </c>
      <c r="L50" s="6">
        <v>1.0840000000000001</v>
      </c>
      <c r="M50" s="9"/>
    </row>
    <row r="51" spans="1:13" x14ac:dyDescent="0.25">
      <c r="A51" s="1" t="s">
        <v>58</v>
      </c>
      <c r="B51" s="2">
        <v>360.00337870319999</v>
      </c>
      <c r="C51" s="1">
        <v>91.73</v>
      </c>
      <c r="D51">
        <v>-2.4408000000000003</v>
      </c>
      <c r="E51">
        <v>-4.3796999999999997</v>
      </c>
      <c r="F51" s="3">
        <v>0.14241609401454047</v>
      </c>
      <c r="G51" s="1">
        <v>1.0221</v>
      </c>
      <c r="H51" s="4">
        <v>3.5947364110451296E-3</v>
      </c>
      <c r="I51" s="1">
        <v>1</v>
      </c>
      <c r="J51" s="1">
        <v>0</v>
      </c>
      <c r="K51" s="1">
        <v>0</v>
      </c>
      <c r="L51" s="6">
        <v>1.093</v>
      </c>
      <c r="M51" s="9"/>
    </row>
    <row r="52" spans="1:13" x14ac:dyDescent="0.25">
      <c r="A52" s="1" t="s">
        <v>59</v>
      </c>
      <c r="B52" s="2">
        <v>444.50421929599599</v>
      </c>
      <c r="C52" s="1">
        <v>89.01</v>
      </c>
      <c r="D52">
        <v>-2.61246</v>
      </c>
      <c r="E52">
        <v>-1.696</v>
      </c>
      <c r="F52" s="3">
        <v>0.1793288857910984</v>
      </c>
      <c r="G52" s="1">
        <v>1.0235000000000001</v>
      </c>
      <c r="H52" s="4">
        <v>3.5226105855981071E-3</v>
      </c>
      <c r="I52" s="1">
        <v>1</v>
      </c>
      <c r="J52" s="1">
        <v>0</v>
      </c>
      <c r="K52" s="1">
        <v>0</v>
      </c>
      <c r="L52" s="6">
        <v>1.101</v>
      </c>
      <c r="M52" s="9"/>
    </row>
    <row r="53" spans="1:13" x14ac:dyDescent="0.25">
      <c r="A53" s="1" t="s">
        <v>60</v>
      </c>
      <c r="B53" s="2">
        <v>330.54703606415404</v>
      </c>
      <c r="C53" s="1">
        <v>94.15</v>
      </c>
      <c r="D53">
        <v>-2.6096900000000001</v>
      </c>
      <c r="E53">
        <v>5.4607999999999999</v>
      </c>
      <c r="F53" s="3">
        <v>0.13521604630276407</v>
      </c>
      <c r="G53" s="1">
        <v>1.0218</v>
      </c>
      <c r="H53" s="4">
        <v>3.3219613470447662E-3</v>
      </c>
      <c r="I53" s="1">
        <v>1</v>
      </c>
      <c r="J53" s="1">
        <v>0</v>
      </c>
      <c r="K53" s="1">
        <v>0</v>
      </c>
      <c r="L53" s="6">
        <v>1.1040000000000001</v>
      </c>
      <c r="M53" s="9"/>
    </row>
    <row r="54" spans="1:13" x14ac:dyDescent="0.25">
      <c r="A54" s="1" t="s">
        <v>61</v>
      </c>
      <c r="B54" s="2">
        <v>447.42976709886597</v>
      </c>
      <c r="C54" s="1">
        <v>86.8</v>
      </c>
      <c r="D54">
        <v>-3.3114599999999998</v>
      </c>
      <c r="E54">
        <v>-2.6349999999999998</v>
      </c>
      <c r="F54" s="3">
        <v>0.16373626373626382</v>
      </c>
      <c r="G54" s="1">
        <v>1.0273000000000001</v>
      </c>
      <c r="H54" s="4">
        <v>3.3540948994528197E-3</v>
      </c>
      <c r="I54" s="1">
        <v>1</v>
      </c>
      <c r="J54" s="1">
        <v>0</v>
      </c>
      <c r="K54" s="1">
        <v>0</v>
      </c>
      <c r="L54" s="6">
        <v>1.1040000000000001</v>
      </c>
      <c r="M54" s="9"/>
    </row>
    <row r="55" spans="1:13" x14ac:dyDescent="0.25">
      <c r="A55" s="1" t="s">
        <v>62</v>
      </c>
      <c r="B55" s="2">
        <v>340.22346519891698</v>
      </c>
      <c r="C55" s="1">
        <v>87.81</v>
      </c>
      <c r="D55">
        <v>-3.1568400000000003</v>
      </c>
      <c r="E55">
        <v>4.4826999999999995</v>
      </c>
      <c r="F55" s="3">
        <v>0.153622607475699</v>
      </c>
      <c r="G55" s="1">
        <v>1.0254000000000001</v>
      </c>
      <c r="H55" s="4">
        <v>3.2576602600797866E-3</v>
      </c>
      <c r="I55" s="1">
        <v>1</v>
      </c>
      <c r="J55" s="1">
        <v>0</v>
      </c>
      <c r="K55" s="1">
        <v>0</v>
      </c>
      <c r="L55" s="6">
        <v>1.1020000000000001</v>
      </c>
      <c r="M55" s="9"/>
    </row>
    <row r="56" spans="1:13" x14ac:dyDescent="0.25">
      <c r="A56" s="1" t="s">
        <v>63</v>
      </c>
      <c r="B56" s="2">
        <v>370.15399148053098</v>
      </c>
      <c r="C56" s="1">
        <v>92.82</v>
      </c>
      <c r="D56">
        <v>-3.4378699999999998</v>
      </c>
      <c r="E56">
        <v>8.1500000000000003E-2</v>
      </c>
      <c r="F56" s="3">
        <v>0.14761952290647762</v>
      </c>
      <c r="G56" s="1">
        <v>1.0223</v>
      </c>
      <c r="H56" s="4">
        <v>3.4985559667248811E-3</v>
      </c>
      <c r="I56" s="1">
        <v>1</v>
      </c>
      <c r="J56" s="1">
        <v>0</v>
      </c>
      <c r="K56" s="1">
        <v>0</v>
      </c>
      <c r="L56" s="6">
        <v>1.1040000000000001</v>
      </c>
      <c r="M56" s="9"/>
    </row>
    <row r="57" spans="1:13" x14ac:dyDescent="0.25">
      <c r="A57" s="1" t="s">
        <v>64</v>
      </c>
      <c r="B57" s="2">
        <v>390.76674755480701</v>
      </c>
      <c r="C57" s="1">
        <v>91.25</v>
      </c>
      <c r="D57">
        <v>-3.10039</v>
      </c>
      <c r="E57">
        <v>-0.58550000000000002</v>
      </c>
      <c r="F57" s="3">
        <v>0.16151924037981025</v>
      </c>
      <c r="G57" s="1">
        <v>1.0223</v>
      </c>
      <c r="H57" s="4">
        <v>3.5947364110451296E-3</v>
      </c>
      <c r="I57" s="1">
        <v>1</v>
      </c>
      <c r="J57" s="1">
        <v>0</v>
      </c>
      <c r="K57" s="1">
        <v>0</v>
      </c>
      <c r="L57" s="6">
        <v>1.1080000000000001</v>
      </c>
      <c r="M57" s="9"/>
    </row>
    <row r="58" spans="1:13" x14ac:dyDescent="0.25">
      <c r="A58" s="1" t="s">
        <v>65</v>
      </c>
      <c r="B58" s="2">
        <v>358.14257664551099</v>
      </c>
      <c r="C58" s="1">
        <v>95.87</v>
      </c>
      <c r="D58">
        <v>-8.5666000000000011</v>
      </c>
      <c r="E58">
        <v>-2.544</v>
      </c>
      <c r="F58" s="3">
        <v>0.13252170442071654</v>
      </c>
      <c r="G58" s="1">
        <v>1.0233000000000001</v>
      </c>
      <c r="H58" s="4">
        <v>3.2174490479424112E-3</v>
      </c>
      <c r="I58" s="1">
        <v>1</v>
      </c>
      <c r="J58" s="1">
        <v>0</v>
      </c>
      <c r="K58" s="1">
        <v>0</v>
      </c>
      <c r="L58" s="6">
        <v>1.1060000000000001</v>
      </c>
      <c r="M58" s="9"/>
    </row>
    <row r="59" spans="1:13" x14ac:dyDescent="0.25">
      <c r="A59" s="1" t="s">
        <v>66</v>
      </c>
      <c r="B59" s="2">
        <v>389.00856007525499</v>
      </c>
      <c r="C59" s="1">
        <v>98.87</v>
      </c>
      <c r="D59">
        <v>-3.04331</v>
      </c>
      <c r="E59">
        <v>-2.5994000000000002</v>
      </c>
      <c r="F59" s="3">
        <v>0.13515399182697085</v>
      </c>
      <c r="G59" s="1">
        <v>1.0223</v>
      </c>
      <c r="H59" s="4">
        <v>3.2737397821989145E-3</v>
      </c>
      <c r="I59" s="1">
        <v>1</v>
      </c>
      <c r="J59" s="1">
        <v>0</v>
      </c>
      <c r="K59" s="1">
        <v>0</v>
      </c>
      <c r="L59" s="6">
        <v>1.1000000000000001</v>
      </c>
      <c r="M59" s="9"/>
    </row>
    <row r="60" spans="1:13" x14ac:dyDescent="0.25">
      <c r="A60" s="1" t="s">
        <v>67</v>
      </c>
      <c r="B60" s="2">
        <v>328.25745664935999</v>
      </c>
      <c r="C60" s="1">
        <v>91.44</v>
      </c>
      <c r="D60">
        <v>-2.8867500000000001</v>
      </c>
      <c r="E60">
        <v>-2.3698999999999999</v>
      </c>
      <c r="F60" s="3">
        <v>0.12600937095005471</v>
      </c>
      <c r="G60" s="1">
        <v>1.0223</v>
      </c>
      <c r="H60" s="4">
        <v>3.3862171355991677E-3</v>
      </c>
      <c r="I60" s="1">
        <v>1</v>
      </c>
      <c r="J60" s="1">
        <v>0</v>
      </c>
      <c r="K60" s="1">
        <v>0</v>
      </c>
      <c r="L60" s="6">
        <v>1.0980000000000001</v>
      </c>
      <c r="M60" s="9"/>
    </row>
    <row r="61" spans="1:13" x14ac:dyDescent="0.25">
      <c r="A61" s="1" t="s">
        <v>68</v>
      </c>
      <c r="B61" s="2">
        <v>342.74222547577398</v>
      </c>
      <c r="C61" s="1">
        <v>84.72</v>
      </c>
      <c r="D61">
        <v>-2.0548999999999999</v>
      </c>
      <c r="E61">
        <v>-1.7581</v>
      </c>
      <c r="F61" s="3">
        <v>0.1201234076433122</v>
      </c>
      <c r="G61" s="1">
        <v>1.0192000000000001</v>
      </c>
      <c r="H61" s="4">
        <v>3.3380295383023117E-3</v>
      </c>
      <c r="I61" s="1">
        <v>1</v>
      </c>
      <c r="J61" s="1">
        <v>0</v>
      </c>
      <c r="K61" s="1">
        <v>0</v>
      </c>
      <c r="L61" s="6">
        <v>1.0960000000000001</v>
      </c>
      <c r="M61" s="9"/>
    </row>
    <row r="62" spans="1:13" x14ac:dyDescent="0.25">
      <c r="A62" s="1" t="s">
        <v>69</v>
      </c>
      <c r="B62" s="2">
        <v>378.55980128876104</v>
      </c>
      <c r="C62" s="1">
        <v>95.61</v>
      </c>
      <c r="D62">
        <v>-3.6960199999999999</v>
      </c>
      <c r="E62">
        <v>-1.6315</v>
      </c>
      <c r="F62" s="3">
        <v>0.13261648745519716</v>
      </c>
      <c r="G62" s="1">
        <v>1.0189999999999999</v>
      </c>
      <c r="H62" s="4">
        <v>3.2978537514263273E-3</v>
      </c>
      <c r="I62" s="1">
        <v>1</v>
      </c>
      <c r="J62" s="1">
        <v>0</v>
      </c>
      <c r="K62" s="1">
        <v>0</v>
      </c>
      <c r="L62" s="6">
        <v>1.0840000000000001</v>
      </c>
      <c r="M62" s="9"/>
    </row>
    <row r="63" spans="1:13" x14ac:dyDescent="0.25">
      <c r="A63" s="1" t="s">
        <v>70</v>
      </c>
      <c r="B63" s="2">
        <v>373.986995678987</v>
      </c>
      <c r="C63" s="1">
        <v>99.7</v>
      </c>
      <c r="D63">
        <v>-2.7955900000000002</v>
      </c>
      <c r="E63">
        <v>-3.5763000000000003</v>
      </c>
      <c r="F63" s="3">
        <v>0.10463958582238142</v>
      </c>
      <c r="G63" s="1">
        <v>1.0195000000000001</v>
      </c>
      <c r="H63" s="4">
        <v>3.1208697401348129E-3</v>
      </c>
      <c r="I63" s="1">
        <v>1</v>
      </c>
      <c r="J63" s="1">
        <v>0</v>
      </c>
      <c r="K63" s="1">
        <v>0</v>
      </c>
      <c r="L63" s="6">
        <v>1.093</v>
      </c>
      <c r="M63" s="9"/>
    </row>
    <row r="64" spans="1:13" x14ac:dyDescent="0.25">
      <c r="A64" s="1" t="s">
        <v>71</v>
      </c>
      <c r="B64" s="2">
        <v>366.85133114217598</v>
      </c>
      <c r="C64" s="1">
        <v>93.96</v>
      </c>
      <c r="D64">
        <v>-4.6913999999999998</v>
      </c>
      <c r="E64">
        <v>-4.2401</v>
      </c>
      <c r="F64" s="3">
        <v>0.12932151041147755</v>
      </c>
      <c r="G64" s="1">
        <v>1.0166999999999999</v>
      </c>
      <c r="H64" s="4">
        <v>3.0644845397465037E-3</v>
      </c>
      <c r="I64" s="1">
        <v>1</v>
      </c>
      <c r="J64" s="1">
        <v>0</v>
      </c>
      <c r="K64" s="1">
        <v>0</v>
      </c>
      <c r="L64" s="6">
        <v>1.099</v>
      </c>
      <c r="M64" s="9"/>
    </row>
    <row r="65" spans="1:13" x14ac:dyDescent="0.25">
      <c r="A65" s="1" t="s">
        <v>72</v>
      </c>
      <c r="B65" s="2">
        <v>390.65206182055596</v>
      </c>
      <c r="C65" s="1">
        <v>101.85</v>
      </c>
      <c r="D65">
        <v>-2.8646100000000003</v>
      </c>
      <c r="E65">
        <v>-5.3488999999999995</v>
      </c>
      <c r="F65" s="3">
        <v>0.11600997506234423</v>
      </c>
      <c r="G65" s="1">
        <v>1.0156000000000001</v>
      </c>
      <c r="H65" s="4">
        <v>2.8466715655732777E-3</v>
      </c>
      <c r="I65" s="1">
        <v>1</v>
      </c>
      <c r="J65" s="1">
        <v>0</v>
      </c>
      <c r="K65" s="1">
        <v>0</v>
      </c>
      <c r="L65" s="6">
        <v>1.1020000000000001</v>
      </c>
      <c r="M65" s="9"/>
    </row>
    <row r="66" spans="1:13" x14ac:dyDescent="0.25">
      <c r="A66" s="1" t="s">
        <v>73</v>
      </c>
      <c r="B66" s="2">
        <v>362.028841086451</v>
      </c>
      <c r="C66" s="1">
        <v>98.07</v>
      </c>
      <c r="D66">
        <v>-3.3498000000000001</v>
      </c>
      <c r="E66">
        <v>-4.4758999999999993</v>
      </c>
      <c r="F66" s="3">
        <v>0.12764260071798983</v>
      </c>
      <c r="G66" s="1">
        <v>1.0145</v>
      </c>
      <c r="H66" s="4">
        <v>2.7901164905321796E-3</v>
      </c>
      <c r="I66" s="1">
        <v>1</v>
      </c>
      <c r="J66" s="1">
        <v>0</v>
      </c>
      <c r="K66" s="1">
        <v>0</v>
      </c>
      <c r="L66" s="6">
        <v>1.1020000000000001</v>
      </c>
      <c r="M66" s="9"/>
    </row>
    <row r="67" spans="1:13" x14ac:dyDescent="0.25">
      <c r="A67" s="1" t="s">
        <v>74</v>
      </c>
      <c r="B67" s="2">
        <v>377.67694746786304</v>
      </c>
      <c r="C67" s="1">
        <v>104.3</v>
      </c>
      <c r="D67">
        <v>-3.3864399999999999</v>
      </c>
      <c r="E67">
        <v>-4.8548999999999998</v>
      </c>
      <c r="F67" s="3">
        <v>0.11168727562824099</v>
      </c>
      <c r="G67" s="1">
        <v>1.016</v>
      </c>
      <c r="H67" s="4">
        <v>2.8466715655732777E-3</v>
      </c>
      <c r="I67" s="1">
        <v>1</v>
      </c>
      <c r="J67" s="1">
        <v>0</v>
      </c>
      <c r="K67" s="1">
        <v>0</v>
      </c>
      <c r="L67" s="6">
        <v>1.1020000000000001</v>
      </c>
      <c r="M67" s="9"/>
    </row>
    <row r="68" spans="1:13" x14ac:dyDescent="0.25">
      <c r="A68" s="1" t="s">
        <v>75</v>
      </c>
      <c r="B68" s="2">
        <v>375.80775764018102</v>
      </c>
      <c r="C68" s="1">
        <v>114.5</v>
      </c>
      <c r="D68">
        <v>-3.2128200000000002</v>
      </c>
      <c r="E68">
        <v>-7.7203999999999997</v>
      </c>
      <c r="F68" s="3">
        <v>0.12011173184357538</v>
      </c>
      <c r="G68" s="1">
        <v>1.0207999999999999</v>
      </c>
      <c r="H68" s="4">
        <v>2.9112630070997625E-3</v>
      </c>
      <c r="I68" s="1">
        <v>1</v>
      </c>
      <c r="J68" s="1">
        <v>0</v>
      </c>
      <c r="K68" s="1">
        <v>0</v>
      </c>
      <c r="L68" s="6">
        <v>1.097</v>
      </c>
      <c r="M68" s="9"/>
    </row>
    <row r="69" spans="1:13" x14ac:dyDescent="0.25">
      <c r="A69" s="1" t="s">
        <v>76</v>
      </c>
      <c r="B69" s="2">
        <v>357.33901859318502</v>
      </c>
      <c r="C69" s="1">
        <v>102.86</v>
      </c>
      <c r="D69">
        <v>-2.58636</v>
      </c>
      <c r="E69">
        <v>-1.51</v>
      </c>
      <c r="F69" s="3">
        <v>0.1202348959888524</v>
      </c>
      <c r="G69" s="1">
        <v>1.0195000000000001</v>
      </c>
      <c r="H69" s="4">
        <v>3.1369733958956925E-3</v>
      </c>
      <c r="I69" s="1">
        <v>1</v>
      </c>
      <c r="J69" s="1">
        <v>0</v>
      </c>
      <c r="K69" s="1">
        <v>0</v>
      </c>
      <c r="L69" s="6">
        <v>1.095</v>
      </c>
      <c r="M69" s="9"/>
    </row>
    <row r="70" spans="1:13" x14ac:dyDescent="0.25">
      <c r="A70" s="1" t="s">
        <v>77</v>
      </c>
      <c r="B70" s="2">
        <v>406.47827433627202</v>
      </c>
      <c r="C70" s="1">
        <v>114.62</v>
      </c>
      <c r="D70">
        <v>-9.157729999999999</v>
      </c>
      <c r="E70">
        <v>-2.4045000000000001</v>
      </c>
      <c r="F70" s="3">
        <v>9.8323018566580211E-2</v>
      </c>
      <c r="G70" s="1">
        <v>1.0173000000000001</v>
      </c>
      <c r="H70" s="4">
        <v>3.0725417032555491E-3</v>
      </c>
      <c r="I70" s="1">
        <v>1</v>
      </c>
      <c r="J70" s="1">
        <v>0</v>
      </c>
      <c r="K70" s="1">
        <v>0</v>
      </c>
      <c r="L70" s="6">
        <v>1.0960000000000001</v>
      </c>
      <c r="M70" s="9"/>
    </row>
    <row r="71" spans="1:13" x14ac:dyDescent="0.25">
      <c r="A71" s="1" t="s">
        <v>78</v>
      </c>
      <c r="B71" s="2">
        <v>386.67521074182201</v>
      </c>
      <c r="C71" s="1">
        <v>117.76</v>
      </c>
      <c r="D71">
        <v>-2.6943800000000002</v>
      </c>
      <c r="E71">
        <v>-5.3120000000000003</v>
      </c>
      <c r="F71" s="3">
        <v>0.11415752741774687</v>
      </c>
      <c r="G71" s="1">
        <v>1.0166999999999999</v>
      </c>
      <c r="H71" s="4">
        <v>3.0403087768253734E-3</v>
      </c>
      <c r="I71" s="1">
        <v>1</v>
      </c>
      <c r="J71" s="1">
        <v>0</v>
      </c>
      <c r="K71" s="1">
        <v>0</v>
      </c>
      <c r="L71" s="6">
        <v>1.0900000000000001</v>
      </c>
      <c r="M71" s="9"/>
    </row>
    <row r="72" spans="1:13" x14ac:dyDescent="0.25">
      <c r="A72" s="1" t="s">
        <v>79</v>
      </c>
      <c r="B72" s="2">
        <v>393.18826192376696</v>
      </c>
      <c r="C72" s="1">
        <v>116.03</v>
      </c>
      <c r="D72">
        <v>-2.5606199999999997</v>
      </c>
      <c r="E72">
        <v>1.0717000000000001</v>
      </c>
      <c r="F72" s="3">
        <v>0.10141462442717653</v>
      </c>
      <c r="G72" s="1">
        <v>1.0213000000000001</v>
      </c>
      <c r="H72" s="4">
        <v>3.1530742084739938E-3</v>
      </c>
      <c r="I72" s="1">
        <v>1</v>
      </c>
      <c r="J72" s="1">
        <v>0</v>
      </c>
      <c r="K72" s="1">
        <v>0</v>
      </c>
      <c r="L72" s="6">
        <v>1.087</v>
      </c>
      <c r="M72" s="9"/>
    </row>
    <row r="73" spans="1:13" x14ac:dyDescent="0.25">
      <c r="A73" s="1" t="s">
        <v>80</v>
      </c>
      <c r="B73" s="2">
        <v>394.97469990853796</v>
      </c>
      <c r="C73" s="1">
        <v>107.98</v>
      </c>
      <c r="D73">
        <v>-3.8858899999999998</v>
      </c>
      <c r="E73">
        <v>-8.6927000000000003</v>
      </c>
      <c r="F73" s="3">
        <v>9.7478657931308055E-2</v>
      </c>
      <c r="G73" s="1">
        <v>1.0221</v>
      </c>
      <c r="H73" s="4">
        <v>3.6347816898771867E-3</v>
      </c>
      <c r="I73" s="1">
        <v>1</v>
      </c>
      <c r="J73" s="1">
        <v>0</v>
      </c>
      <c r="K73" s="1">
        <v>0</v>
      </c>
      <c r="L73" s="6">
        <v>1.083</v>
      </c>
      <c r="M73" s="9"/>
    </row>
    <row r="74" spans="1:13" x14ac:dyDescent="0.25">
      <c r="A74" s="1" t="s">
        <v>81</v>
      </c>
      <c r="B74" s="2">
        <v>427.48453772384897</v>
      </c>
      <c r="C74" s="1">
        <v>118.02</v>
      </c>
      <c r="D74">
        <v>-5.0889499999999996</v>
      </c>
      <c r="E74">
        <v>1.0969</v>
      </c>
      <c r="F74" s="3">
        <v>0.11149791127909281</v>
      </c>
      <c r="G74" s="1">
        <v>1.0255000000000001</v>
      </c>
      <c r="H74" s="4">
        <v>3.6267740400885984E-3</v>
      </c>
      <c r="I74" s="1">
        <v>1</v>
      </c>
      <c r="J74" s="1">
        <v>0</v>
      </c>
      <c r="K74" s="1">
        <v>0</v>
      </c>
      <c r="L74" s="6">
        <v>1.075</v>
      </c>
      <c r="M74" s="9"/>
    </row>
    <row r="75" spans="1:13" x14ac:dyDescent="0.25">
      <c r="A75" s="1" t="s">
        <v>82</v>
      </c>
      <c r="B75" s="2">
        <v>465.64877563806698</v>
      </c>
      <c r="C75" s="1">
        <v>120.37</v>
      </c>
      <c r="D75">
        <v>-2.0272899999999998</v>
      </c>
      <c r="E75">
        <v>-2.226</v>
      </c>
      <c r="F75" s="3">
        <v>9.4934819385013691E-2</v>
      </c>
      <c r="G75" s="1">
        <v>1.0265</v>
      </c>
      <c r="H75" s="4">
        <v>3.4985559667248811E-3</v>
      </c>
      <c r="I75" s="1">
        <v>1</v>
      </c>
      <c r="J75" s="1">
        <v>0</v>
      </c>
      <c r="K75" s="1">
        <v>0</v>
      </c>
      <c r="L75" s="6">
        <v>1.08</v>
      </c>
      <c r="M75" s="9"/>
    </row>
    <row r="76" spans="1:13" x14ac:dyDescent="0.25">
      <c r="A76" s="1" t="s">
        <v>83</v>
      </c>
      <c r="B76" s="2">
        <v>411.10240801507501</v>
      </c>
      <c r="C76" s="1">
        <v>129.44</v>
      </c>
      <c r="D76">
        <v>-2.63591</v>
      </c>
      <c r="E76">
        <v>-5.1962000000000002</v>
      </c>
      <c r="F76" s="3">
        <v>0.10031847133757954</v>
      </c>
      <c r="G76" s="1">
        <v>1.0284</v>
      </c>
      <c r="H76" s="4">
        <v>3.5626875279843873E-3</v>
      </c>
      <c r="I76" s="1">
        <v>1</v>
      </c>
      <c r="J76" s="1">
        <v>0</v>
      </c>
      <c r="K76" s="1">
        <v>0</v>
      </c>
      <c r="L76" s="6">
        <v>1.087</v>
      </c>
      <c r="M76" s="9"/>
    </row>
    <row r="77" spans="1:13" x14ac:dyDescent="0.25">
      <c r="A77" s="1" t="s">
        <v>84</v>
      </c>
      <c r="B77" s="2">
        <v>406.361078815079</v>
      </c>
      <c r="C77" s="1">
        <v>124.59</v>
      </c>
      <c r="D77">
        <v>-2.7872199999999996</v>
      </c>
      <c r="E77">
        <v>-4.6901999999999999</v>
      </c>
      <c r="F77" s="3">
        <v>0.107409249129786</v>
      </c>
      <c r="G77" s="1">
        <v>1.0218</v>
      </c>
      <c r="H77" s="4">
        <v>3.7228194856664398E-3</v>
      </c>
      <c r="I77" s="1">
        <v>1</v>
      </c>
      <c r="J77" s="1">
        <v>0</v>
      </c>
      <c r="K77" s="1">
        <v>0</v>
      </c>
      <c r="L77" s="6">
        <v>1.0860000000000001</v>
      </c>
      <c r="M77" s="9"/>
    </row>
    <row r="78" spans="1:13" x14ac:dyDescent="0.25">
      <c r="A78" s="1" t="s">
        <v>85</v>
      </c>
      <c r="B78" s="2">
        <v>385.53376633441297</v>
      </c>
      <c r="C78" s="1">
        <v>128.96</v>
      </c>
      <c r="D78">
        <v>-2.7534899999999998</v>
      </c>
      <c r="E78">
        <v>-2.6680000000000001</v>
      </c>
      <c r="F78" s="3">
        <v>0.10219267784502439</v>
      </c>
      <c r="G78" s="1">
        <v>1.0181</v>
      </c>
      <c r="H78" s="4">
        <v>4.1378522703343634E-3</v>
      </c>
      <c r="I78" s="1">
        <v>1</v>
      </c>
      <c r="J78" s="1">
        <v>0</v>
      </c>
      <c r="K78" s="1">
        <v>0</v>
      </c>
      <c r="L78" s="6">
        <v>1.085</v>
      </c>
      <c r="M78" s="9"/>
    </row>
    <row r="79" spans="1:13" x14ac:dyDescent="0.25">
      <c r="A79" s="1" t="s">
        <v>86</v>
      </c>
      <c r="B79" s="2">
        <v>410.56262001448101</v>
      </c>
      <c r="C79" s="1">
        <v>131.77000000000001</v>
      </c>
      <c r="D79">
        <v>-2.8633099999999998</v>
      </c>
      <c r="E79">
        <v>-0.40229999999999999</v>
      </c>
      <c r="F79" s="3">
        <v>0.1132618622195749</v>
      </c>
      <c r="G79" s="1">
        <v>1.0227999999999999</v>
      </c>
      <c r="H79" s="4">
        <v>4.5510066248739545E-3</v>
      </c>
      <c r="I79" s="1">
        <v>1</v>
      </c>
      <c r="J79" s="1">
        <v>0</v>
      </c>
      <c r="K79" s="1">
        <v>0</v>
      </c>
      <c r="L79" s="6">
        <v>1.079</v>
      </c>
      <c r="M79" s="9"/>
    </row>
    <row r="80" spans="1:13" x14ac:dyDescent="0.25">
      <c r="A80" s="1" t="s">
        <v>87</v>
      </c>
      <c r="B80" s="2">
        <v>380.59115352765798</v>
      </c>
      <c r="C80" s="1">
        <v>138</v>
      </c>
      <c r="D80">
        <v>-2.1773099999999999</v>
      </c>
      <c r="E80">
        <v>-5.4474999999999998</v>
      </c>
      <c r="F80" s="3">
        <v>0.13020988759574248</v>
      </c>
      <c r="G80" s="1">
        <v>1.0226</v>
      </c>
      <c r="H80" s="4">
        <v>4.463764356697375E-3</v>
      </c>
      <c r="I80" s="1">
        <v>1</v>
      </c>
      <c r="J80" s="1">
        <v>0</v>
      </c>
      <c r="K80" s="1">
        <v>0</v>
      </c>
      <c r="L80" s="6">
        <v>1.079</v>
      </c>
      <c r="M80" s="9"/>
    </row>
    <row r="81" spans="1:13" x14ac:dyDescent="0.25">
      <c r="A81" s="1" t="s">
        <v>88</v>
      </c>
      <c r="B81" s="2">
        <v>383.08269558205996</v>
      </c>
      <c r="C81" s="1">
        <v>142.22999999999999</v>
      </c>
      <c r="D81">
        <v>-4.0602999999999998</v>
      </c>
      <c r="E81">
        <v>-1.0665</v>
      </c>
      <c r="F81" s="3">
        <v>0.1263462305544476</v>
      </c>
      <c r="G81" s="1">
        <v>1.024</v>
      </c>
      <c r="H81" s="4">
        <v>4.2015362976310922E-3</v>
      </c>
      <c r="I81" s="1">
        <v>1</v>
      </c>
      <c r="J81" s="1">
        <v>0</v>
      </c>
      <c r="K81" s="1">
        <v>0</v>
      </c>
      <c r="L81" s="6">
        <v>1.081</v>
      </c>
      <c r="M81" s="9"/>
    </row>
    <row r="82" spans="1:13" x14ac:dyDescent="0.25">
      <c r="A82" s="1" t="s">
        <v>89</v>
      </c>
      <c r="B82" s="2">
        <v>420.29720504395505</v>
      </c>
      <c r="C82" s="1">
        <v>127.02</v>
      </c>
      <c r="D82">
        <v>-7.4165000000000001</v>
      </c>
      <c r="E82">
        <v>1.8086</v>
      </c>
      <c r="F82" s="3">
        <v>0.13734290843806107</v>
      </c>
      <c r="G82" s="1">
        <v>1.0330999999999999</v>
      </c>
      <c r="H82" s="4">
        <v>4.0820922780753222E-3</v>
      </c>
      <c r="I82" s="1">
        <v>1</v>
      </c>
      <c r="J82" s="1">
        <v>0</v>
      </c>
      <c r="K82" s="1">
        <v>0</v>
      </c>
      <c r="L82" s="6">
        <v>1.0760000000000001</v>
      </c>
      <c r="M82" s="9"/>
    </row>
    <row r="83" spans="1:13" x14ac:dyDescent="0.25">
      <c r="A83" s="1" t="s">
        <v>90</v>
      </c>
      <c r="B83" s="2">
        <v>402.63337231911601</v>
      </c>
      <c r="C83" s="1">
        <v>108.24</v>
      </c>
      <c r="D83">
        <v>-1.9091800000000001</v>
      </c>
      <c r="E83">
        <v>7.4847999999999999</v>
      </c>
      <c r="F83" s="3">
        <v>0.14604280736684916</v>
      </c>
      <c r="G83" s="1">
        <v>1.0448999999999999</v>
      </c>
      <c r="H83" s="4">
        <v>4.3923222705009035E-3</v>
      </c>
      <c r="I83" s="1">
        <v>1</v>
      </c>
      <c r="J83" s="1">
        <v>0</v>
      </c>
      <c r="K83" s="1">
        <v>0</v>
      </c>
      <c r="L83" s="6">
        <v>1.077</v>
      </c>
      <c r="M83" s="9"/>
    </row>
    <row r="84" spans="1:13" x14ac:dyDescent="0.25">
      <c r="A84" s="1" t="s">
        <v>91</v>
      </c>
      <c r="B84" s="2">
        <v>414.45917939085604</v>
      </c>
      <c r="C84" s="1">
        <v>106.97</v>
      </c>
      <c r="D84">
        <v>-4.2247299999999992</v>
      </c>
      <c r="E84">
        <v>4.0944000000000003</v>
      </c>
      <c r="F84" s="3">
        <v>0.12544838581107998</v>
      </c>
      <c r="G84" s="1">
        <v>1.0488999999999999</v>
      </c>
      <c r="H84" s="4">
        <v>4.4320192189413188E-3</v>
      </c>
      <c r="I84" s="1">
        <v>1</v>
      </c>
      <c r="J84" s="1">
        <v>0</v>
      </c>
      <c r="K84" s="1">
        <v>0</v>
      </c>
      <c r="L84" s="6">
        <v>1.075</v>
      </c>
      <c r="M84" s="9"/>
    </row>
    <row r="85" spans="1:13" x14ac:dyDescent="0.25">
      <c r="A85" s="1" t="s">
        <v>92</v>
      </c>
      <c r="B85" s="2">
        <v>474.86707015021801</v>
      </c>
      <c r="C85" s="1">
        <v>103.69</v>
      </c>
      <c r="D85">
        <v>1.73746</v>
      </c>
      <c r="E85">
        <v>4.2588999999999997</v>
      </c>
      <c r="F85" s="3">
        <v>0.13980853609892319</v>
      </c>
      <c r="G85" s="1">
        <v>1.0427999999999999</v>
      </c>
      <c r="H85" s="4">
        <v>4.0183248361511659E-3</v>
      </c>
      <c r="I85" s="1">
        <v>1</v>
      </c>
      <c r="J85" s="1">
        <v>0</v>
      </c>
      <c r="K85" s="1">
        <v>0</v>
      </c>
      <c r="L85" s="6">
        <v>1.0760000000000001</v>
      </c>
      <c r="M85" s="9"/>
    </row>
    <row r="86" spans="1:13" x14ac:dyDescent="0.25">
      <c r="A86" s="1" t="s">
        <v>93</v>
      </c>
      <c r="B86" s="2">
        <v>385.25454618211398</v>
      </c>
      <c r="C86" s="1">
        <v>114.79</v>
      </c>
      <c r="D86">
        <v>-6.3377299999999996</v>
      </c>
      <c r="E86">
        <v>1.8192999999999999</v>
      </c>
      <c r="F86" s="3">
        <v>0.1280851910828027</v>
      </c>
      <c r="G86" s="1">
        <v>1.0408999999999999</v>
      </c>
      <c r="H86" s="4">
        <v>3.8347448817659391E-3</v>
      </c>
      <c r="I86" s="1">
        <v>1</v>
      </c>
      <c r="J86" s="1">
        <v>0</v>
      </c>
      <c r="K86" s="1">
        <v>0</v>
      </c>
      <c r="L86" s="6">
        <v>1.0680000000000001</v>
      </c>
      <c r="M86" s="9"/>
    </row>
    <row r="87" spans="1:13" x14ac:dyDescent="0.25">
      <c r="A87" s="1" t="s">
        <v>94</v>
      </c>
      <c r="B87" s="2">
        <v>420.92107972690496</v>
      </c>
      <c r="C87" s="1">
        <v>117.06</v>
      </c>
      <c r="D87">
        <v>-2.5872199999999999</v>
      </c>
      <c r="E87">
        <v>1.9830999999999999</v>
      </c>
      <c r="F87" s="3">
        <v>0.10213823968175029</v>
      </c>
      <c r="G87" s="1">
        <v>1.0421</v>
      </c>
      <c r="H87" s="4">
        <v>3.7308187111868563E-3</v>
      </c>
      <c r="I87" s="1">
        <v>1</v>
      </c>
      <c r="J87" s="1">
        <v>0</v>
      </c>
      <c r="K87" s="1">
        <v>0</v>
      </c>
      <c r="L87" s="6">
        <v>1.0820000000000001</v>
      </c>
      <c r="M87" s="9"/>
    </row>
    <row r="88" spans="1:13" x14ac:dyDescent="0.25">
      <c r="A88" s="1" t="s">
        <v>95</v>
      </c>
      <c r="B88" s="2">
        <v>545.35893474647105</v>
      </c>
      <c r="C88" s="1">
        <v>108.82</v>
      </c>
      <c r="D88">
        <v>-3.1306500000000002</v>
      </c>
      <c r="E88">
        <v>-1.5706</v>
      </c>
      <c r="F88" s="3">
        <v>0.12055888223552902</v>
      </c>
      <c r="G88" s="1">
        <v>1.0425</v>
      </c>
      <c r="H88" s="4">
        <v>3.3862171355991677E-3</v>
      </c>
      <c r="I88" s="1">
        <v>1</v>
      </c>
      <c r="J88" s="1">
        <v>0</v>
      </c>
      <c r="K88" s="1">
        <v>0</v>
      </c>
      <c r="L88" s="6">
        <v>1.085</v>
      </c>
      <c r="M88" s="9"/>
    </row>
    <row r="89" spans="1:13" x14ac:dyDescent="0.25">
      <c r="A89" s="1" t="s">
        <v>96</v>
      </c>
      <c r="B89" s="2">
        <v>265.57906825514402</v>
      </c>
      <c r="C89" s="1">
        <v>115.13</v>
      </c>
      <c r="D89">
        <v>-3.0993600000000003</v>
      </c>
      <c r="E89">
        <v>7.3799999999999991E-2</v>
      </c>
      <c r="F89" s="3">
        <v>0.10031847133757954</v>
      </c>
      <c r="G89" s="1">
        <v>1.0355000000000001</v>
      </c>
      <c r="H89" s="4">
        <v>3.4424038441496219E-3</v>
      </c>
      <c r="I89" s="1">
        <v>1</v>
      </c>
      <c r="J89" s="1">
        <v>0</v>
      </c>
      <c r="K89" s="1">
        <v>0</v>
      </c>
      <c r="L89" s="6">
        <v>1.0900000000000001</v>
      </c>
      <c r="M89" s="9"/>
    </row>
    <row r="90" spans="1:13" x14ac:dyDescent="0.25">
      <c r="A90" s="1" t="s">
        <v>97</v>
      </c>
      <c r="B90" s="2">
        <v>409.210256129306</v>
      </c>
      <c r="C90" s="1">
        <v>122.01</v>
      </c>
      <c r="D90">
        <v>-2.7397399999999998</v>
      </c>
      <c r="E90">
        <v>-2.4371</v>
      </c>
      <c r="F90" s="3">
        <v>9.1271026176968473E-2</v>
      </c>
      <c r="G90" s="1">
        <v>1.0294000000000001</v>
      </c>
      <c r="H90" s="4">
        <v>3.3862171355991677E-3</v>
      </c>
      <c r="I90" s="1">
        <v>1</v>
      </c>
      <c r="J90" s="1">
        <v>0</v>
      </c>
      <c r="K90" s="1">
        <v>0</v>
      </c>
      <c r="L90" s="6">
        <v>1.089</v>
      </c>
      <c r="M90" s="9"/>
    </row>
    <row r="91" spans="1:13" x14ac:dyDescent="0.25">
      <c r="A91" s="1" t="s">
        <v>98</v>
      </c>
      <c r="B91" s="2">
        <v>434.013863182617</v>
      </c>
      <c r="C91" s="1">
        <v>125.48</v>
      </c>
      <c r="D91">
        <v>-3.38144</v>
      </c>
      <c r="E91">
        <v>-2.0539999999999998</v>
      </c>
      <c r="F91" s="3">
        <v>9.1171781586289358E-2</v>
      </c>
      <c r="G91" s="1">
        <v>1.0284</v>
      </c>
      <c r="H91" s="4">
        <v>3.3219613470447662E-3</v>
      </c>
      <c r="I91" s="1">
        <v>1</v>
      </c>
      <c r="J91" s="1">
        <v>0</v>
      </c>
      <c r="K91" s="1">
        <v>0</v>
      </c>
      <c r="L91" s="6">
        <v>1.0880000000000001</v>
      </c>
      <c r="M91" s="9"/>
    </row>
    <row r="92" spans="1:13" x14ac:dyDescent="0.25">
      <c r="A92" s="1" t="s">
        <v>99</v>
      </c>
      <c r="B92" s="2">
        <v>445.61475712179202</v>
      </c>
      <c r="C92" s="1">
        <v>127.13</v>
      </c>
      <c r="D92">
        <v>-3.0934899999999996</v>
      </c>
      <c r="E92">
        <v>-8.8148</v>
      </c>
      <c r="F92" s="3">
        <v>9.636871508379885E-2</v>
      </c>
      <c r="G92" s="1">
        <v>1.0265</v>
      </c>
      <c r="H92" s="4">
        <v>3.3460625725758586E-3</v>
      </c>
      <c r="I92" s="1">
        <v>1</v>
      </c>
      <c r="J92" s="1">
        <v>0</v>
      </c>
      <c r="K92" s="1">
        <v>0</v>
      </c>
      <c r="L92" s="6">
        <v>1.081</v>
      </c>
      <c r="M92" s="9"/>
    </row>
    <row r="93" spans="1:13" x14ac:dyDescent="0.25">
      <c r="A93" s="1" t="s">
        <v>100</v>
      </c>
      <c r="B93" s="2">
        <v>480.73742807208504</v>
      </c>
      <c r="C93" s="1">
        <v>130.97999999999999</v>
      </c>
      <c r="D93">
        <v>-5.1915399999999998</v>
      </c>
      <c r="E93">
        <v>-5.7714999999999996</v>
      </c>
      <c r="F93" s="3">
        <v>8.4373439840239595E-2</v>
      </c>
      <c r="G93" s="1">
        <v>1.0270999999999999</v>
      </c>
      <c r="H93" s="4">
        <v>3.2496194358384578E-3</v>
      </c>
      <c r="I93" s="1">
        <v>1</v>
      </c>
      <c r="J93" s="1">
        <v>0</v>
      </c>
      <c r="K93" s="1">
        <v>0</v>
      </c>
      <c r="L93" s="6">
        <v>1.08</v>
      </c>
      <c r="M93" s="9"/>
    </row>
    <row r="94" spans="1:13" x14ac:dyDescent="0.25">
      <c r="A94" s="1" t="s">
        <v>101</v>
      </c>
      <c r="B94" s="2">
        <v>441.76883237252497</v>
      </c>
      <c r="C94" s="1">
        <v>135.08000000000001</v>
      </c>
      <c r="D94">
        <v>-9.1727999999999987</v>
      </c>
      <c r="E94">
        <v>-6.4868000000000006</v>
      </c>
      <c r="F94" s="3">
        <v>8.3399840383080681E-2</v>
      </c>
      <c r="G94" s="1">
        <v>1.0234000000000001</v>
      </c>
      <c r="H94" s="4">
        <v>3.4263540299781514E-3</v>
      </c>
      <c r="I94" s="1">
        <v>1</v>
      </c>
      <c r="J94" s="1">
        <v>0</v>
      </c>
      <c r="K94" s="1">
        <v>0</v>
      </c>
      <c r="L94" s="6">
        <v>1.081</v>
      </c>
      <c r="M94" s="9"/>
    </row>
    <row r="95" spans="1:13" x14ac:dyDescent="0.25">
      <c r="A95" s="1" t="s">
        <v>102</v>
      </c>
      <c r="B95" s="2">
        <v>453.463510418542</v>
      </c>
      <c r="C95" s="1">
        <v>139.44999999999999</v>
      </c>
      <c r="D95">
        <v>-2.7742300000000002</v>
      </c>
      <c r="E95">
        <v>-17.367999999999999</v>
      </c>
      <c r="F95" s="3">
        <v>8.2967690466693389E-2</v>
      </c>
      <c r="G95" s="1">
        <v>1.024</v>
      </c>
      <c r="H95" s="4">
        <v>3.5306273826369861E-3</v>
      </c>
      <c r="I95" s="1">
        <v>1</v>
      </c>
      <c r="J95" s="1">
        <v>0</v>
      </c>
      <c r="K95" s="1">
        <v>0</v>
      </c>
      <c r="L95" s="6">
        <v>1.077</v>
      </c>
      <c r="M95" s="9"/>
    </row>
    <row r="96" spans="1:13" x14ac:dyDescent="0.25">
      <c r="A96" s="1" t="s">
        <v>103</v>
      </c>
      <c r="B96" s="2">
        <v>440.35793220190698</v>
      </c>
      <c r="C96" s="1">
        <v>136.24</v>
      </c>
      <c r="D96">
        <v>-3.1162700000000001</v>
      </c>
      <c r="E96">
        <v>-3.7709999999999999</v>
      </c>
      <c r="F96" s="3">
        <v>7.7681505826113106E-2</v>
      </c>
      <c r="G96" s="1">
        <v>1.0230999999999999</v>
      </c>
      <c r="H96" s="4">
        <v>3.5546735478100278E-3</v>
      </c>
      <c r="I96" s="1">
        <v>1</v>
      </c>
      <c r="J96" s="1">
        <v>0</v>
      </c>
      <c r="K96" s="1">
        <v>0</v>
      </c>
      <c r="L96" s="6">
        <v>1.075</v>
      </c>
      <c r="M96" s="9"/>
    </row>
    <row r="97" spans="1:13" x14ac:dyDescent="0.25">
      <c r="A97" s="1" t="s">
        <v>104</v>
      </c>
      <c r="B97" s="2">
        <v>448.06303963849803</v>
      </c>
      <c r="C97" s="1">
        <v>119.01</v>
      </c>
      <c r="D97">
        <v>1.75654</v>
      </c>
      <c r="E97">
        <v>-7.742</v>
      </c>
      <c r="F97" s="3">
        <v>8.7177443459200754E-2</v>
      </c>
      <c r="G97" s="1">
        <v>1.0192000000000001</v>
      </c>
      <c r="H97" s="4">
        <v>3.5947364110451296E-3</v>
      </c>
      <c r="I97" s="1">
        <v>1</v>
      </c>
      <c r="J97" s="1">
        <v>0</v>
      </c>
      <c r="K97" s="1">
        <v>0</v>
      </c>
      <c r="L97" s="6">
        <v>1.0740000000000001</v>
      </c>
      <c r="M97" s="9"/>
    </row>
    <row r="98" spans="1:13" x14ac:dyDescent="0.25">
      <c r="A98" s="1" t="s">
        <v>105</v>
      </c>
      <c r="B98" s="2">
        <v>450.53992431931403</v>
      </c>
      <c r="C98" s="1">
        <v>137.09</v>
      </c>
      <c r="D98">
        <v>-3.7084099999999998</v>
      </c>
      <c r="E98">
        <v>-4.4417</v>
      </c>
      <c r="F98" s="3">
        <v>7.4044665012406918E-2</v>
      </c>
      <c r="G98" s="1">
        <v>1.0234000000000001</v>
      </c>
      <c r="H98" s="4">
        <v>3.8187639418887365E-3</v>
      </c>
      <c r="I98" s="1">
        <v>1</v>
      </c>
      <c r="J98" s="1">
        <v>0</v>
      </c>
      <c r="K98" s="1">
        <v>0</v>
      </c>
      <c r="L98" s="6">
        <v>1.0680000000000001</v>
      </c>
      <c r="M98" s="9"/>
    </row>
    <row r="99" spans="1:13" x14ac:dyDescent="0.25">
      <c r="A99" s="1" t="s">
        <v>106</v>
      </c>
      <c r="B99" s="2">
        <v>444.307125756142</v>
      </c>
      <c r="C99" s="1">
        <v>134.26</v>
      </c>
      <c r="D99">
        <v>-3.7810600000000001</v>
      </c>
      <c r="E99">
        <v>-1.9907999999999999</v>
      </c>
      <c r="F99" s="3">
        <v>6.4794602103591892E-2</v>
      </c>
      <c r="G99" s="1">
        <v>1.0215000000000001</v>
      </c>
      <c r="H99" s="4">
        <v>3.8027802029136915E-3</v>
      </c>
      <c r="I99" s="1">
        <v>1</v>
      </c>
      <c r="J99" s="1">
        <v>0</v>
      </c>
      <c r="K99" s="1">
        <v>0</v>
      </c>
      <c r="L99" s="6">
        <v>1.0720000000000001</v>
      </c>
      <c r="M99" s="9"/>
    </row>
    <row r="100" spans="1:13" x14ac:dyDescent="0.25">
      <c r="A100" s="1" t="s">
        <v>107</v>
      </c>
      <c r="B100" s="2">
        <v>489.49648633696802</v>
      </c>
      <c r="C100" s="1">
        <v>131.63</v>
      </c>
      <c r="D100">
        <v>-6.7264099999999996</v>
      </c>
      <c r="E100">
        <v>-3.0829</v>
      </c>
      <c r="F100" s="3">
        <v>8.9434938320732016E-2</v>
      </c>
      <c r="G100" s="1">
        <v>1.0185</v>
      </c>
      <c r="H100" s="4">
        <v>3.8347448817659391E-3</v>
      </c>
      <c r="I100" s="1">
        <v>1</v>
      </c>
      <c r="J100" s="1">
        <v>0</v>
      </c>
      <c r="K100" s="1">
        <v>0</v>
      </c>
      <c r="L100" s="6">
        <v>1.0740000000000001</v>
      </c>
      <c r="M100" s="9"/>
    </row>
    <row r="101" spans="1:13" x14ac:dyDescent="0.25">
      <c r="A101" s="1" t="s">
        <v>108</v>
      </c>
      <c r="B101" s="2">
        <v>492.02905739525505</v>
      </c>
      <c r="C101" s="1">
        <v>137.25</v>
      </c>
      <c r="D101">
        <v>-3.0118100000000001</v>
      </c>
      <c r="E101">
        <v>-7.0978000000000003</v>
      </c>
      <c r="F101" s="3">
        <v>7.7259620165059051E-2</v>
      </c>
      <c r="G101" s="1">
        <v>1.0196000000000001</v>
      </c>
      <c r="H101" s="4">
        <v>3.9624917561102979E-3</v>
      </c>
      <c r="I101" s="1">
        <v>1</v>
      </c>
      <c r="J101" s="1">
        <v>0</v>
      </c>
      <c r="K101" s="1">
        <v>0</v>
      </c>
      <c r="L101" s="6">
        <v>1.0760000000000001</v>
      </c>
      <c r="M101" s="9"/>
    </row>
    <row r="102" spans="1:13" x14ac:dyDescent="0.25">
      <c r="A102" s="1" t="s">
        <v>109</v>
      </c>
      <c r="B102" s="2">
        <v>506.794189232588</v>
      </c>
      <c r="C102" s="1">
        <v>132.04</v>
      </c>
      <c r="D102">
        <v>-2.5895199999999998</v>
      </c>
      <c r="E102">
        <v>-4.7068000000000003</v>
      </c>
      <c r="F102" s="3">
        <v>8.9116797769590805E-2</v>
      </c>
      <c r="G102" s="1">
        <v>1.0235000000000001</v>
      </c>
      <c r="H102" s="4">
        <v>3.9784475501516425E-3</v>
      </c>
      <c r="I102" s="1">
        <v>1</v>
      </c>
      <c r="J102" s="1">
        <v>0</v>
      </c>
      <c r="K102" s="1">
        <v>0</v>
      </c>
      <c r="L102" s="6">
        <v>1.073</v>
      </c>
      <c r="M102" s="9"/>
    </row>
    <row r="103" spans="1:13" x14ac:dyDescent="0.25">
      <c r="A103" s="1" t="s">
        <v>110</v>
      </c>
      <c r="B103" s="2">
        <v>477.74096916642901</v>
      </c>
      <c r="C103" s="1">
        <v>138.35</v>
      </c>
      <c r="D103">
        <v>-2.7783200000000003</v>
      </c>
      <c r="E103">
        <v>-2.9771000000000001</v>
      </c>
      <c r="F103" s="3">
        <v>9.8999999999999977E-2</v>
      </c>
      <c r="G103" s="1">
        <v>1.0247999999999999</v>
      </c>
      <c r="H103" s="4">
        <v>3.8666983683250944E-3</v>
      </c>
      <c r="I103" s="1">
        <v>1</v>
      </c>
      <c r="J103" s="1">
        <v>0</v>
      </c>
      <c r="K103" s="1">
        <v>0</v>
      </c>
      <c r="L103" s="6">
        <v>1.075</v>
      </c>
      <c r="M103" s="9"/>
    </row>
    <row r="104" spans="1:13" x14ac:dyDescent="0.25">
      <c r="A104" s="1" t="s">
        <v>111</v>
      </c>
      <c r="B104" s="2">
        <v>511.26497900503699</v>
      </c>
      <c r="C104" s="1">
        <v>147.03</v>
      </c>
      <c r="D104">
        <v>-2.5656399999999997</v>
      </c>
      <c r="E104">
        <v>-7.1463000000000001</v>
      </c>
      <c r="F104" s="3">
        <v>0.1080891910808921</v>
      </c>
      <c r="G104" s="1">
        <v>1.0214000000000001</v>
      </c>
      <c r="H104" s="4">
        <v>3.9305717973199261E-3</v>
      </c>
      <c r="I104" s="1">
        <v>1</v>
      </c>
      <c r="J104" s="1">
        <v>0</v>
      </c>
      <c r="K104" s="1">
        <v>0</v>
      </c>
      <c r="L104" s="6">
        <v>1.07</v>
      </c>
      <c r="M104" s="9"/>
    </row>
    <row r="105" spans="1:13" x14ac:dyDescent="0.25">
      <c r="A105" s="1" t="s">
        <v>112</v>
      </c>
      <c r="B105" s="2">
        <v>570.56250675460501</v>
      </c>
      <c r="C105" s="1">
        <v>143.15</v>
      </c>
      <c r="D105">
        <v>-5.4155899999999999</v>
      </c>
      <c r="E105">
        <v>-5.9383999999999997</v>
      </c>
      <c r="F105" s="3">
        <v>0.11175529788084781</v>
      </c>
      <c r="G105" s="1">
        <v>1.0233000000000001</v>
      </c>
      <c r="H105" s="4">
        <v>4.0581847075893407E-3</v>
      </c>
      <c r="I105" s="1">
        <v>1</v>
      </c>
      <c r="J105" s="1">
        <v>0</v>
      </c>
      <c r="K105" s="1">
        <v>0</v>
      </c>
      <c r="L105" s="6">
        <v>1.069</v>
      </c>
      <c r="M105" s="9"/>
    </row>
    <row r="106" spans="1:13" x14ac:dyDescent="0.25">
      <c r="A106" s="1" t="s">
        <v>113</v>
      </c>
      <c r="B106" s="2">
        <v>510.43865405770299</v>
      </c>
      <c r="C106" s="1">
        <v>153.47</v>
      </c>
      <c r="D106">
        <v>-9.191139999999999</v>
      </c>
      <c r="E106">
        <v>-8.351799999999999</v>
      </c>
      <c r="F106" s="3">
        <v>0.10194126431060235</v>
      </c>
      <c r="G106" s="1">
        <v>1.0206</v>
      </c>
      <c r="H106" s="4">
        <v>4.3208242423642407E-3</v>
      </c>
      <c r="I106" s="1">
        <v>1</v>
      </c>
      <c r="J106" s="1">
        <v>0</v>
      </c>
      <c r="K106" s="1">
        <v>0</v>
      </c>
      <c r="L106" s="6">
        <v>1.0669999999999999</v>
      </c>
      <c r="M106" s="9"/>
    </row>
    <row r="107" spans="1:13" x14ac:dyDescent="0.25">
      <c r="A107" s="1" t="s">
        <v>114</v>
      </c>
      <c r="B107" s="2">
        <v>505.98561197261205</v>
      </c>
      <c r="C107" s="1">
        <v>162.66</v>
      </c>
      <c r="D107">
        <v>-2.1726199999999998</v>
      </c>
      <c r="E107">
        <v>-18.4664</v>
      </c>
      <c r="F107" s="3">
        <v>9.3399503722084276E-2</v>
      </c>
      <c r="G107" s="1">
        <v>1.0175000000000001</v>
      </c>
      <c r="H107" s="4">
        <v>4.4082031209211614E-3</v>
      </c>
      <c r="I107" s="1">
        <v>1</v>
      </c>
      <c r="J107" s="1">
        <v>0</v>
      </c>
      <c r="K107" s="1">
        <v>0</v>
      </c>
      <c r="L107" s="6">
        <v>1.0620000000000001</v>
      </c>
      <c r="M107" s="9"/>
    </row>
    <row r="108" spans="1:13" x14ac:dyDescent="0.25">
      <c r="A108" s="1" t="s">
        <v>115</v>
      </c>
      <c r="B108" s="2">
        <v>535.78919432340797</v>
      </c>
      <c r="C108" s="1">
        <v>147.69999999999999</v>
      </c>
      <c r="D108">
        <v>-4.4244399999999997</v>
      </c>
      <c r="E108">
        <v>-3.4584999999999999</v>
      </c>
      <c r="F108" s="3">
        <v>9.2531984528414046E-2</v>
      </c>
      <c r="G108" s="1">
        <v>1.0198</v>
      </c>
      <c r="H108" s="4">
        <v>4.5589336088460719E-3</v>
      </c>
      <c r="I108" s="1">
        <v>1</v>
      </c>
      <c r="J108" s="1">
        <v>0</v>
      </c>
      <c r="K108" s="1">
        <v>0</v>
      </c>
      <c r="L108" s="6">
        <v>1.0609999999999999</v>
      </c>
      <c r="M108" s="9"/>
    </row>
    <row r="109" spans="1:13" x14ac:dyDescent="0.25">
      <c r="A109" s="1" t="s">
        <v>116</v>
      </c>
      <c r="B109" s="2">
        <v>540.32545022553006</v>
      </c>
      <c r="C109" s="1">
        <v>134.99</v>
      </c>
      <c r="D109">
        <v>3.47479</v>
      </c>
      <c r="E109">
        <v>0.74550000000000005</v>
      </c>
      <c r="F109" s="3">
        <v>0.11050382589684982</v>
      </c>
      <c r="G109" s="1">
        <v>1.0188999999999999</v>
      </c>
      <c r="H109" s="4">
        <v>4.4875659696987924E-3</v>
      </c>
      <c r="I109" s="1">
        <v>1</v>
      </c>
      <c r="J109" s="1">
        <v>0</v>
      </c>
      <c r="K109" s="1">
        <v>0</v>
      </c>
      <c r="L109" s="6">
        <v>1.0569999999999999</v>
      </c>
      <c r="M109" s="9"/>
    </row>
    <row r="110" spans="1:13" x14ac:dyDescent="0.25">
      <c r="A110" s="1" t="s">
        <v>117</v>
      </c>
      <c r="B110" s="2">
        <v>569.28288575144006</v>
      </c>
      <c r="C110" s="1">
        <v>161.84</v>
      </c>
      <c r="D110">
        <v>-3.0218699999999998</v>
      </c>
      <c r="E110">
        <v>-6.2633000000000001</v>
      </c>
      <c r="F110" s="3">
        <v>9.907765545968461E-2</v>
      </c>
      <c r="G110" s="1">
        <v>1.0179</v>
      </c>
      <c r="H110" s="4">
        <v>4.6064810688120073E-3</v>
      </c>
      <c r="I110" s="1">
        <v>1</v>
      </c>
      <c r="J110" s="1">
        <v>0</v>
      </c>
      <c r="K110" s="1">
        <v>0</v>
      </c>
      <c r="L110" s="6">
        <v>1.0529999999999999</v>
      </c>
      <c r="M110" s="9"/>
    </row>
    <row r="111" spans="1:13" x14ac:dyDescent="0.25">
      <c r="A111" s="1" t="s">
        <v>118</v>
      </c>
      <c r="B111" s="2">
        <v>607.72002117624993</v>
      </c>
      <c r="C111" s="1">
        <v>156.44999999999999</v>
      </c>
      <c r="D111">
        <v>-3.3155999999999999</v>
      </c>
      <c r="E111">
        <v>0.32589999999999997</v>
      </c>
      <c r="F111" s="3">
        <v>9.6825396825396703E-2</v>
      </c>
      <c r="G111" s="1">
        <v>1.0177</v>
      </c>
      <c r="H111" s="4">
        <v>4.5589336088460719E-3</v>
      </c>
      <c r="I111" s="1">
        <v>1</v>
      </c>
      <c r="J111" s="1">
        <v>0</v>
      </c>
      <c r="K111" s="1">
        <v>0</v>
      </c>
      <c r="L111" s="6">
        <v>1.0609999999999999</v>
      </c>
      <c r="M111" s="9"/>
    </row>
    <row r="112" spans="1:13" x14ac:dyDescent="0.25">
      <c r="A112" s="1" t="s">
        <v>119</v>
      </c>
      <c r="B112" s="2">
        <v>533.71838280987197</v>
      </c>
      <c r="C112" s="1">
        <v>160.31</v>
      </c>
      <c r="D112">
        <v>-3.1355</v>
      </c>
      <c r="E112">
        <v>-9.9131</v>
      </c>
      <c r="F112" s="3">
        <v>0.10745113602539935</v>
      </c>
      <c r="G112" s="1">
        <v>1.0173000000000001</v>
      </c>
      <c r="H112" s="4">
        <v>4.5589336088460719E-3</v>
      </c>
      <c r="I112" s="1">
        <v>1</v>
      </c>
      <c r="J112" s="1">
        <v>0</v>
      </c>
      <c r="K112" s="1">
        <v>0</v>
      </c>
      <c r="L112" s="6">
        <v>1.0640000000000001</v>
      </c>
      <c r="M112" s="9"/>
    </row>
    <row r="113" spans="1:13" x14ac:dyDescent="0.25">
      <c r="A113" s="1" t="s">
        <v>120</v>
      </c>
      <c r="B113" s="2">
        <v>597.477014182159</v>
      </c>
      <c r="C113" s="1">
        <v>172.79</v>
      </c>
      <c r="D113">
        <v>-5.7294700000000001</v>
      </c>
      <c r="E113">
        <v>-4.2077999999999998</v>
      </c>
      <c r="F113" s="3">
        <v>9.715193013793777E-2</v>
      </c>
      <c r="G113" s="1">
        <v>1.0168999999999999</v>
      </c>
      <c r="H113" s="4">
        <v>3.9624917561102979E-3</v>
      </c>
      <c r="I113" s="1">
        <v>1</v>
      </c>
      <c r="J113" s="1">
        <v>0</v>
      </c>
      <c r="K113" s="1">
        <v>0</v>
      </c>
      <c r="L113" s="6">
        <v>1.0649999999999999</v>
      </c>
      <c r="M113" s="9"/>
    </row>
    <row r="114" spans="1:13" x14ac:dyDescent="0.25">
      <c r="A114" s="1" t="s">
        <v>121</v>
      </c>
      <c r="B114" s="2">
        <v>581.14980720980293</v>
      </c>
      <c r="C114" s="1">
        <v>161.78</v>
      </c>
      <c r="D114">
        <v>-2.41981</v>
      </c>
      <c r="E114">
        <v>-5.0001000000000007</v>
      </c>
      <c r="F114" s="3">
        <v>0.1202348959888524</v>
      </c>
      <c r="G114" s="1">
        <v>1.0175000000000001</v>
      </c>
      <c r="H114" s="4">
        <v>3.9784475501516425E-3</v>
      </c>
      <c r="I114" s="1">
        <v>1</v>
      </c>
      <c r="J114" s="1">
        <v>0</v>
      </c>
      <c r="K114" s="1">
        <v>0</v>
      </c>
      <c r="L114" s="6">
        <v>1.0640000000000001</v>
      </c>
      <c r="M114" s="9"/>
    </row>
    <row r="115" spans="1:13" x14ac:dyDescent="0.25">
      <c r="A115" s="1" t="s">
        <v>122</v>
      </c>
      <c r="B115" s="2">
        <v>595.47959324022497</v>
      </c>
      <c r="C115" s="1">
        <v>173.07</v>
      </c>
      <c r="D115">
        <v>-1.90381</v>
      </c>
      <c r="E115">
        <v>-2.9846999999999997</v>
      </c>
      <c r="F115" s="3">
        <v>0.11982026959560654</v>
      </c>
      <c r="G115" s="1">
        <v>1.0147999999999999</v>
      </c>
      <c r="H115" s="4">
        <v>3.8666983683250944E-3</v>
      </c>
      <c r="I115" s="1">
        <v>1</v>
      </c>
      <c r="J115" s="1">
        <v>0</v>
      </c>
      <c r="K115" s="1">
        <v>0</v>
      </c>
      <c r="L115" s="6">
        <v>1.0640000000000001</v>
      </c>
      <c r="M115" s="9"/>
    </row>
    <row r="116" spans="1:13" x14ac:dyDescent="0.25">
      <c r="A116" s="1" t="s">
        <v>123</v>
      </c>
      <c r="B116" s="2">
        <v>559.54296238130291</v>
      </c>
      <c r="C116" s="1">
        <v>181.87</v>
      </c>
      <c r="D116">
        <v>-2.0848200000000001</v>
      </c>
      <c r="E116">
        <v>-8.1778999999999993</v>
      </c>
      <c r="F116" s="3">
        <v>0.1210063897763578</v>
      </c>
      <c r="G116" s="1">
        <v>1.0157</v>
      </c>
      <c r="H116" s="4">
        <v>4.3526080560336577E-3</v>
      </c>
      <c r="I116" s="1">
        <v>1</v>
      </c>
      <c r="J116" s="1">
        <v>0</v>
      </c>
      <c r="K116" s="1">
        <v>0</v>
      </c>
      <c r="L116" s="6">
        <v>1.0620000000000001</v>
      </c>
      <c r="M116" s="9"/>
    </row>
    <row r="117" spans="1:13" x14ac:dyDescent="0.25">
      <c r="A117" s="1" t="s">
        <v>124</v>
      </c>
      <c r="B117" s="2">
        <v>574.35676502445097</v>
      </c>
      <c r="C117" s="1">
        <v>176.72</v>
      </c>
      <c r="D117">
        <v>-3.9260199999999998</v>
      </c>
      <c r="E117">
        <v>-0.60299999999999998</v>
      </c>
      <c r="F117" s="3">
        <v>0.13201155723821856</v>
      </c>
      <c r="G117" s="1">
        <v>1.0194000000000001</v>
      </c>
      <c r="H117" s="4">
        <v>4.4478931673448407E-3</v>
      </c>
      <c r="I117" s="1">
        <v>1</v>
      </c>
      <c r="J117" s="1">
        <v>0</v>
      </c>
      <c r="K117" s="1">
        <v>0</v>
      </c>
      <c r="L117" s="6">
        <v>1.06</v>
      </c>
      <c r="M117" s="9"/>
    </row>
    <row r="118" spans="1:13" x14ac:dyDescent="0.25">
      <c r="A118" s="1" t="s">
        <v>125</v>
      </c>
      <c r="B118" s="2">
        <v>562.55073633233599</v>
      </c>
      <c r="C118" s="1">
        <v>170.17</v>
      </c>
      <c r="D118">
        <v>-9.3504300000000011</v>
      </c>
      <c r="E118">
        <v>0.38380000000000003</v>
      </c>
      <c r="F118" s="3">
        <v>0.11290162140654525</v>
      </c>
      <c r="G118" s="1">
        <v>1.0275000000000001</v>
      </c>
      <c r="H118" s="4">
        <v>4.7094157243421364E-3</v>
      </c>
      <c r="I118" s="1">
        <v>1</v>
      </c>
      <c r="J118" s="1">
        <v>0</v>
      </c>
      <c r="K118" s="1">
        <v>0</v>
      </c>
      <c r="L118" s="6">
        <v>1.06</v>
      </c>
      <c r="M118" s="9"/>
    </row>
    <row r="119" spans="1:13" x14ac:dyDescent="0.25">
      <c r="A119" s="1" t="s">
        <v>126</v>
      </c>
      <c r="B119" s="2">
        <v>571.719198230031</v>
      </c>
      <c r="C119" s="1">
        <v>169.27</v>
      </c>
      <c r="D119">
        <v>-1.3281400000000001</v>
      </c>
      <c r="E119">
        <v>0.3553</v>
      </c>
      <c r="F119" s="3">
        <v>0.10614358259484225</v>
      </c>
      <c r="G119" s="1">
        <v>1.0222</v>
      </c>
      <c r="H119" s="4">
        <v>4.5192918063745591E-3</v>
      </c>
      <c r="I119" s="1">
        <v>1</v>
      </c>
      <c r="J119" s="1">
        <v>0</v>
      </c>
      <c r="K119" s="1">
        <v>0</v>
      </c>
      <c r="L119" s="6">
        <v>1.06</v>
      </c>
      <c r="M119" s="9"/>
    </row>
    <row r="120" spans="1:13" x14ac:dyDescent="0.25">
      <c r="A120" s="1" t="s">
        <v>127</v>
      </c>
      <c r="B120" s="2">
        <v>603.11479473156908</v>
      </c>
      <c r="C120" s="1">
        <v>158.85</v>
      </c>
      <c r="D120">
        <v>-4.2166999999999994</v>
      </c>
      <c r="E120">
        <v>-3.8525</v>
      </c>
      <c r="F120" s="3">
        <v>0.10246717071229594</v>
      </c>
      <c r="G120" s="1">
        <v>1.0227999999999999</v>
      </c>
      <c r="H120" s="4">
        <v>4.4954984622596061E-3</v>
      </c>
      <c r="I120" s="1">
        <v>1</v>
      </c>
      <c r="J120" s="1">
        <v>0</v>
      </c>
      <c r="K120" s="1">
        <v>0</v>
      </c>
      <c r="L120" s="6">
        <v>1.0580000000000001</v>
      </c>
      <c r="M120" s="9"/>
    </row>
    <row r="121" spans="1:13" x14ac:dyDescent="0.25">
      <c r="A121" s="1" t="s">
        <v>128</v>
      </c>
      <c r="B121" s="2">
        <v>619.56074365531299</v>
      </c>
      <c r="C121" s="1">
        <v>138.41999999999999</v>
      </c>
      <c r="D121">
        <v>4.8858800000000002</v>
      </c>
      <c r="E121">
        <v>-1.3103</v>
      </c>
      <c r="F121" s="3">
        <v>0.10925373134328376</v>
      </c>
      <c r="G121" s="1">
        <v>1.0223</v>
      </c>
      <c r="H121" s="4">
        <v>4.3526080560336577E-3</v>
      </c>
      <c r="I121" s="1">
        <v>1</v>
      </c>
      <c r="J121" s="1">
        <v>0</v>
      </c>
      <c r="K121" s="1">
        <v>0</v>
      </c>
      <c r="L121" s="6">
        <v>1.052</v>
      </c>
      <c r="M121" s="9"/>
    </row>
    <row r="122" spans="1:13" x14ac:dyDescent="0.25">
      <c r="A122" s="1" t="s">
        <v>129</v>
      </c>
      <c r="B122" s="2">
        <v>629.77972467703296</v>
      </c>
      <c r="C122" s="1">
        <v>176.02</v>
      </c>
      <c r="D122">
        <v>-3.0053899999999998</v>
      </c>
      <c r="E122">
        <v>-6.9886999999999997</v>
      </c>
      <c r="F122" s="3">
        <v>0.10600636435958632</v>
      </c>
      <c r="G122" s="1">
        <v>1.0224</v>
      </c>
      <c r="H122" s="4">
        <v>4.3128765598297036E-3</v>
      </c>
      <c r="I122" s="1">
        <v>1</v>
      </c>
      <c r="J122" s="1">
        <v>0</v>
      </c>
      <c r="K122" s="1">
        <v>0</v>
      </c>
      <c r="L122" s="6">
        <v>1.0469999999999999</v>
      </c>
      <c r="M122" s="9"/>
    </row>
    <row r="123" spans="1:13" x14ac:dyDescent="0.25">
      <c r="A123" s="1" t="s">
        <v>130</v>
      </c>
      <c r="B123" s="2">
        <v>597.12453856156503</v>
      </c>
      <c r="C123" s="1">
        <v>179.9</v>
      </c>
      <c r="D123">
        <v>-5.1434199999999999</v>
      </c>
      <c r="E123">
        <v>1.5992999999999999</v>
      </c>
      <c r="F123" s="3">
        <v>8.8899950223992219E-2</v>
      </c>
      <c r="G123" s="1">
        <v>1.0196000000000001</v>
      </c>
      <c r="H123" s="4">
        <v>4.2810789094456236E-3</v>
      </c>
      <c r="I123" s="1">
        <v>1</v>
      </c>
      <c r="J123" s="1">
        <v>0</v>
      </c>
      <c r="K123" s="1">
        <v>0</v>
      </c>
      <c r="L123" s="6">
        <v>1.0549999999999999</v>
      </c>
      <c r="M123" s="9"/>
    </row>
    <row r="124" spans="1:13" x14ac:dyDescent="0.25">
      <c r="A124" s="1" t="s">
        <v>131</v>
      </c>
      <c r="B124" s="2">
        <v>577.78966168332192</v>
      </c>
      <c r="C124" s="1">
        <v>169.91</v>
      </c>
      <c r="D124">
        <v>-1.76451</v>
      </c>
      <c r="E124">
        <v>0.84589999999999999</v>
      </c>
      <c r="F124" s="3">
        <v>0.10068855403652321</v>
      </c>
      <c r="G124" s="1">
        <v>1.0177</v>
      </c>
      <c r="H124" s="4">
        <v>4.4161425104838337E-3</v>
      </c>
      <c r="I124" s="1">
        <v>1</v>
      </c>
      <c r="J124" s="1">
        <v>0</v>
      </c>
      <c r="K124" s="1">
        <v>0</v>
      </c>
      <c r="L124" s="6">
        <v>1.0569999999999999</v>
      </c>
      <c r="M124" s="9"/>
    </row>
    <row r="125" spans="1:13" x14ac:dyDescent="0.25">
      <c r="A125" s="1" t="s">
        <v>132</v>
      </c>
      <c r="B125" s="2">
        <v>627.001487392478</v>
      </c>
      <c r="C125" s="1">
        <v>170.34</v>
      </c>
      <c r="D125">
        <v>-5.3156699999999999</v>
      </c>
      <c r="E125">
        <v>-1.7726</v>
      </c>
      <c r="F125" s="3">
        <v>8.1677265500794904E-2</v>
      </c>
      <c r="G125" s="1">
        <v>1.0187999999999999</v>
      </c>
      <c r="H125" s="4">
        <v>4.5272215436409358E-3</v>
      </c>
      <c r="I125" s="1">
        <v>1</v>
      </c>
      <c r="J125" s="1">
        <v>0</v>
      </c>
      <c r="K125" s="1">
        <v>0</v>
      </c>
      <c r="L125" s="6">
        <v>1.0620000000000001</v>
      </c>
      <c r="M125" s="9"/>
    </row>
    <row r="126" spans="1:13" x14ac:dyDescent="0.25">
      <c r="A126" s="1" t="s">
        <v>133</v>
      </c>
      <c r="B126" s="2">
        <v>628.69100542674801</v>
      </c>
      <c r="C126" s="1">
        <v>146.69</v>
      </c>
      <c r="D126">
        <v>-2.5730900000000001</v>
      </c>
      <c r="E126">
        <v>2.0554999999999999</v>
      </c>
      <c r="F126" s="3">
        <v>8.8581108011159815E-2</v>
      </c>
      <c r="G126" s="1">
        <v>1.0244</v>
      </c>
      <c r="H126" s="4">
        <v>4.4875659696987924E-3</v>
      </c>
      <c r="I126" s="1">
        <v>1</v>
      </c>
      <c r="J126" s="1">
        <v>0</v>
      </c>
      <c r="K126" s="1">
        <v>0</v>
      </c>
      <c r="L126" s="6">
        <v>1.06</v>
      </c>
      <c r="M126" s="9"/>
    </row>
    <row r="127" spans="1:13" x14ac:dyDescent="0.25">
      <c r="A127" s="1" t="s">
        <v>134</v>
      </c>
      <c r="B127" s="2">
        <v>644.68855106709009</v>
      </c>
      <c r="C127" s="1">
        <v>153.16999999999999</v>
      </c>
      <c r="D127">
        <v>-2.7572700000000001</v>
      </c>
      <c r="E127">
        <v>-1.2345999999999999</v>
      </c>
      <c r="F127" s="3">
        <v>7.8737010391686901E-2</v>
      </c>
      <c r="G127" s="1">
        <v>1.0207999999999999</v>
      </c>
      <c r="H127" s="4">
        <v>4.3764386575164682E-3</v>
      </c>
      <c r="I127" s="1">
        <v>1</v>
      </c>
      <c r="J127" s="1">
        <v>0</v>
      </c>
      <c r="K127" s="1">
        <v>0</v>
      </c>
      <c r="L127" s="6">
        <v>1.0580000000000001</v>
      </c>
      <c r="M127" s="9"/>
    </row>
    <row r="128" spans="1:13" x14ac:dyDescent="0.25">
      <c r="A128" s="1" t="s">
        <v>135</v>
      </c>
      <c r="B128" s="2">
        <v>667.60362780958701</v>
      </c>
      <c r="C128" s="1">
        <v>153.38999999999999</v>
      </c>
      <c r="D128">
        <v>-2.5809799999999998</v>
      </c>
      <c r="E128">
        <v>-3.6188000000000002</v>
      </c>
      <c r="F128" s="3">
        <v>8.0055760231006801E-2</v>
      </c>
      <c r="G128" s="1">
        <v>1.0183</v>
      </c>
      <c r="H128" s="4">
        <v>4.5351505923962865E-3</v>
      </c>
      <c r="I128" s="1">
        <v>1</v>
      </c>
      <c r="J128" s="1">
        <v>0</v>
      </c>
      <c r="K128" s="1">
        <v>0</v>
      </c>
      <c r="L128" s="6">
        <v>1.0580000000000001</v>
      </c>
      <c r="M128" s="9"/>
    </row>
    <row r="129" spans="1:13" x14ac:dyDescent="0.25">
      <c r="A129" s="1" t="s">
        <v>136</v>
      </c>
      <c r="B129" s="2">
        <v>613.63177548922499</v>
      </c>
      <c r="C129" s="1">
        <v>147.72999999999999</v>
      </c>
      <c r="D129">
        <v>-4.9361600000000001</v>
      </c>
      <c r="E129">
        <v>-1.8971</v>
      </c>
      <c r="F129" s="3">
        <v>8.156558111741874E-2</v>
      </c>
      <c r="G129" s="1">
        <v>1.0181</v>
      </c>
      <c r="H129" s="4">
        <v>4.6144032393260481E-3</v>
      </c>
      <c r="I129" s="1">
        <v>1</v>
      </c>
      <c r="J129" s="1">
        <v>0</v>
      </c>
      <c r="K129" s="1">
        <v>0</v>
      </c>
      <c r="L129" s="6">
        <v>1.0529999999999999</v>
      </c>
      <c r="M129" s="9"/>
    </row>
    <row r="130" spans="1:13" x14ac:dyDescent="0.25">
      <c r="A130" s="1" t="s">
        <v>137</v>
      </c>
      <c r="B130" s="2">
        <v>602.09974450436903</v>
      </c>
      <c r="C130" s="1">
        <v>158.29</v>
      </c>
      <c r="D130">
        <v>-11.12097</v>
      </c>
      <c r="E130">
        <v>-0.58479999999999999</v>
      </c>
      <c r="F130" s="3">
        <v>6.0753703887839183E-2</v>
      </c>
      <c r="G130" s="1">
        <v>1.0165999999999999</v>
      </c>
      <c r="H130" s="4">
        <v>4.5827104331948032E-3</v>
      </c>
      <c r="I130" s="1">
        <v>1</v>
      </c>
      <c r="J130" s="1">
        <v>0</v>
      </c>
      <c r="K130" s="1">
        <v>0</v>
      </c>
      <c r="L130" s="6">
        <v>1.054</v>
      </c>
      <c r="M130" s="9"/>
    </row>
    <row r="131" spans="1:13" x14ac:dyDescent="0.25">
      <c r="A131" s="1" t="s">
        <v>138</v>
      </c>
      <c r="B131" s="2">
        <v>657.86367108659101</v>
      </c>
      <c r="C131" s="1">
        <v>152.94</v>
      </c>
      <c r="D131">
        <v>-2.8187099999999998</v>
      </c>
      <c r="E131">
        <v>-0.99629999999999996</v>
      </c>
      <c r="F131" s="3">
        <v>6.9390595486628959E-2</v>
      </c>
      <c r="G131" s="1">
        <v>1.0158</v>
      </c>
      <c r="H131" s="4">
        <v>4.4478931673448407E-3</v>
      </c>
      <c r="I131" s="1">
        <v>1</v>
      </c>
      <c r="J131" s="1">
        <v>0</v>
      </c>
      <c r="K131" s="1">
        <v>0</v>
      </c>
      <c r="L131" s="6">
        <v>1.0529999999999999</v>
      </c>
      <c r="M131" s="9"/>
    </row>
    <row r="132" spans="1:13" x14ac:dyDescent="0.25">
      <c r="A132" s="1" t="s">
        <v>139</v>
      </c>
      <c r="B132" s="2">
        <v>630.74308310386391</v>
      </c>
      <c r="C132" s="1">
        <v>159.32</v>
      </c>
      <c r="D132">
        <v>-5.3814099999999998</v>
      </c>
      <c r="E132">
        <v>-2.0658000000000003</v>
      </c>
      <c r="F132" s="3">
        <v>6.1630218687872773E-2</v>
      </c>
      <c r="G132" s="1">
        <v>1.0153000000000001</v>
      </c>
      <c r="H132" s="4">
        <v>4.3605522809628816E-3</v>
      </c>
      <c r="I132" s="1">
        <v>1</v>
      </c>
      <c r="J132" s="1">
        <v>0</v>
      </c>
      <c r="K132" s="1">
        <v>0</v>
      </c>
      <c r="L132" s="6">
        <v>1.0489999999999999</v>
      </c>
      <c r="M132" s="9"/>
    </row>
    <row r="133" spans="1:13" x14ac:dyDescent="0.25">
      <c r="A133" s="1" t="s">
        <v>140</v>
      </c>
      <c r="B133" s="2">
        <v>634.09356149158305</v>
      </c>
      <c r="C133" s="1">
        <v>145.66999999999999</v>
      </c>
      <c r="D133">
        <v>6.5727700000000002</v>
      </c>
      <c r="E133">
        <v>-1.1677</v>
      </c>
      <c r="F133" s="3">
        <v>5.962893144161141E-2</v>
      </c>
      <c r="G133" s="1">
        <v>1.0142</v>
      </c>
      <c r="H133" s="4">
        <v>4.5747855128817072E-3</v>
      </c>
      <c r="I133" s="1">
        <v>1</v>
      </c>
      <c r="J133" s="1">
        <v>0</v>
      </c>
      <c r="K133" s="1">
        <v>0</v>
      </c>
      <c r="L133" s="6">
        <v>1.046</v>
      </c>
      <c r="M133" s="9"/>
    </row>
    <row r="134" spans="1:13" x14ac:dyDescent="0.25">
      <c r="A134" s="1" t="s">
        <v>141</v>
      </c>
      <c r="B134" s="2">
        <v>645.70360179428701</v>
      </c>
      <c r="C134" s="1">
        <v>155.1</v>
      </c>
      <c r="D134">
        <v>-6.1758199999999999</v>
      </c>
      <c r="E134">
        <v>-4.9390000000000001</v>
      </c>
      <c r="F134" s="3">
        <v>6.5238945072377597E-2</v>
      </c>
      <c r="G134" s="1">
        <v>1.0155000000000001</v>
      </c>
      <c r="H134" s="4">
        <v>4.6302455190647684E-3</v>
      </c>
      <c r="I134" s="1">
        <v>1</v>
      </c>
      <c r="J134" s="1">
        <v>0</v>
      </c>
      <c r="K134" s="1">
        <v>0</v>
      </c>
      <c r="L134" s="6">
        <v>1.054</v>
      </c>
      <c r="M134" s="9"/>
    </row>
    <row r="135" spans="1:13" x14ac:dyDescent="0.25">
      <c r="A135" s="1" t="s">
        <v>142</v>
      </c>
      <c r="B135" s="2">
        <v>624.483611796628</v>
      </c>
      <c r="C135" s="1">
        <v>174.1</v>
      </c>
      <c r="D135">
        <v>-3.4611100000000001</v>
      </c>
      <c r="E135">
        <v>-1.9424999999999999</v>
      </c>
      <c r="F135" s="3">
        <v>5.4075546719681844E-2</v>
      </c>
      <c r="G135" s="1">
        <v>1.0178</v>
      </c>
      <c r="H135" s="4">
        <v>4.471698917043021E-3</v>
      </c>
      <c r="I135" s="1">
        <v>1</v>
      </c>
      <c r="J135" s="1">
        <v>0</v>
      </c>
      <c r="K135" s="1">
        <v>0</v>
      </c>
      <c r="L135" s="6">
        <v>1.056</v>
      </c>
      <c r="M135" s="9"/>
    </row>
    <row r="136" spans="1:13" x14ac:dyDescent="0.25">
      <c r="A136" s="1" t="s">
        <v>143</v>
      </c>
      <c r="B136" s="2">
        <v>615.17265202856504</v>
      </c>
      <c r="C136" s="1">
        <v>170.64</v>
      </c>
      <c r="D136">
        <v>-5.0303000000000004</v>
      </c>
      <c r="E136">
        <v>-3.1268000000000002</v>
      </c>
      <c r="F136" s="3">
        <v>6.3003881755748115E-2</v>
      </c>
      <c r="G136" s="1">
        <v>1.0188999999999999</v>
      </c>
      <c r="H136" s="4">
        <v>4.4954984622596061E-3</v>
      </c>
      <c r="I136" s="1">
        <v>1</v>
      </c>
      <c r="J136" s="1">
        <v>0</v>
      </c>
      <c r="K136" s="1">
        <v>0</v>
      </c>
      <c r="L136" s="6">
        <v>1.0569999999999999</v>
      </c>
      <c r="M136" s="9"/>
    </row>
    <row r="137" spans="1:13" x14ac:dyDescent="0.25">
      <c r="A137" s="1" t="s">
        <v>144</v>
      </c>
      <c r="B137" s="2">
        <v>650.854432560845</v>
      </c>
      <c r="C137" s="1">
        <v>156.41</v>
      </c>
      <c r="D137">
        <v>-6.1814</v>
      </c>
      <c r="E137">
        <v>-0.32689999999999997</v>
      </c>
      <c r="F137" s="3">
        <v>6.9816011934361155E-2</v>
      </c>
      <c r="G137" s="1">
        <v>1.0170999999999999</v>
      </c>
      <c r="H137" s="4">
        <v>4.5192918063745591E-3</v>
      </c>
      <c r="I137" s="1">
        <v>1</v>
      </c>
      <c r="J137" s="1">
        <v>0</v>
      </c>
      <c r="K137" s="1">
        <v>0</v>
      </c>
      <c r="L137" s="6">
        <v>1.0580000000000001</v>
      </c>
      <c r="M137" s="9"/>
    </row>
    <row r="138" spans="1:13" x14ac:dyDescent="0.25">
      <c r="A138" s="1" t="s">
        <v>145</v>
      </c>
      <c r="B138" s="2">
        <v>654.79342864519094</v>
      </c>
      <c r="C138" s="1">
        <v>156.83000000000001</v>
      </c>
      <c r="D138">
        <v>-3.0016700000000003</v>
      </c>
      <c r="E138">
        <v>-3.7253000000000003</v>
      </c>
      <c r="F138" s="3">
        <v>7.0439374315034442E-2</v>
      </c>
      <c r="G138" s="1">
        <v>1.0206</v>
      </c>
      <c r="H138" s="4">
        <v>4.5668599048072078E-3</v>
      </c>
      <c r="I138" s="1">
        <v>1</v>
      </c>
      <c r="J138" s="1">
        <v>0</v>
      </c>
      <c r="K138" s="1">
        <v>0</v>
      </c>
      <c r="L138" s="6">
        <v>1.0580000000000001</v>
      </c>
      <c r="M138" s="9"/>
    </row>
    <row r="139" spans="1:13" x14ac:dyDescent="0.25">
      <c r="A139" s="1" t="s">
        <v>146</v>
      </c>
      <c r="B139" s="2">
        <v>647.26220237344501</v>
      </c>
      <c r="C139" s="1">
        <v>152.11000000000001</v>
      </c>
      <c r="D139">
        <v>-3.1795599999999999</v>
      </c>
      <c r="E139">
        <v>-1.089</v>
      </c>
      <c r="F139" s="3">
        <v>7.2910432874526476E-2</v>
      </c>
      <c r="G139" s="1">
        <v>1.0237000000000001</v>
      </c>
      <c r="H139" s="4">
        <v>4.661921836872196E-3</v>
      </c>
      <c r="I139" s="1">
        <v>1</v>
      </c>
      <c r="J139" s="1">
        <v>0</v>
      </c>
      <c r="K139" s="1">
        <v>0</v>
      </c>
      <c r="L139" s="6">
        <v>1.06</v>
      </c>
      <c r="M139" s="9"/>
    </row>
    <row r="140" spans="1:13" x14ac:dyDescent="0.25">
      <c r="A140" s="1" t="s">
        <v>147</v>
      </c>
      <c r="B140" s="2">
        <v>629.66666376562796</v>
      </c>
      <c r="C140" s="1">
        <v>146.85</v>
      </c>
      <c r="D140">
        <v>-3.0867800000000001</v>
      </c>
      <c r="E140">
        <v>-5.9906000000000006</v>
      </c>
      <c r="F140" s="3">
        <v>8.9573128061581686E-2</v>
      </c>
      <c r="G140" s="1">
        <v>1.0235000000000001</v>
      </c>
      <c r="H140" s="4">
        <v>4.5985582110350531E-3</v>
      </c>
      <c r="I140" s="1">
        <v>1</v>
      </c>
      <c r="J140" s="1">
        <v>0</v>
      </c>
      <c r="K140" s="1">
        <v>0</v>
      </c>
      <c r="L140" s="6">
        <v>1.056</v>
      </c>
      <c r="M140" s="9"/>
    </row>
    <row r="141" spans="1:13" x14ac:dyDescent="0.25">
      <c r="A141" s="1" t="s">
        <v>148</v>
      </c>
      <c r="B141" s="2">
        <v>622.06714115995499</v>
      </c>
      <c r="C141" s="1">
        <v>135.02000000000001</v>
      </c>
      <c r="D141">
        <v>-5.73325</v>
      </c>
      <c r="E141">
        <v>-6.4809999999999999</v>
      </c>
      <c r="F141" s="3">
        <v>8.5993615323224359E-2</v>
      </c>
      <c r="G141" s="1">
        <v>1.0250999999999999</v>
      </c>
      <c r="H141" s="4">
        <v>4.9149376855333049E-3</v>
      </c>
      <c r="I141" s="1">
        <v>1</v>
      </c>
      <c r="J141" s="1">
        <v>0</v>
      </c>
      <c r="K141" s="1">
        <v>0</v>
      </c>
      <c r="L141" s="6">
        <v>1.0529999999999999</v>
      </c>
      <c r="M141" s="9"/>
    </row>
    <row r="142" spans="1:13" x14ac:dyDescent="0.25">
      <c r="A142" s="1" t="s">
        <v>149</v>
      </c>
      <c r="B142" s="2">
        <v>651.24344005341106</v>
      </c>
      <c r="C142" s="1">
        <v>147.72999999999999</v>
      </c>
      <c r="D142">
        <v>-11.763350000000001</v>
      </c>
      <c r="E142">
        <v>-6.9188000000000001</v>
      </c>
      <c r="F142" s="3">
        <v>8.4803188839063237E-2</v>
      </c>
      <c r="G142" s="1">
        <v>1.0236000000000001</v>
      </c>
      <c r="H142" s="4">
        <v>4.9938616381550727E-3</v>
      </c>
      <c r="I142" s="1">
        <v>1</v>
      </c>
      <c r="J142" s="1">
        <v>0</v>
      </c>
      <c r="K142" s="1">
        <v>0</v>
      </c>
      <c r="L142" s="6">
        <v>1.054</v>
      </c>
      <c r="M142" s="9"/>
    </row>
    <row r="143" spans="1:13" x14ac:dyDescent="0.25">
      <c r="A143" s="1" t="s">
        <v>150</v>
      </c>
      <c r="B143" s="2">
        <v>720.123191021867</v>
      </c>
      <c r="C143" s="1">
        <v>150.97</v>
      </c>
      <c r="D143">
        <v>-2.7125500000000002</v>
      </c>
      <c r="E143">
        <v>1.8383</v>
      </c>
      <c r="F143" s="3">
        <v>9.5356468131649441E-2</v>
      </c>
      <c r="G143" s="1">
        <v>1.022</v>
      </c>
      <c r="H143" s="4">
        <v>5.0648349497708356E-3</v>
      </c>
      <c r="I143" s="1">
        <v>1</v>
      </c>
      <c r="J143" s="1">
        <v>0</v>
      </c>
      <c r="K143" s="1">
        <v>0</v>
      </c>
      <c r="L143" s="6">
        <v>1.052</v>
      </c>
      <c r="M143" s="9"/>
    </row>
    <row r="144" spans="1:13" x14ac:dyDescent="0.25">
      <c r="A144" s="1" t="s">
        <v>151</v>
      </c>
      <c r="B144" s="2">
        <v>684.34054403182404</v>
      </c>
      <c r="C144" s="1">
        <v>144.34</v>
      </c>
      <c r="D144">
        <v>-4.9837700000000007</v>
      </c>
      <c r="E144">
        <v>-0.4194</v>
      </c>
      <c r="F144" s="3">
        <v>8.4046150785756835E-2</v>
      </c>
      <c r="G144" s="1">
        <v>1.0246999999999999</v>
      </c>
      <c r="H144" s="4">
        <v>4.9780823011333908E-3</v>
      </c>
      <c r="I144" s="1">
        <v>1</v>
      </c>
      <c r="J144" s="1">
        <v>0</v>
      </c>
      <c r="K144" s="1">
        <v>0</v>
      </c>
      <c r="L144" s="6">
        <v>1.046</v>
      </c>
      <c r="M144" s="9"/>
    </row>
    <row r="145" spans="1:13" x14ac:dyDescent="0.25">
      <c r="A145" s="1" t="s">
        <v>152</v>
      </c>
      <c r="B145" s="2">
        <v>685.35180231468291</v>
      </c>
      <c r="C145" s="1">
        <v>136.79</v>
      </c>
      <c r="D145">
        <v>5.4534200000000004</v>
      </c>
      <c r="E145">
        <v>0.83920000000000006</v>
      </c>
      <c r="F145" s="3">
        <v>8.8981371383273666E-2</v>
      </c>
      <c r="G145" s="1">
        <v>1.0224</v>
      </c>
      <c r="H145" s="4">
        <v>4.9544081844810073E-3</v>
      </c>
      <c r="I145" s="1">
        <v>1</v>
      </c>
      <c r="J145" s="1">
        <v>0</v>
      </c>
      <c r="K145" s="1">
        <v>0</v>
      </c>
      <c r="L145" s="6">
        <v>1.0429999999999999</v>
      </c>
      <c r="M145" s="9"/>
    </row>
    <row r="146" spans="1:13" x14ac:dyDescent="0.25">
      <c r="A146" s="1" t="s">
        <v>153</v>
      </c>
      <c r="B146" s="2">
        <v>631.66221155190397</v>
      </c>
      <c r="C146" s="1">
        <v>148.02000000000001</v>
      </c>
      <c r="D146">
        <v>-4.5952500000000001</v>
      </c>
      <c r="E146">
        <v>-6.8096000000000005</v>
      </c>
      <c r="F146" s="3">
        <v>0.10084535057185473</v>
      </c>
      <c r="G146" s="1">
        <v>1.0272000000000001</v>
      </c>
      <c r="H146" s="4">
        <v>4.8833490034265736E-3</v>
      </c>
      <c r="I146" s="1">
        <v>1</v>
      </c>
      <c r="J146" s="1">
        <v>0</v>
      </c>
      <c r="K146" s="1">
        <v>0</v>
      </c>
      <c r="L146" s="6">
        <v>1.048</v>
      </c>
      <c r="M146" s="9"/>
    </row>
    <row r="147" spans="1:13" x14ac:dyDescent="0.25">
      <c r="A147" s="1" t="s">
        <v>154</v>
      </c>
      <c r="B147" s="2">
        <v>678.11961731027498</v>
      </c>
      <c r="C147" s="1">
        <v>148.69999999999999</v>
      </c>
      <c r="D147">
        <v>-2.5802499999999999</v>
      </c>
      <c r="E147">
        <v>-1.2729000000000001</v>
      </c>
      <c r="F147" s="3">
        <v>9.1468864832654706E-2</v>
      </c>
      <c r="G147" s="1">
        <v>1.0245</v>
      </c>
      <c r="H147" s="4">
        <v>5.0017502848112017E-3</v>
      </c>
      <c r="I147" s="1">
        <v>1</v>
      </c>
      <c r="J147" s="1">
        <v>0</v>
      </c>
      <c r="K147" s="1">
        <v>0</v>
      </c>
      <c r="L147" s="6">
        <v>1.0509999999999999</v>
      </c>
      <c r="M147" s="9"/>
    </row>
    <row r="148" spans="1:13" x14ac:dyDescent="0.25">
      <c r="A148" s="1" t="s">
        <v>155</v>
      </c>
      <c r="B148" s="2">
        <v>641.05366503801702</v>
      </c>
      <c r="C148" s="1">
        <v>156.18</v>
      </c>
      <c r="D148">
        <v>-4.5295899999999998</v>
      </c>
      <c r="E148">
        <v>-5.9328000000000003</v>
      </c>
      <c r="F148" s="3">
        <v>8.6405073325406256E-2</v>
      </c>
      <c r="G148" s="1">
        <v>1.0227999999999999</v>
      </c>
      <c r="H148" s="4">
        <v>5.1987454217645723E-3</v>
      </c>
      <c r="I148" s="1">
        <v>1</v>
      </c>
      <c r="J148" s="1">
        <v>0</v>
      </c>
      <c r="K148" s="1">
        <v>0</v>
      </c>
      <c r="L148" s="6">
        <v>1.05</v>
      </c>
      <c r="M148" s="9"/>
    </row>
    <row r="149" spans="1:13" x14ac:dyDescent="0.25">
      <c r="A149" s="1" t="s">
        <v>156</v>
      </c>
      <c r="B149" s="2">
        <v>672.16728303302</v>
      </c>
      <c r="C149" s="1">
        <v>159.26</v>
      </c>
      <c r="D149">
        <v>-3.0711999999999997</v>
      </c>
      <c r="E149">
        <v>-3.7916999999999996</v>
      </c>
      <c r="F149" s="3">
        <v>9.5659084136286987E-2</v>
      </c>
      <c r="G149" s="1">
        <v>1.0210999999999999</v>
      </c>
      <c r="H149" s="4">
        <v>5.0411833044619048E-3</v>
      </c>
      <c r="I149" s="1">
        <v>1</v>
      </c>
      <c r="J149" s="1">
        <v>0</v>
      </c>
      <c r="K149" s="1">
        <v>0</v>
      </c>
      <c r="L149" s="6">
        <v>1.0489999999999999</v>
      </c>
      <c r="M149" s="9"/>
    </row>
    <row r="150" spans="1:13" x14ac:dyDescent="0.25">
      <c r="A150" s="1" t="s">
        <v>157</v>
      </c>
      <c r="B150" s="2">
        <v>667.83005120769997</v>
      </c>
      <c r="C150" s="1">
        <v>160.12</v>
      </c>
      <c r="D150">
        <v>-3.8799200000000003</v>
      </c>
      <c r="E150">
        <v>-5.8718000000000004</v>
      </c>
      <c r="F150" s="3">
        <v>0.10441966952020709</v>
      </c>
      <c r="G150" s="1">
        <v>1.0207999999999999</v>
      </c>
      <c r="H150" s="4">
        <v>4.8912471980258054E-3</v>
      </c>
      <c r="I150" s="1">
        <v>1</v>
      </c>
      <c r="J150" s="1">
        <v>0</v>
      </c>
      <c r="K150" s="1">
        <v>0</v>
      </c>
      <c r="L150" s="6">
        <v>1.05</v>
      </c>
      <c r="M150" s="9"/>
    </row>
    <row r="151" spans="1:13" x14ac:dyDescent="0.25">
      <c r="A151" s="1" t="s">
        <v>158</v>
      </c>
      <c r="B151" s="2">
        <v>669.835809000739</v>
      </c>
      <c r="C151" s="1">
        <v>168.55</v>
      </c>
      <c r="D151">
        <v>-4.5084300000000006</v>
      </c>
      <c r="E151">
        <v>-8.4367000000000001</v>
      </c>
      <c r="F151" s="3">
        <v>9.860557768924294E-2</v>
      </c>
      <c r="G151" s="1">
        <v>1.0207999999999999</v>
      </c>
      <c r="H151" s="4">
        <v>4.8754501259069549E-3</v>
      </c>
      <c r="I151" s="1">
        <v>1</v>
      </c>
      <c r="J151" s="1">
        <v>0</v>
      </c>
      <c r="K151" s="1">
        <v>0</v>
      </c>
      <c r="L151" s="6">
        <v>1.0489999999999999</v>
      </c>
      <c r="M151" s="9"/>
    </row>
    <row r="152" spans="1:13" x14ac:dyDescent="0.25">
      <c r="A152" s="1" t="s">
        <v>159</v>
      </c>
      <c r="B152" s="2">
        <v>777.83402772402997</v>
      </c>
      <c r="C152" s="1">
        <v>158.44</v>
      </c>
      <c r="D152">
        <v>-4.9954700000000001</v>
      </c>
      <c r="E152">
        <v>-0.75439999999999996</v>
      </c>
      <c r="F152" s="3">
        <v>0.11998800119988018</v>
      </c>
      <c r="G152" s="1">
        <v>1.0212000000000001</v>
      </c>
      <c r="H152" s="4">
        <v>4.8280425125377668E-3</v>
      </c>
      <c r="I152" s="1">
        <v>1</v>
      </c>
      <c r="J152" s="1">
        <v>0</v>
      </c>
      <c r="K152" s="1">
        <v>0</v>
      </c>
      <c r="L152" s="6">
        <v>1.0469999999999999</v>
      </c>
      <c r="M152" s="9"/>
    </row>
    <row r="153" spans="1:13" x14ac:dyDescent="0.25">
      <c r="A153" s="1" t="s">
        <v>160</v>
      </c>
      <c r="B153" s="2">
        <v>694.02380068991101</v>
      </c>
      <c r="C153" s="1">
        <v>154.11000000000001</v>
      </c>
      <c r="D153">
        <v>-5.8612399999999996</v>
      </c>
      <c r="E153">
        <v>-4.9983000000000004</v>
      </c>
      <c r="F153" s="3">
        <v>0.10673316708229419</v>
      </c>
      <c r="G153" s="1">
        <v>1.0205</v>
      </c>
      <c r="H153" s="4">
        <v>4.9859723103033993E-3</v>
      </c>
      <c r="I153" s="1">
        <v>1</v>
      </c>
      <c r="J153" s="1">
        <v>0</v>
      </c>
      <c r="K153" s="1">
        <v>0</v>
      </c>
      <c r="L153" s="6">
        <v>1.048</v>
      </c>
      <c r="M153" s="9"/>
    </row>
    <row r="154" spans="1:13" x14ac:dyDescent="0.25">
      <c r="A154" s="1" t="s">
        <v>161</v>
      </c>
      <c r="B154" s="2">
        <v>703.3336637697231</v>
      </c>
      <c r="C154" s="1">
        <v>150.71</v>
      </c>
      <c r="D154">
        <v>-13.64232</v>
      </c>
      <c r="E154">
        <v>-5.7446999999999999</v>
      </c>
      <c r="F154" s="3">
        <v>0.10848165456895686</v>
      </c>
      <c r="G154" s="1">
        <v>1.0239</v>
      </c>
      <c r="H154" s="4">
        <v>5.1278760889585939E-3</v>
      </c>
      <c r="I154" s="1">
        <v>1</v>
      </c>
      <c r="J154" s="1">
        <v>0</v>
      </c>
      <c r="K154" s="1">
        <v>0</v>
      </c>
      <c r="L154" s="6">
        <v>1.0429999999999999</v>
      </c>
      <c r="M154" s="9"/>
    </row>
    <row r="155" spans="1:13" x14ac:dyDescent="0.25">
      <c r="A155" s="1" t="s">
        <v>162</v>
      </c>
      <c r="B155" s="2">
        <v>746.53166422315201</v>
      </c>
      <c r="C155" s="1">
        <v>144.80000000000001</v>
      </c>
      <c r="D155">
        <v>-2.8921100000000002</v>
      </c>
      <c r="E155">
        <v>-4.8763000000000005</v>
      </c>
      <c r="F155" s="3">
        <v>0.1154152559251147</v>
      </c>
      <c r="G155" s="1">
        <v>1.0233000000000001</v>
      </c>
      <c r="H155" s="4">
        <v>5.1908737651189529E-3</v>
      </c>
      <c r="I155" s="1">
        <v>1</v>
      </c>
      <c r="J155" s="1">
        <v>0</v>
      </c>
      <c r="K155" s="1">
        <v>0</v>
      </c>
      <c r="L155" s="6">
        <v>1.0529999999999999</v>
      </c>
      <c r="M155" s="9"/>
    </row>
    <row r="156" spans="1:13" x14ac:dyDescent="0.25">
      <c r="A156" s="1" t="s">
        <v>163</v>
      </c>
      <c r="B156" s="2">
        <v>708.07841167236404</v>
      </c>
      <c r="C156" s="1">
        <v>139.47999999999999</v>
      </c>
      <c r="D156">
        <v>-7.9114899999999997</v>
      </c>
      <c r="E156">
        <v>-1.6839999999999999</v>
      </c>
      <c r="F156" s="3">
        <v>9.9990050741219472E-2</v>
      </c>
      <c r="G156" s="1">
        <v>1.0238</v>
      </c>
      <c r="H156" s="4">
        <v>5.308877479338614E-3</v>
      </c>
      <c r="I156" s="1">
        <v>1</v>
      </c>
      <c r="J156" s="1">
        <v>0</v>
      </c>
      <c r="K156" s="1">
        <v>0</v>
      </c>
      <c r="L156" s="6">
        <v>1.0589999999999999</v>
      </c>
      <c r="M156" s="9"/>
    </row>
    <row r="157" spans="1:13" x14ac:dyDescent="0.25">
      <c r="A157" s="1" t="s">
        <v>164</v>
      </c>
      <c r="B157" s="2">
        <v>697.78180281487596</v>
      </c>
      <c r="C157" s="1">
        <v>127.93</v>
      </c>
      <c r="D157">
        <v>1.76915</v>
      </c>
      <c r="E157">
        <v>8.757299999999999</v>
      </c>
      <c r="F157" s="3">
        <v>0.11282000396904146</v>
      </c>
      <c r="G157" s="1">
        <v>1.0259</v>
      </c>
      <c r="H157" s="4">
        <v>5.4424310895790917E-3</v>
      </c>
      <c r="I157" s="1">
        <v>1</v>
      </c>
      <c r="J157" s="1">
        <v>0</v>
      </c>
      <c r="K157" s="1">
        <v>0</v>
      </c>
      <c r="L157" s="6">
        <v>1.0620000000000001</v>
      </c>
      <c r="M157" s="9"/>
    </row>
    <row r="158" spans="1:13" x14ac:dyDescent="0.25">
      <c r="A158" s="1" t="s">
        <v>165</v>
      </c>
      <c r="B158" s="2">
        <v>691.072351886457</v>
      </c>
      <c r="C158" s="1">
        <v>144.03</v>
      </c>
      <c r="D158">
        <v>-5.6516000000000002</v>
      </c>
      <c r="E158">
        <v>-11.608799999999999</v>
      </c>
      <c r="F158" s="3">
        <v>0.10509679968391938</v>
      </c>
      <c r="G158" s="1">
        <v>1.0324</v>
      </c>
      <c r="H158" s="4">
        <v>5.6306457752604011E-3</v>
      </c>
      <c r="I158" s="1">
        <v>1</v>
      </c>
      <c r="J158" s="1">
        <v>0</v>
      </c>
      <c r="K158" s="1">
        <v>0</v>
      </c>
      <c r="L158" s="6">
        <v>1.0640000000000001</v>
      </c>
      <c r="M158" s="9"/>
    </row>
    <row r="159" spans="1:13" x14ac:dyDescent="0.25">
      <c r="A159" s="1" t="s">
        <v>166</v>
      </c>
      <c r="B159" s="2">
        <v>715.82020994555501</v>
      </c>
      <c r="C159" s="1">
        <v>140.52000000000001</v>
      </c>
      <c r="D159">
        <v>-5.8754</v>
      </c>
      <c r="E159">
        <v>-3.8179000000000003</v>
      </c>
      <c r="F159" s="3">
        <v>8.970559178028048E-2</v>
      </c>
      <c r="G159" s="1">
        <v>1.0322</v>
      </c>
      <c r="H159" s="4">
        <v>5.560110673283658E-3</v>
      </c>
      <c r="I159" s="1">
        <v>1</v>
      </c>
      <c r="J159" s="1">
        <v>0</v>
      </c>
      <c r="K159" s="1">
        <v>0</v>
      </c>
      <c r="L159" s="6">
        <v>1.0669999999999999</v>
      </c>
      <c r="M159" s="9"/>
    </row>
    <row r="160" spans="1:13" x14ac:dyDescent="0.25">
      <c r="A160" s="1" t="s">
        <v>167</v>
      </c>
      <c r="B160" s="2">
        <v>731.85449986765207</v>
      </c>
      <c r="C160" s="1">
        <v>123.61</v>
      </c>
      <c r="D160">
        <v>-6.5229200000000001</v>
      </c>
      <c r="E160">
        <v>-3.476</v>
      </c>
      <c r="F160" s="3">
        <v>0.1174496644295302</v>
      </c>
      <c r="G160" s="1">
        <v>1.0322</v>
      </c>
      <c r="H160" s="4">
        <v>5.6619772493280429E-3</v>
      </c>
      <c r="I160" s="1">
        <v>1</v>
      </c>
      <c r="J160" s="1">
        <v>0</v>
      </c>
      <c r="K160" s="1">
        <v>0</v>
      </c>
      <c r="L160" s="6">
        <v>1.069</v>
      </c>
      <c r="M160" s="9"/>
    </row>
    <row r="161" spans="1:13" x14ac:dyDescent="0.25">
      <c r="A161" s="1" t="s">
        <v>168</v>
      </c>
      <c r="B161" s="2">
        <v>734.16496578958004</v>
      </c>
      <c r="C161" s="1">
        <v>129.19999999999999</v>
      </c>
      <c r="D161">
        <v>-3.1118899999999998</v>
      </c>
      <c r="E161">
        <v>-6.1088999999999993</v>
      </c>
      <c r="F161" s="3">
        <v>0.1122033561711846</v>
      </c>
      <c r="G161" s="1">
        <v>1.0295000000000001</v>
      </c>
      <c r="H161" s="4">
        <v>5.0017502848112017E-3</v>
      </c>
      <c r="I161" s="1">
        <v>1</v>
      </c>
      <c r="J161" s="1">
        <v>0</v>
      </c>
      <c r="K161" s="1">
        <v>0</v>
      </c>
      <c r="L161" s="6">
        <v>1.075</v>
      </c>
      <c r="M161" s="9"/>
    </row>
    <row r="162" spans="1:13" x14ac:dyDescent="0.25">
      <c r="A162" s="1" t="s">
        <v>169</v>
      </c>
      <c r="B162" s="2">
        <v>781.25757999301402</v>
      </c>
      <c r="C162" s="1">
        <v>124.25</v>
      </c>
      <c r="D162">
        <v>-6.3111300000000004</v>
      </c>
      <c r="E162">
        <v>-3.6418000000000004</v>
      </c>
      <c r="F162" s="3">
        <v>0.11723247965058547</v>
      </c>
      <c r="G162" s="1">
        <v>1.0294000000000001</v>
      </c>
      <c r="H162" s="4">
        <v>4.9544081844810073E-3</v>
      </c>
      <c r="I162" s="1">
        <v>1</v>
      </c>
      <c r="J162" s="1">
        <v>0</v>
      </c>
      <c r="K162" s="1">
        <v>0</v>
      </c>
      <c r="L162" s="6">
        <v>1.0760000000000001</v>
      </c>
      <c r="M162" s="9"/>
    </row>
    <row r="163" spans="1:13" x14ac:dyDescent="0.25">
      <c r="A163" s="1" t="s">
        <v>170</v>
      </c>
      <c r="B163" s="2">
        <v>764.58891157633104</v>
      </c>
      <c r="C163" s="1">
        <v>125.61</v>
      </c>
      <c r="D163">
        <v>-6.2664900000000001</v>
      </c>
      <c r="E163">
        <v>0.2271</v>
      </c>
      <c r="F163" s="3">
        <v>0.12729437444190905</v>
      </c>
      <c r="G163" s="1">
        <v>1.0304</v>
      </c>
      <c r="H163" s="4">
        <v>5.1672547259051793E-3</v>
      </c>
      <c r="I163" s="1">
        <v>1</v>
      </c>
      <c r="J163" s="1">
        <v>0</v>
      </c>
      <c r="K163" s="1">
        <v>0</v>
      </c>
      <c r="L163" s="6">
        <v>1.0760000000000001</v>
      </c>
      <c r="M163" s="9"/>
    </row>
    <row r="164" spans="1:13" x14ac:dyDescent="0.25">
      <c r="A164" s="1" t="s">
        <v>171</v>
      </c>
      <c r="B164" s="2">
        <v>725.364430967065</v>
      </c>
      <c r="C164" s="1">
        <v>121.74</v>
      </c>
      <c r="D164">
        <v>-5.6715900000000001</v>
      </c>
      <c r="E164">
        <v>3.5088000000000004</v>
      </c>
      <c r="F164" s="3">
        <v>0.14410653945537666</v>
      </c>
      <c r="G164" s="1">
        <v>1.0315000000000001</v>
      </c>
      <c r="H164" s="4">
        <v>4.8517493945887669E-3</v>
      </c>
      <c r="I164" s="1">
        <v>1</v>
      </c>
      <c r="J164" s="1">
        <v>0</v>
      </c>
      <c r="K164" s="1">
        <v>0</v>
      </c>
      <c r="L164" s="6">
        <v>1.079</v>
      </c>
      <c r="M164" s="9"/>
    </row>
    <row r="165" spans="1:13" x14ac:dyDescent="0.25">
      <c r="A165" s="1" t="s">
        <v>172</v>
      </c>
      <c r="B165" s="2">
        <v>741.45715610135494</v>
      </c>
      <c r="C165" s="1">
        <v>108.75</v>
      </c>
      <c r="D165">
        <v>-5.1535299999999999</v>
      </c>
      <c r="E165">
        <v>1.4355</v>
      </c>
      <c r="F165" s="3">
        <v>0.1390939932149271</v>
      </c>
      <c r="G165" s="1">
        <v>1.034</v>
      </c>
      <c r="H165" s="4">
        <v>4.5985582110350531E-3</v>
      </c>
      <c r="I165" s="1">
        <v>1</v>
      </c>
      <c r="J165" s="1">
        <v>0</v>
      </c>
      <c r="K165" s="1">
        <v>0</v>
      </c>
      <c r="L165" s="6">
        <v>1.075</v>
      </c>
      <c r="M165" s="9"/>
    </row>
    <row r="166" spans="1:13" x14ac:dyDescent="0.25">
      <c r="A166" s="1" t="s">
        <v>173</v>
      </c>
      <c r="B166" s="2">
        <v>840.70817644009298</v>
      </c>
      <c r="C166" s="1">
        <v>100.43</v>
      </c>
      <c r="D166">
        <v>-9.6902800000000013</v>
      </c>
      <c r="E166">
        <v>3.8538000000000001</v>
      </c>
      <c r="F166" s="3">
        <v>0.13546847026059261</v>
      </c>
      <c r="G166" s="1">
        <v>1.0442</v>
      </c>
      <c r="H166" s="4">
        <v>4.9859723103033993E-3</v>
      </c>
      <c r="I166" s="1">
        <v>1</v>
      </c>
      <c r="J166" s="1">
        <v>0</v>
      </c>
      <c r="K166" s="1">
        <v>0</v>
      </c>
      <c r="L166" s="6">
        <v>1.069</v>
      </c>
      <c r="M166" s="9"/>
    </row>
    <row r="167" spans="1:13" x14ac:dyDescent="0.25">
      <c r="A167" s="1" t="s">
        <v>174</v>
      </c>
      <c r="B167" s="2">
        <v>677.424994549134</v>
      </c>
      <c r="C167" s="1">
        <v>101.54</v>
      </c>
      <c r="D167">
        <v>-19.807380000000002</v>
      </c>
      <c r="E167">
        <v>3.5438000000000001</v>
      </c>
      <c r="F167" s="3">
        <v>0.13231501686173375</v>
      </c>
      <c r="G167" s="1">
        <v>1.0409999999999999</v>
      </c>
      <c r="H167" s="4">
        <v>5.4345803945961002E-3</v>
      </c>
      <c r="I167" s="1">
        <v>1</v>
      </c>
      <c r="J167" s="1">
        <v>0</v>
      </c>
      <c r="K167" s="1">
        <v>0</v>
      </c>
      <c r="L167" s="6">
        <v>1.0760000000000001</v>
      </c>
      <c r="M167" s="9"/>
    </row>
    <row r="168" spans="1:13" x14ac:dyDescent="0.25">
      <c r="A168" s="1" t="s">
        <v>175</v>
      </c>
      <c r="B168" s="2">
        <v>751.3982936691491</v>
      </c>
      <c r="C168" s="1">
        <v>106.04</v>
      </c>
      <c r="D168">
        <v>-14.797709999999999</v>
      </c>
      <c r="E168">
        <v>-4.0263999999999998</v>
      </c>
      <c r="F168" s="3">
        <v>0.12355212355212353</v>
      </c>
      <c r="G168" s="1">
        <v>1.0431999999999999</v>
      </c>
      <c r="H168" s="4">
        <v>5.7793747418921626E-3</v>
      </c>
      <c r="I168" s="1">
        <v>1</v>
      </c>
      <c r="J168" s="1">
        <v>1</v>
      </c>
      <c r="K168" s="1">
        <v>0</v>
      </c>
      <c r="L168" s="6">
        <v>1.0820000000000001</v>
      </c>
      <c r="M168" s="9"/>
    </row>
    <row r="169" spans="1:13" x14ac:dyDescent="0.25">
      <c r="A169" s="1" t="s">
        <v>176</v>
      </c>
      <c r="B169" s="2">
        <v>743.40899997891108</v>
      </c>
      <c r="C169" s="1">
        <v>97.09</v>
      </c>
      <c r="D169">
        <v>3.04182</v>
      </c>
      <c r="E169">
        <v>2.2723</v>
      </c>
      <c r="F169" s="3">
        <v>0.13748019017432656</v>
      </c>
      <c r="G169" s="1">
        <v>1.0523</v>
      </c>
      <c r="H169" s="4">
        <v>5.8028361627453506E-3</v>
      </c>
      <c r="I169" s="1">
        <v>1</v>
      </c>
      <c r="J169" s="1">
        <v>1</v>
      </c>
      <c r="K169" s="1">
        <v>0</v>
      </c>
      <c r="L169" s="6">
        <v>1.109</v>
      </c>
      <c r="M169" s="9"/>
    </row>
    <row r="170" spans="1:13" x14ac:dyDescent="0.25">
      <c r="A170" s="1" t="s">
        <v>177</v>
      </c>
      <c r="B170" s="2">
        <v>684.87048481165004</v>
      </c>
      <c r="C170" s="1">
        <v>106.95</v>
      </c>
      <c r="D170">
        <v>-8.460799999999999</v>
      </c>
      <c r="E170">
        <v>1.9276</v>
      </c>
      <c r="F170" s="3">
        <v>0.12066752246469847</v>
      </c>
      <c r="G170" s="1">
        <v>1.0511999999999999</v>
      </c>
      <c r="H170" s="4">
        <v>5.8809974512248342E-3</v>
      </c>
      <c r="I170" s="1">
        <v>1</v>
      </c>
      <c r="J170" s="1">
        <v>1</v>
      </c>
      <c r="K170" s="1">
        <v>0</v>
      </c>
      <c r="L170" s="6">
        <v>1.1120000000000001</v>
      </c>
      <c r="M170" s="9"/>
    </row>
    <row r="171" spans="1:13" x14ac:dyDescent="0.25">
      <c r="A171" s="1" t="s">
        <v>178</v>
      </c>
      <c r="B171" s="2">
        <v>745.04880217336199</v>
      </c>
      <c r="C171" s="1">
        <v>107.56</v>
      </c>
      <c r="D171">
        <v>-10.26291</v>
      </c>
      <c r="E171">
        <v>5.7042000000000002</v>
      </c>
      <c r="F171" s="3">
        <v>0.11674925668979208</v>
      </c>
      <c r="G171" s="1">
        <v>1.0502</v>
      </c>
      <c r="H171" s="4">
        <v>5.6619772493280429E-3</v>
      </c>
      <c r="I171" s="1">
        <v>1</v>
      </c>
      <c r="J171" s="1">
        <v>1</v>
      </c>
      <c r="K171" s="1">
        <v>0</v>
      </c>
      <c r="L171" s="6">
        <v>1.1120000000000001</v>
      </c>
      <c r="M171" s="9"/>
    </row>
    <row r="172" spans="1:13" x14ac:dyDescent="0.25">
      <c r="A172" s="1" t="s">
        <v>179</v>
      </c>
      <c r="B172" s="2">
        <v>681.91461449831104</v>
      </c>
      <c r="C172" s="1">
        <v>119.27</v>
      </c>
      <c r="D172">
        <v>-10.256110000000001</v>
      </c>
      <c r="E172">
        <v>1.35E-2</v>
      </c>
      <c r="F172" s="3">
        <v>0.1434830230010955</v>
      </c>
      <c r="G172" s="1">
        <v>1.0408999999999999</v>
      </c>
      <c r="H172" s="4">
        <v>5.2774247178459799E-3</v>
      </c>
      <c r="I172" s="1">
        <v>1</v>
      </c>
      <c r="J172" s="1">
        <v>1</v>
      </c>
      <c r="K172" s="1">
        <v>0</v>
      </c>
      <c r="L172" s="6">
        <v>1.113</v>
      </c>
      <c r="M172" s="9"/>
    </row>
    <row r="173" spans="1:13" x14ac:dyDescent="0.25">
      <c r="A173" s="1" t="s">
        <v>180</v>
      </c>
      <c r="B173" s="2">
        <v>731.30009573354903</v>
      </c>
      <c r="C173" s="1">
        <v>120.66</v>
      </c>
      <c r="D173">
        <v>-8.5130599999999994</v>
      </c>
      <c r="E173">
        <v>-0.9897999999999999</v>
      </c>
      <c r="F173" s="3">
        <v>0.1280190835901005</v>
      </c>
      <c r="G173" s="1">
        <v>1.0385</v>
      </c>
      <c r="H173" s="4">
        <v>5.0332980619396395E-3</v>
      </c>
      <c r="I173" s="1">
        <v>1</v>
      </c>
      <c r="J173" s="1">
        <v>1</v>
      </c>
      <c r="K173" s="1">
        <v>0</v>
      </c>
      <c r="L173" s="6">
        <v>1.1160000000000001</v>
      </c>
      <c r="M173" s="9"/>
    </row>
    <row r="174" spans="1:13" x14ac:dyDescent="0.25">
      <c r="A174" s="1" t="s">
        <v>181</v>
      </c>
      <c r="B174" s="2">
        <v>752.03096272666892</v>
      </c>
      <c r="C174" s="1">
        <v>118.95</v>
      </c>
      <c r="D174">
        <v>-12.23929</v>
      </c>
      <c r="E174">
        <v>5.6933999999999996</v>
      </c>
      <c r="F174" s="3">
        <v>0.13276443738837052</v>
      </c>
      <c r="G174" s="1">
        <v>1.0404</v>
      </c>
      <c r="H174" s="4">
        <v>5.0017502848112017E-3</v>
      </c>
      <c r="I174" s="1">
        <v>1</v>
      </c>
      <c r="J174" s="1">
        <v>1</v>
      </c>
      <c r="K174" s="1">
        <v>0</v>
      </c>
      <c r="L174" s="6">
        <v>1.1179999999999999</v>
      </c>
      <c r="M174" s="9"/>
    </row>
    <row r="175" spans="1:13" x14ac:dyDescent="0.25">
      <c r="A175" s="1" t="s">
        <v>182</v>
      </c>
      <c r="B175" s="2">
        <v>743.15295696145802</v>
      </c>
      <c r="C175" s="1">
        <v>119.74</v>
      </c>
      <c r="D175">
        <v>-10.709719999999999</v>
      </c>
      <c r="E175">
        <v>-3.2228000000000003</v>
      </c>
      <c r="F175" s="3">
        <v>0.14439461883408078</v>
      </c>
      <c r="G175" s="1">
        <v>1.0349999999999999</v>
      </c>
      <c r="H175" s="4">
        <v>4.8754501259069549E-3</v>
      </c>
      <c r="I175" s="1">
        <v>1</v>
      </c>
      <c r="J175" s="1">
        <v>1</v>
      </c>
      <c r="K175" s="1">
        <v>0</v>
      </c>
      <c r="L175" s="6">
        <v>1.1179999999999999</v>
      </c>
      <c r="M175" s="9"/>
    </row>
    <row r="176" spans="1:13" x14ac:dyDescent="0.25">
      <c r="A176" s="1" t="s">
        <v>183</v>
      </c>
      <c r="B176" s="2">
        <v>718.72386525459797</v>
      </c>
      <c r="C176" s="1">
        <v>129.18</v>
      </c>
      <c r="D176">
        <v>-11.818200000000001</v>
      </c>
      <c r="E176">
        <v>-2.8647</v>
      </c>
      <c r="F176" s="3">
        <v>0.13569438917628318</v>
      </c>
      <c r="G176" s="1">
        <v>1.0339</v>
      </c>
      <c r="H176" s="4">
        <v>4.6302455190647684E-3</v>
      </c>
      <c r="I176" s="1">
        <v>1</v>
      </c>
      <c r="J176" s="1">
        <v>1</v>
      </c>
      <c r="K176" s="1">
        <v>0</v>
      </c>
      <c r="L176" s="6">
        <v>1.1179999999999999</v>
      </c>
      <c r="M176" s="9"/>
    </row>
    <row r="177" spans="1:13" x14ac:dyDescent="0.25">
      <c r="A177" s="1" t="s">
        <v>184</v>
      </c>
      <c r="B177" s="2">
        <v>744.45622085515799</v>
      </c>
      <c r="C177" s="1">
        <v>127.62</v>
      </c>
      <c r="D177">
        <v>-15.31423</v>
      </c>
      <c r="E177">
        <v>5.6627999999999998</v>
      </c>
      <c r="F177" s="3">
        <v>0.15153325368379145</v>
      </c>
      <c r="G177" s="1">
        <v>1.0308999999999999</v>
      </c>
      <c r="H177" s="4">
        <v>4.4240812097819937E-3</v>
      </c>
      <c r="I177" s="1">
        <v>1</v>
      </c>
      <c r="J177" s="1">
        <v>1</v>
      </c>
      <c r="K177" s="1">
        <v>0</v>
      </c>
      <c r="L177" s="6">
        <v>1.119</v>
      </c>
      <c r="M177" s="9"/>
    </row>
    <row r="178" spans="1:13" x14ac:dyDescent="0.25">
      <c r="A178" s="1" t="s">
        <v>185</v>
      </c>
      <c r="B178" s="2">
        <v>727.15733632738397</v>
      </c>
      <c r="C178" s="1">
        <v>135.07</v>
      </c>
      <c r="D178">
        <v>-25.0761</v>
      </c>
      <c r="E178">
        <v>4.8618999999999994</v>
      </c>
      <c r="F178" s="3">
        <v>0.14068745003996797</v>
      </c>
      <c r="G178" s="1">
        <v>1.0319</v>
      </c>
      <c r="H178" s="4">
        <v>4.1298886422020953E-3</v>
      </c>
      <c r="I178" s="1">
        <v>1</v>
      </c>
      <c r="J178" s="1">
        <v>1</v>
      </c>
      <c r="K178" s="1">
        <v>0</v>
      </c>
      <c r="L178" s="6">
        <v>1.1200000000000001</v>
      </c>
      <c r="M178" s="9"/>
    </row>
    <row r="179" spans="1:13" x14ac:dyDescent="0.25">
      <c r="A179" s="1" t="s">
        <v>186</v>
      </c>
      <c r="B179" s="2">
        <v>749.40071466804397</v>
      </c>
      <c r="C179" s="1">
        <v>140.49</v>
      </c>
      <c r="D179">
        <v>-11.245229999999999</v>
      </c>
      <c r="E179">
        <v>2.1480999999999999</v>
      </c>
      <c r="F179" s="3">
        <v>0.13056054258926797</v>
      </c>
      <c r="G179" s="1">
        <v>1.0313000000000001</v>
      </c>
      <c r="H179" s="4">
        <v>3.9704700018041716E-3</v>
      </c>
      <c r="I179" s="1">
        <v>1</v>
      </c>
      <c r="J179" s="1">
        <v>1</v>
      </c>
      <c r="K179" s="1">
        <v>0</v>
      </c>
      <c r="L179" s="6">
        <v>1.1259999999999999</v>
      </c>
      <c r="M179" s="9"/>
    </row>
    <row r="180" spans="1:13" x14ac:dyDescent="0.25">
      <c r="A180" s="1" t="s">
        <v>187</v>
      </c>
      <c r="B180" s="2">
        <v>770.69526399092103</v>
      </c>
      <c r="C180" s="1">
        <v>123.3</v>
      </c>
      <c r="D180">
        <v>-18.966360000000002</v>
      </c>
      <c r="E180">
        <v>-2.35E-2</v>
      </c>
      <c r="F180" s="3">
        <v>0.13016570173687358</v>
      </c>
      <c r="G180" s="1">
        <v>1.0337000000000001</v>
      </c>
      <c r="H180" s="4">
        <v>3.914607630530309E-3</v>
      </c>
      <c r="I180" s="1">
        <v>1</v>
      </c>
      <c r="J180" s="1">
        <v>1</v>
      </c>
      <c r="K180" s="1">
        <v>0</v>
      </c>
      <c r="L180" s="6">
        <v>1.1320000000000001</v>
      </c>
      <c r="M180" s="9"/>
    </row>
    <row r="181" spans="1:13" x14ac:dyDescent="0.25">
      <c r="A181" s="1" t="s">
        <v>188</v>
      </c>
      <c r="B181" s="2">
        <v>755.27303368038997</v>
      </c>
      <c r="C181" s="1">
        <v>109.93</v>
      </c>
      <c r="D181">
        <v>-6.87195</v>
      </c>
      <c r="E181">
        <v>1.1227</v>
      </c>
      <c r="F181" s="3">
        <v>0.13958125623130613</v>
      </c>
      <c r="G181" s="1">
        <v>1.0327999999999999</v>
      </c>
      <c r="H181" s="4">
        <v>3.8267547616503972E-3</v>
      </c>
      <c r="I181" s="1">
        <v>1</v>
      </c>
      <c r="J181" s="1">
        <v>1</v>
      </c>
      <c r="K181" s="1">
        <v>0</v>
      </c>
      <c r="L181" s="6">
        <v>1.137</v>
      </c>
      <c r="M181" s="9"/>
    </row>
    <row r="182" spans="1:13" x14ac:dyDescent="0.25">
      <c r="A182" s="1" t="s">
        <v>189</v>
      </c>
      <c r="B182" s="2">
        <v>785.14892647767499</v>
      </c>
      <c r="C182" s="1">
        <v>130.69</v>
      </c>
      <c r="D182">
        <v>-13.372129999999999</v>
      </c>
      <c r="E182">
        <v>2.0747</v>
      </c>
      <c r="F182" s="3">
        <v>0.13458856345885639</v>
      </c>
      <c r="G182" s="1">
        <v>1.0288999999999999</v>
      </c>
      <c r="H182" s="4">
        <v>3.8427343023630378E-3</v>
      </c>
      <c r="I182" s="1">
        <v>1</v>
      </c>
      <c r="J182" s="1">
        <v>1</v>
      </c>
      <c r="K182" s="1">
        <v>0</v>
      </c>
      <c r="L182" s="6">
        <v>1.1360000000000001</v>
      </c>
      <c r="M182" s="9"/>
    </row>
    <row r="183" spans="1:13" x14ac:dyDescent="0.25">
      <c r="A183" s="1" t="s">
        <v>190</v>
      </c>
      <c r="B183" s="2">
        <v>771.22572958383296</v>
      </c>
      <c r="C183" s="1">
        <v>135.34</v>
      </c>
      <c r="D183">
        <v>-13.54804</v>
      </c>
      <c r="E183">
        <v>1.9949000000000001</v>
      </c>
      <c r="F183" s="3">
        <v>0.10585069271404346</v>
      </c>
      <c r="G183" s="1">
        <v>1.0286</v>
      </c>
      <c r="H183" s="4">
        <v>3.6988176007033413E-3</v>
      </c>
      <c r="I183" s="1">
        <v>1</v>
      </c>
      <c r="J183" s="1">
        <v>1</v>
      </c>
      <c r="K183" s="1">
        <v>0</v>
      </c>
      <c r="L183" s="6">
        <v>1.133</v>
      </c>
      <c r="M183" s="9"/>
    </row>
    <row r="184" spans="1:13" x14ac:dyDescent="0.25">
      <c r="A184" s="1" t="s">
        <v>191</v>
      </c>
      <c r="B184" s="2">
        <v>859.73339092932201</v>
      </c>
      <c r="C184" s="1">
        <v>139.49</v>
      </c>
      <c r="D184">
        <v>-13.08925</v>
      </c>
      <c r="E184">
        <v>3.2244000000000002</v>
      </c>
      <c r="F184" s="3">
        <v>0.13067331670822946</v>
      </c>
      <c r="G184" s="1">
        <v>1.0269999999999999</v>
      </c>
      <c r="H184" s="4">
        <v>3.6347816898771867E-3</v>
      </c>
      <c r="I184" s="1">
        <v>1</v>
      </c>
      <c r="J184" s="1">
        <v>1</v>
      </c>
      <c r="K184" s="1">
        <v>0</v>
      </c>
      <c r="L184" s="6">
        <v>1.1299999999999999</v>
      </c>
      <c r="M184" s="9"/>
    </row>
    <row r="185" spans="1:13" x14ac:dyDescent="0.25">
      <c r="A185" s="1" t="s">
        <v>192</v>
      </c>
      <c r="B185" s="2">
        <v>836.61417612083403</v>
      </c>
      <c r="C185" s="1">
        <v>144.33000000000001</v>
      </c>
      <c r="D185">
        <v>-11.992889999999999</v>
      </c>
      <c r="E185">
        <v>-3.4888000000000003</v>
      </c>
      <c r="F185" s="3">
        <v>9.7463551028559969E-2</v>
      </c>
      <c r="G185" s="1">
        <v>1.0263</v>
      </c>
      <c r="H185" s="4">
        <v>3.6347816898771867E-3</v>
      </c>
      <c r="I185" s="1">
        <v>1</v>
      </c>
      <c r="J185" s="1">
        <v>1</v>
      </c>
      <c r="K185" s="1">
        <v>0</v>
      </c>
      <c r="L185" s="6">
        <v>1.1280000000000001</v>
      </c>
      <c r="M185" s="9"/>
    </row>
    <row r="186" spans="1:13" x14ac:dyDescent="0.25">
      <c r="A186" s="1" t="s">
        <v>193</v>
      </c>
      <c r="B186" s="2">
        <v>846.47536171515003</v>
      </c>
      <c r="C186" s="1">
        <v>127.94</v>
      </c>
      <c r="D186">
        <v>-18.02497</v>
      </c>
      <c r="E186">
        <v>1.4834000000000001</v>
      </c>
      <c r="F186" s="3">
        <v>0.11404645598644181</v>
      </c>
      <c r="G186" s="1">
        <v>1.0284</v>
      </c>
      <c r="H186" s="4">
        <v>3.7867936638156241E-3</v>
      </c>
      <c r="I186" s="1">
        <v>1</v>
      </c>
      <c r="J186" s="1">
        <v>1</v>
      </c>
      <c r="K186" s="1">
        <v>0</v>
      </c>
      <c r="L186" s="6">
        <v>1.1259999999999999</v>
      </c>
      <c r="M186" s="9"/>
    </row>
    <row r="187" spans="1:13" x14ac:dyDescent="0.25">
      <c r="A187" s="1" t="s">
        <v>194</v>
      </c>
      <c r="B187" s="2">
        <v>790.35577863903995</v>
      </c>
      <c r="C187" s="1">
        <v>127.79</v>
      </c>
      <c r="D187">
        <v>-12.839829999999999</v>
      </c>
      <c r="E187">
        <v>3.7573000000000003</v>
      </c>
      <c r="F187" s="3">
        <v>0.10413952089806533</v>
      </c>
      <c r="G187" s="1">
        <v>1.0288999999999999</v>
      </c>
      <c r="H187" s="4">
        <v>3.3701574315379013E-3</v>
      </c>
      <c r="I187" s="1">
        <v>1</v>
      </c>
      <c r="J187" s="1">
        <v>1</v>
      </c>
      <c r="K187" s="1">
        <v>0</v>
      </c>
      <c r="L187" s="6">
        <v>1.1240000000000001</v>
      </c>
      <c r="M187" s="9"/>
    </row>
    <row r="188" spans="1:13" x14ac:dyDescent="0.25">
      <c r="A188" s="1" t="s">
        <v>195</v>
      </c>
      <c r="B188" s="2">
        <v>817.57463553386697</v>
      </c>
      <c r="C188" s="1">
        <v>131.30000000000001</v>
      </c>
      <c r="D188">
        <v>-13.5169</v>
      </c>
      <c r="E188">
        <v>-1.9560999999999999</v>
      </c>
      <c r="F188" s="3">
        <v>9.7665602553870912E-2</v>
      </c>
      <c r="G188" s="1">
        <v>1.0267999999999999</v>
      </c>
      <c r="H188" s="4">
        <v>3.650794881391306E-3</v>
      </c>
      <c r="I188" s="1">
        <v>1</v>
      </c>
      <c r="J188" s="1">
        <v>1</v>
      </c>
      <c r="K188" s="1">
        <v>0</v>
      </c>
      <c r="L188" s="6">
        <v>1.1219999999999999</v>
      </c>
      <c r="M188" s="9"/>
    </row>
    <row r="189" spans="1:13" x14ac:dyDescent="0.25">
      <c r="A189" s="1" t="s">
        <v>196</v>
      </c>
      <c r="B189" s="2">
        <v>811.93151965484196</v>
      </c>
      <c r="C189" s="1">
        <v>129.83000000000001</v>
      </c>
      <c r="D189">
        <v>-16.888590000000001</v>
      </c>
      <c r="E189">
        <v>1.3777000000000001</v>
      </c>
      <c r="F189" s="3">
        <v>9.8213394550354272E-2</v>
      </c>
      <c r="G189" s="1">
        <v>1.0272000000000001</v>
      </c>
      <c r="H189" s="4">
        <v>3.5707008042658028E-3</v>
      </c>
      <c r="I189" s="1">
        <v>1</v>
      </c>
      <c r="J189" s="1">
        <v>1</v>
      </c>
      <c r="K189" s="1">
        <v>0</v>
      </c>
      <c r="L189" s="6">
        <v>1.1200000000000001</v>
      </c>
      <c r="M189" s="9"/>
    </row>
    <row r="190" spans="1:13" x14ac:dyDescent="0.25">
      <c r="A190" s="1" t="s">
        <v>197</v>
      </c>
      <c r="B190" s="2">
        <v>782.21877021831403</v>
      </c>
      <c r="C190" s="1">
        <v>134.83000000000001</v>
      </c>
      <c r="D190">
        <v>-28.145340000000001</v>
      </c>
      <c r="E190">
        <v>4.8636999999999997</v>
      </c>
      <c r="F190" s="3">
        <v>7.787539936102239E-2</v>
      </c>
      <c r="G190" s="1">
        <v>1.0246999999999999</v>
      </c>
      <c r="H190" s="4">
        <v>3.1852673082803928E-3</v>
      </c>
      <c r="I190" s="1">
        <v>1</v>
      </c>
      <c r="J190" s="1">
        <v>1</v>
      </c>
      <c r="K190" s="1">
        <v>0</v>
      </c>
      <c r="L190" s="6">
        <v>1.1179999999999999</v>
      </c>
      <c r="M190" s="9"/>
    </row>
    <row r="191" spans="1:13" x14ac:dyDescent="0.25">
      <c r="A191" s="1" t="s">
        <v>198</v>
      </c>
      <c r="B191" s="2">
        <v>837.47701116487099</v>
      </c>
      <c r="C191" s="1">
        <v>135.19999999999999</v>
      </c>
      <c r="D191">
        <v>-13.80259</v>
      </c>
      <c r="E191">
        <v>-0.64219999999999999</v>
      </c>
      <c r="F191" s="3">
        <v>7.5084644493129016E-2</v>
      </c>
      <c r="G191" s="1">
        <v>1.0243</v>
      </c>
      <c r="H191" s="4">
        <v>3.3862171355991677E-3</v>
      </c>
      <c r="I191" s="1">
        <v>1</v>
      </c>
      <c r="J191" s="1">
        <v>1</v>
      </c>
      <c r="K191" s="1">
        <v>0</v>
      </c>
      <c r="L191" s="6">
        <v>1.1219999999999999</v>
      </c>
      <c r="M191" s="9"/>
    </row>
    <row r="192" spans="1:13" x14ac:dyDescent="0.25">
      <c r="A192" s="1" t="s">
        <v>199</v>
      </c>
      <c r="B192" s="2">
        <v>1218.77045286819</v>
      </c>
      <c r="C192" s="1">
        <v>122.29</v>
      </c>
      <c r="D192">
        <v>-17.545870000000001</v>
      </c>
      <c r="E192">
        <v>3.2296</v>
      </c>
      <c r="F192" s="3">
        <v>6.7610690067810175E-2</v>
      </c>
      <c r="G192" s="1">
        <v>1.0241</v>
      </c>
      <c r="H192" s="4">
        <v>3.2657003754898994E-3</v>
      </c>
      <c r="I192" s="1">
        <v>1</v>
      </c>
      <c r="J192" s="1">
        <v>1</v>
      </c>
      <c r="K192" s="1">
        <v>0</v>
      </c>
      <c r="L192" s="6">
        <v>1.1259999999999999</v>
      </c>
      <c r="M192" s="9"/>
    </row>
    <row r="193" spans="1:13" x14ac:dyDescent="0.25">
      <c r="A193" s="1" t="s">
        <v>200</v>
      </c>
      <c r="B193" s="2">
        <v>793.81469335770703</v>
      </c>
      <c r="C193" s="1">
        <v>107.92</v>
      </c>
      <c r="D193">
        <v>-9.6835900000000006</v>
      </c>
      <c r="E193">
        <v>1.8050999999999999</v>
      </c>
      <c r="F193" s="3">
        <v>6.212664277180413E-2</v>
      </c>
      <c r="G193" s="1">
        <v>1.024</v>
      </c>
      <c r="H193" s="4">
        <v>3.1128168457330574E-3</v>
      </c>
      <c r="I193" s="1">
        <v>1</v>
      </c>
      <c r="J193" s="1">
        <v>1</v>
      </c>
      <c r="K193" s="1">
        <v>0</v>
      </c>
      <c r="L193" s="6">
        <v>1.131</v>
      </c>
      <c r="M193" s="9"/>
    </row>
    <row r="194" spans="1:13" x14ac:dyDescent="0.25">
      <c r="A194" s="1" t="s">
        <v>201</v>
      </c>
      <c r="B194" s="2">
        <v>808.63972999817599</v>
      </c>
      <c r="C194" s="1">
        <v>125.07</v>
      </c>
      <c r="D194">
        <v>-14.699770000000001</v>
      </c>
      <c r="E194">
        <v>-10.037000000000001</v>
      </c>
      <c r="F194" s="3">
        <v>6.8800478612025318E-2</v>
      </c>
      <c r="G194" s="1">
        <v>1.0226999999999999</v>
      </c>
      <c r="H194" s="4">
        <v>3.2576602600797866E-3</v>
      </c>
      <c r="I194" s="1">
        <v>1</v>
      </c>
      <c r="J194" s="1">
        <v>1</v>
      </c>
      <c r="K194" s="1">
        <v>0</v>
      </c>
      <c r="L194" s="6">
        <v>1.129</v>
      </c>
      <c r="M194" s="9"/>
    </row>
    <row r="195" spans="1:13" x14ac:dyDescent="0.25">
      <c r="A195" s="1" t="s">
        <v>202</v>
      </c>
      <c r="B195" s="2">
        <v>775.53471737161192</v>
      </c>
      <c r="C195" s="1">
        <v>131.47999999999999</v>
      </c>
      <c r="D195">
        <v>-14.48635</v>
      </c>
      <c r="E195">
        <v>0.75370000000000004</v>
      </c>
      <c r="F195" s="3">
        <v>5.452551834130781E-2</v>
      </c>
      <c r="G195" s="1">
        <v>1.0236000000000001</v>
      </c>
      <c r="H195" s="4">
        <v>3.2094046775821283E-3</v>
      </c>
      <c r="I195" s="1">
        <v>1</v>
      </c>
      <c r="J195" s="1">
        <v>1</v>
      </c>
      <c r="K195" s="1">
        <v>0</v>
      </c>
      <c r="L195" s="6">
        <v>1.127</v>
      </c>
      <c r="M195" s="9"/>
    </row>
    <row r="196" spans="1:13" x14ac:dyDescent="0.25">
      <c r="A196" s="1" t="s">
        <v>203</v>
      </c>
      <c r="B196" s="2">
        <v>818.85029212396705</v>
      </c>
      <c r="C196" s="1">
        <v>134.65</v>
      </c>
      <c r="D196">
        <v>-20.12668</v>
      </c>
      <c r="E196">
        <v>10.586799999999998</v>
      </c>
      <c r="F196" s="3">
        <v>6.4541912278949232E-2</v>
      </c>
      <c r="G196" s="1">
        <v>1.0247999999999999</v>
      </c>
      <c r="H196" s="4">
        <v>3.1611235488977485E-3</v>
      </c>
      <c r="I196" s="1">
        <v>1</v>
      </c>
      <c r="J196" s="1">
        <v>1</v>
      </c>
      <c r="K196" s="1">
        <v>0</v>
      </c>
      <c r="L196" s="6">
        <v>1.1240000000000001</v>
      </c>
      <c r="M196" s="9"/>
    </row>
    <row r="197" spans="1:13" x14ac:dyDescent="0.25">
      <c r="A197" s="1" t="s">
        <v>204</v>
      </c>
      <c r="B197" s="2">
        <v>861.41664721290601</v>
      </c>
      <c r="C197" s="1">
        <v>123.95</v>
      </c>
      <c r="D197">
        <v>-12.15957</v>
      </c>
      <c r="E197">
        <v>-5.7223999999999995</v>
      </c>
      <c r="F197" s="3">
        <v>6.1863899421273238E-2</v>
      </c>
      <c r="G197" s="1">
        <v>1.0249999999999999</v>
      </c>
      <c r="H197" s="4">
        <v>3.329995796502061E-3</v>
      </c>
      <c r="I197" s="1">
        <v>1</v>
      </c>
      <c r="J197" s="1">
        <v>1</v>
      </c>
      <c r="K197" s="1">
        <v>0</v>
      </c>
      <c r="L197" s="6">
        <v>1.123</v>
      </c>
      <c r="M197" s="9"/>
    </row>
    <row r="198" spans="1:13" x14ac:dyDescent="0.25">
      <c r="A198" s="1" t="s">
        <v>205</v>
      </c>
      <c r="B198" s="2">
        <v>747.85477878560494</v>
      </c>
      <c r="C198" s="1">
        <v>120.04</v>
      </c>
      <c r="D198">
        <v>-15.095090000000001</v>
      </c>
      <c r="E198">
        <v>2.6646000000000001</v>
      </c>
      <c r="F198" s="3">
        <v>5.9960159362549836E-2</v>
      </c>
      <c r="G198" s="1">
        <v>1.0306999999999999</v>
      </c>
      <c r="H198" s="4">
        <v>3.5546735478100278E-3</v>
      </c>
      <c r="I198" s="1">
        <v>1</v>
      </c>
      <c r="J198" s="1">
        <v>1</v>
      </c>
      <c r="K198" s="1">
        <v>0</v>
      </c>
      <c r="L198" s="6">
        <v>1.121</v>
      </c>
      <c r="M198" s="9"/>
    </row>
    <row r="199" spans="1:13" x14ac:dyDescent="0.25">
      <c r="A199" s="1" t="s">
        <v>206</v>
      </c>
      <c r="B199" s="2">
        <v>818.80153206660202</v>
      </c>
      <c r="C199" s="1">
        <v>107.39</v>
      </c>
      <c r="D199">
        <v>-14.514040000000001</v>
      </c>
      <c r="E199">
        <v>2.1139999999999999</v>
      </c>
      <c r="F199" s="3">
        <v>5.0957930080979708E-2</v>
      </c>
      <c r="G199" s="1">
        <v>1.0331999999999999</v>
      </c>
      <c r="H199" s="4">
        <v>3.8906561432301423E-3</v>
      </c>
      <c r="I199" s="1">
        <v>1</v>
      </c>
      <c r="J199" s="1">
        <v>1</v>
      </c>
      <c r="K199" s="1">
        <v>0</v>
      </c>
      <c r="L199" s="6">
        <v>1.119</v>
      </c>
      <c r="M199" s="9"/>
    </row>
    <row r="200" spans="1:13" x14ac:dyDescent="0.25">
      <c r="A200" s="1" t="s">
        <v>207</v>
      </c>
      <c r="B200" s="2">
        <v>793.67786977959702</v>
      </c>
      <c r="C200" s="1">
        <v>106.5</v>
      </c>
      <c r="D200">
        <v>-14.542069999999999</v>
      </c>
      <c r="E200">
        <v>-11.1721</v>
      </c>
      <c r="F200" s="3">
        <v>6.3291139240506222E-2</v>
      </c>
      <c r="G200" s="1">
        <v>1.0266999999999999</v>
      </c>
      <c r="H200" s="4">
        <v>3.0644845397465037E-3</v>
      </c>
      <c r="I200" s="1">
        <v>1</v>
      </c>
      <c r="J200" s="1">
        <v>1</v>
      </c>
      <c r="K200" s="1">
        <v>0</v>
      </c>
      <c r="L200" s="6">
        <v>1.117</v>
      </c>
      <c r="M200" s="9"/>
    </row>
    <row r="201" spans="1:13" x14ac:dyDescent="0.25">
      <c r="A201" s="1" t="s">
        <v>208</v>
      </c>
      <c r="B201" s="2">
        <v>775.81651240371093</v>
      </c>
      <c r="C201" s="1">
        <v>101.53</v>
      </c>
      <c r="D201">
        <v>-18.019669999999998</v>
      </c>
      <c r="E201">
        <v>6.1684999999999999</v>
      </c>
      <c r="F201" s="3">
        <v>7.1564407967170451E-2</v>
      </c>
      <c r="G201" s="1">
        <v>1.0345</v>
      </c>
      <c r="H201" s="4">
        <v>2.9919380133611728E-3</v>
      </c>
      <c r="I201" s="1">
        <v>1</v>
      </c>
      <c r="J201" s="1">
        <v>1</v>
      </c>
      <c r="K201" s="1">
        <v>0</v>
      </c>
      <c r="L201" s="6">
        <v>1.1160000000000001</v>
      </c>
      <c r="M201" s="9"/>
    </row>
    <row r="202" spans="1:13" x14ac:dyDescent="0.25">
      <c r="A202" s="1" t="s">
        <v>209</v>
      </c>
      <c r="B202" s="2">
        <v>816.81884729053695</v>
      </c>
      <c r="C202" s="1">
        <v>106.53</v>
      </c>
      <c r="D202">
        <v>-31.471769999999999</v>
      </c>
      <c r="E202">
        <v>3.7665000000000002</v>
      </c>
      <c r="F202" s="3">
        <v>5.2846337579617986E-2</v>
      </c>
      <c r="G202" s="1">
        <v>1.0293000000000001</v>
      </c>
      <c r="H202" s="4">
        <v>3.3862171355991677E-3</v>
      </c>
      <c r="I202" s="1">
        <v>1</v>
      </c>
      <c r="J202" s="1">
        <v>1</v>
      </c>
      <c r="K202" s="1">
        <v>0</v>
      </c>
      <c r="L202" s="6">
        <v>1.1160000000000001</v>
      </c>
      <c r="M202" s="9"/>
    </row>
    <row r="203" spans="1:13" x14ac:dyDescent="0.25">
      <c r="A203" s="1" t="s">
        <v>210</v>
      </c>
      <c r="B203" s="2">
        <v>831.17936758280689</v>
      </c>
      <c r="C203" s="1">
        <v>115.17</v>
      </c>
      <c r="D203">
        <v>-13.22081</v>
      </c>
      <c r="E203">
        <v>0.3453</v>
      </c>
      <c r="F203" s="3">
        <v>6.2020905923344971E-2</v>
      </c>
      <c r="G203" s="1">
        <v>1.026</v>
      </c>
      <c r="H203" s="4">
        <v>3.2898164700365662E-3</v>
      </c>
      <c r="I203" s="1">
        <v>1</v>
      </c>
      <c r="J203" s="1">
        <v>1</v>
      </c>
      <c r="K203" s="1">
        <v>0</v>
      </c>
      <c r="L203" s="6">
        <v>1.1200000000000001</v>
      </c>
      <c r="M203" s="9"/>
    </row>
    <row r="204" spans="1:13" x14ac:dyDescent="0.25">
      <c r="A204" s="1" t="s">
        <v>211</v>
      </c>
      <c r="B204" s="2">
        <v>850.66100310100103</v>
      </c>
      <c r="C204" s="1">
        <v>107.22</v>
      </c>
      <c r="D204">
        <v>-17.9681</v>
      </c>
      <c r="E204">
        <v>5.6894</v>
      </c>
      <c r="F204" s="3">
        <v>6.2631526205030541E-2</v>
      </c>
      <c r="G204" s="1">
        <v>1.0269999999999999</v>
      </c>
      <c r="H204" s="4">
        <v>2.7901164905321796E-3</v>
      </c>
      <c r="I204" s="1">
        <v>1</v>
      </c>
      <c r="J204" s="1">
        <v>1</v>
      </c>
      <c r="K204" s="1">
        <v>0</v>
      </c>
      <c r="L204" s="6">
        <v>1.1240000000000001</v>
      </c>
      <c r="M204" s="9"/>
    </row>
    <row r="205" spans="1:13" x14ac:dyDescent="0.25">
      <c r="A205" s="1" t="s">
        <v>212</v>
      </c>
      <c r="B205" s="2">
        <v>800.91492967149793</v>
      </c>
      <c r="C205" s="1">
        <v>100.72</v>
      </c>
      <c r="D205">
        <v>-8.8930400000000009</v>
      </c>
      <c r="E205">
        <v>1.7035</v>
      </c>
      <c r="F205" s="3">
        <v>5.8811782326510187E-2</v>
      </c>
      <c r="G205" s="1">
        <v>1.0276000000000001</v>
      </c>
      <c r="H205" s="4">
        <v>3.0161266025487965E-3</v>
      </c>
      <c r="I205" s="1">
        <v>1</v>
      </c>
      <c r="J205" s="1">
        <v>1</v>
      </c>
      <c r="K205" s="1">
        <v>0</v>
      </c>
      <c r="L205" s="6">
        <v>1.127</v>
      </c>
      <c r="M205" s="9"/>
    </row>
    <row r="206" spans="1:13" x14ac:dyDescent="0.25">
      <c r="A206" s="1" t="s">
        <v>213</v>
      </c>
      <c r="B206" s="2">
        <v>830.29461388020798</v>
      </c>
      <c r="C206" s="1">
        <v>112.08</v>
      </c>
      <c r="D206">
        <v>-13.792440000000001</v>
      </c>
      <c r="E206">
        <v>-3.7771999999999997</v>
      </c>
      <c r="F206" s="3">
        <v>6.3397129186602674E-2</v>
      </c>
      <c r="G206" s="1">
        <v>1.0238</v>
      </c>
      <c r="H206" s="4">
        <v>3.2576602600797866E-3</v>
      </c>
      <c r="I206" s="1">
        <v>1</v>
      </c>
      <c r="J206" s="1">
        <v>1</v>
      </c>
      <c r="K206" s="1">
        <v>0</v>
      </c>
      <c r="L206" s="6">
        <v>1.125</v>
      </c>
      <c r="M206" s="9"/>
    </row>
    <row r="207" spans="1:13" x14ac:dyDescent="0.25">
      <c r="A207" s="1" t="s">
        <v>214</v>
      </c>
      <c r="B207" s="2">
        <v>872.77872981289102</v>
      </c>
      <c r="C207" s="1">
        <v>112.81</v>
      </c>
      <c r="D207">
        <v>-15.09211</v>
      </c>
      <c r="E207">
        <v>-1.5189000000000001</v>
      </c>
      <c r="F207" s="3">
        <v>5.5859802847754603E-2</v>
      </c>
      <c r="G207" s="1">
        <v>1.0235000000000001</v>
      </c>
      <c r="H207" s="4">
        <v>3.2254927088173346E-3</v>
      </c>
      <c r="I207" s="1">
        <v>1</v>
      </c>
      <c r="J207" s="1">
        <v>1</v>
      </c>
      <c r="K207" s="1">
        <v>0</v>
      </c>
      <c r="L207" s="6">
        <v>1.123</v>
      </c>
      <c r="M207" s="9"/>
    </row>
    <row r="208" spans="1:13" x14ac:dyDescent="0.25">
      <c r="A208" s="1" t="s">
        <v>215</v>
      </c>
      <c r="B208" s="2">
        <v>878.91382971828307</v>
      </c>
      <c r="C208" s="1">
        <v>123.83</v>
      </c>
      <c r="D208">
        <v>-22.59713</v>
      </c>
      <c r="E208">
        <v>-1.1297999999999999</v>
      </c>
      <c r="F208" s="3">
        <v>5.0024813895781728E-2</v>
      </c>
      <c r="G208" s="1">
        <v>1.0253000000000001</v>
      </c>
      <c r="H208" s="4">
        <v>3.2576602600797866E-3</v>
      </c>
      <c r="I208" s="1">
        <v>1</v>
      </c>
      <c r="J208" s="1">
        <v>1</v>
      </c>
      <c r="K208" s="1">
        <v>0</v>
      </c>
      <c r="L208" s="6">
        <v>1.1200000000000001</v>
      </c>
      <c r="M208" s="9"/>
    </row>
    <row r="209" spans="1:13" x14ac:dyDescent="0.25">
      <c r="A209" s="1" t="s">
        <v>216</v>
      </c>
      <c r="B209" s="2">
        <v>828.23936621119901</v>
      </c>
      <c r="C209" s="1">
        <v>115.23</v>
      </c>
      <c r="D209">
        <v>-13.61622</v>
      </c>
      <c r="E209">
        <v>2.1743000000000001</v>
      </c>
      <c r="F209" s="3">
        <v>5.8168439892612112E-2</v>
      </c>
      <c r="G209" s="1">
        <v>1.0251999999999999</v>
      </c>
      <c r="H209" s="4">
        <v>3.0483680766628662E-3</v>
      </c>
      <c r="I209" s="1">
        <v>1</v>
      </c>
      <c r="J209" s="1">
        <v>1</v>
      </c>
      <c r="K209" s="1">
        <v>0</v>
      </c>
      <c r="L209" s="6">
        <v>1.1179999999999999</v>
      </c>
      <c r="M209" s="9"/>
    </row>
    <row r="210" spans="1:13" x14ac:dyDescent="0.25">
      <c r="A210" s="1" t="s">
        <v>217</v>
      </c>
      <c r="B210" s="2">
        <v>842.14770521015998</v>
      </c>
      <c r="C210" s="1">
        <v>105.6</v>
      </c>
      <c r="D210">
        <v>-14.91799</v>
      </c>
      <c r="E210">
        <v>3.0918000000000001</v>
      </c>
      <c r="F210" s="3">
        <v>6.5414960551283263E-2</v>
      </c>
      <c r="G210" s="1">
        <v>1.0274000000000001</v>
      </c>
      <c r="H210" s="4">
        <v>2.9031915789923257E-3</v>
      </c>
      <c r="I210" s="1">
        <v>1</v>
      </c>
      <c r="J210" s="1">
        <v>1</v>
      </c>
      <c r="K210" s="1">
        <v>0</v>
      </c>
      <c r="L210" s="6">
        <v>1.1179999999999999</v>
      </c>
      <c r="M210" s="9"/>
    </row>
    <row r="211" spans="1:13" x14ac:dyDescent="0.25">
      <c r="A211" s="1" t="s">
        <v>218</v>
      </c>
      <c r="B211" s="2">
        <v>868.72413521027897</v>
      </c>
      <c r="C211" s="1">
        <v>114.07</v>
      </c>
      <c r="D211">
        <v>-14.98593</v>
      </c>
      <c r="E211">
        <v>2.2838000000000003</v>
      </c>
      <c r="F211" s="3">
        <v>5.7794220577942257E-2</v>
      </c>
      <c r="G211" s="1">
        <v>1.0239</v>
      </c>
      <c r="H211" s="4">
        <v>2.8628237165644332E-3</v>
      </c>
      <c r="I211" s="1">
        <v>1</v>
      </c>
      <c r="J211" s="1">
        <v>1</v>
      </c>
      <c r="K211" s="1">
        <v>0</v>
      </c>
      <c r="L211" s="6">
        <v>1.1179999999999999</v>
      </c>
      <c r="M211" s="9"/>
    </row>
    <row r="212" spans="1:13" x14ac:dyDescent="0.25">
      <c r="A212" s="1" t="s">
        <v>219</v>
      </c>
      <c r="B212" s="2">
        <v>869.59904894810495</v>
      </c>
      <c r="C212" s="1">
        <v>113.17</v>
      </c>
      <c r="D212">
        <v>-16.106000000000002</v>
      </c>
      <c r="E212">
        <v>-1.752</v>
      </c>
      <c r="F212" s="3">
        <v>6.8569717536680397E-2</v>
      </c>
      <c r="G212" s="1">
        <v>1.0212000000000001</v>
      </c>
      <c r="H212" s="4">
        <v>2.9919380133611728E-3</v>
      </c>
      <c r="I212" s="1">
        <v>1</v>
      </c>
      <c r="J212" s="1">
        <v>1</v>
      </c>
      <c r="K212" s="1">
        <v>0</v>
      </c>
      <c r="L212" s="6">
        <v>1.1160000000000001</v>
      </c>
      <c r="M212" s="9"/>
    </row>
    <row r="213" spans="1:13" x14ac:dyDescent="0.25">
      <c r="A213" s="1" t="s">
        <v>220</v>
      </c>
      <c r="B213" s="2">
        <v>806.26431403276899</v>
      </c>
      <c r="C213" s="1">
        <v>103.33</v>
      </c>
      <c r="D213">
        <v>-20.626950000000001</v>
      </c>
      <c r="E213">
        <v>7.3890000000000002</v>
      </c>
      <c r="F213" s="3">
        <v>6.0533413245430046E-2</v>
      </c>
      <c r="G213" s="1">
        <v>1.0247999999999999</v>
      </c>
      <c r="H213" s="4">
        <v>2.8628237165644332E-3</v>
      </c>
      <c r="I213" s="1">
        <v>1</v>
      </c>
      <c r="J213" s="1">
        <v>1</v>
      </c>
      <c r="K213" s="1">
        <v>0</v>
      </c>
      <c r="L213" s="6">
        <v>1.1120000000000001</v>
      </c>
      <c r="M213" s="9"/>
    </row>
    <row r="214" spans="1:13" x14ac:dyDescent="0.25">
      <c r="A214" s="1" t="s">
        <v>221</v>
      </c>
      <c r="B214" s="2">
        <v>824.90592123370595</v>
      </c>
      <c r="C214" s="1">
        <v>107.21</v>
      </c>
      <c r="D214">
        <v>-33519.035000000003</v>
      </c>
      <c r="E214">
        <v>4.6082000000000001</v>
      </c>
      <c r="F214" s="3">
        <v>5.7022809123649321E-2</v>
      </c>
      <c r="G214" s="1">
        <v>1.0246999999999999</v>
      </c>
      <c r="H214" s="4">
        <v>2.7416127712427407E-3</v>
      </c>
      <c r="I214" s="1">
        <v>1</v>
      </c>
      <c r="J214" s="1">
        <v>1</v>
      </c>
      <c r="K214" s="1">
        <v>0</v>
      </c>
      <c r="L214" s="6">
        <v>1.1100000000000001</v>
      </c>
      <c r="M214" s="9"/>
    </row>
    <row r="215" spans="1:13" x14ac:dyDescent="0.25">
      <c r="A215" s="1" t="s">
        <v>222</v>
      </c>
      <c r="B215" s="2">
        <v>875.16898923589599</v>
      </c>
      <c r="C215" s="1">
        <v>105.89</v>
      </c>
      <c r="D215">
        <v>-14637.276</v>
      </c>
      <c r="E215">
        <v>5.7086000000000006</v>
      </c>
      <c r="F215" s="3">
        <v>5.8041958041957997E-2</v>
      </c>
      <c r="G215" s="1">
        <v>1.024</v>
      </c>
      <c r="H215" s="4">
        <v>2.7658678568047712E-3</v>
      </c>
      <c r="I215" s="1">
        <v>1</v>
      </c>
      <c r="J215" s="1">
        <v>1</v>
      </c>
      <c r="K215" s="1">
        <v>0</v>
      </c>
      <c r="L215" s="6">
        <v>1.1120000000000001</v>
      </c>
      <c r="M215" s="9"/>
    </row>
    <row r="216" spans="1:13" x14ac:dyDescent="0.25">
      <c r="A216" s="1" t="s">
        <v>223</v>
      </c>
      <c r="B216" s="2">
        <v>855.31842198458003</v>
      </c>
      <c r="C216" s="1">
        <v>102.03</v>
      </c>
      <c r="D216">
        <v>-21166.15</v>
      </c>
      <c r="E216">
        <v>-9.4799999999999995E-2</v>
      </c>
      <c r="F216" s="3">
        <v>4.1289423937916458E-2</v>
      </c>
      <c r="G216" s="1">
        <v>1.0239</v>
      </c>
      <c r="H216" s="4">
        <v>3.1208697401348129E-3</v>
      </c>
      <c r="I216" s="1">
        <v>1</v>
      </c>
      <c r="J216" s="1">
        <v>1</v>
      </c>
      <c r="K216" s="1">
        <v>1</v>
      </c>
      <c r="L216" s="6">
        <v>1.1160000000000001</v>
      </c>
      <c r="M216" s="9"/>
    </row>
    <row r="217" spans="1:13" x14ac:dyDescent="0.25">
      <c r="A217" s="1" t="s">
        <v>224</v>
      </c>
      <c r="B217" s="2">
        <v>966.036502082026</v>
      </c>
      <c r="C217" s="1">
        <v>95.64</v>
      </c>
      <c r="D217">
        <v>-12117.293</v>
      </c>
      <c r="E217">
        <v>2.2334000000000001</v>
      </c>
      <c r="F217" s="3">
        <v>3.3415719228867768E-2</v>
      </c>
      <c r="G217" s="1">
        <v>1.0214000000000001</v>
      </c>
      <c r="H217" s="4">
        <v>3.3540948994528197E-3</v>
      </c>
      <c r="I217" s="1">
        <v>1</v>
      </c>
      <c r="J217" s="1">
        <v>1</v>
      </c>
      <c r="K217" s="1">
        <v>1</v>
      </c>
      <c r="L217" s="6">
        <v>1.1219999999999999</v>
      </c>
      <c r="M217" s="9"/>
    </row>
    <row r="218" spans="1:13" x14ac:dyDescent="0.25">
      <c r="A218" s="1" t="s">
        <v>225</v>
      </c>
      <c r="B218" s="2">
        <v>930.81654651296196</v>
      </c>
      <c r="C218" s="1">
        <v>104.27</v>
      </c>
      <c r="D218">
        <v>-15395.925999999999</v>
      </c>
      <c r="E218">
        <v>-2.7708000000000004</v>
      </c>
      <c r="F218" s="3">
        <v>4.4406745833749151E-2</v>
      </c>
      <c r="G218" s="1">
        <v>1.0225</v>
      </c>
      <c r="H218" s="4">
        <v>2.8224379721812909E-3</v>
      </c>
      <c r="I218" s="1">
        <v>1</v>
      </c>
      <c r="J218" s="1">
        <v>1</v>
      </c>
      <c r="K218" s="1">
        <v>1</v>
      </c>
      <c r="L218" s="6">
        <v>1.1259999999999999</v>
      </c>
      <c r="M218" s="9"/>
    </row>
    <row r="219" spans="1:13" x14ac:dyDescent="0.25">
      <c r="A219" s="1" t="s">
        <v>226</v>
      </c>
      <c r="B219" s="2">
        <v>876.80832943436201</v>
      </c>
      <c r="C219" s="1">
        <v>98.94</v>
      </c>
      <c r="D219">
        <v>-18271.182000000001</v>
      </c>
      <c r="E219">
        <v>4.4256000000000002</v>
      </c>
      <c r="F219" s="3">
        <v>3.2817955112219632E-2</v>
      </c>
      <c r="G219" s="1">
        <v>1.0251999999999999</v>
      </c>
      <c r="H219" s="4">
        <v>2.8385944168292099E-3</v>
      </c>
      <c r="I219" s="1">
        <v>1</v>
      </c>
      <c r="J219" s="1">
        <v>1</v>
      </c>
      <c r="K219" s="1">
        <v>1</v>
      </c>
      <c r="L219" s="6">
        <v>1.129</v>
      </c>
      <c r="M219" s="9"/>
    </row>
    <row r="220" spans="1:13" x14ac:dyDescent="0.25">
      <c r="A220" s="1" t="s">
        <v>227</v>
      </c>
      <c r="B220" s="2">
        <v>882.52733363232801</v>
      </c>
      <c r="C220" s="1">
        <v>106.87</v>
      </c>
      <c r="D220">
        <v>-18921.288</v>
      </c>
      <c r="E220">
        <v>22.6251</v>
      </c>
      <c r="F220" s="3">
        <v>4.0871390026981258E-2</v>
      </c>
      <c r="G220" s="1">
        <v>1.0388999999999999</v>
      </c>
      <c r="H220" s="4">
        <v>2.5716462189622202E-3</v>
      </c>
      <c r="I220" s="1">
        <v>1</v>
      </c>
      <c r="J220" s="1">
        <v>1</v>
      </c>
      <c r="K220" s="1">
        <v>1</v>
      </c>
      <c r="L220" s="6">
        <v>1.133</v>
      </c>
      <c r="M220" s="9"/>
    </row>
    <row r="221" spans="1:13" x14ac:dyDescent="0.25">
      <c r="A221" s="1" t="s">
        <v>228</v>
      </c>
      <c r="B221" s="2">
        <v>777.90733790614195</v>
      </c>
      <c r="C221" s="1">
        <v>110.13</v>
      </c>
      <c r="D221">
        <v>-33380.949999999997</v>
      </c>
      <c r="E221">
        <v>9.5935000000000006</v>
      </c>
      <c r="F221" s="3">
        <v>3.7315678603671465E-2</v>
      </c>
      <c r="G221" s="1">
        <v>1.0422</v>
      </c>
      <c r="H221" s="4">
        <v>2.0598362698427408E-3</v>
      </c>
      <c r="I221" s="1">
        <v>1</v>
      </c>
      <c r="J221" s="1">
        <v>1</v>
      </c>
      <c r="K221" s="1">
        <v>1</v>
      </c>
      <c r="L221" s="6">
        <v>1.133</v>
      </c>
      <c r="M221" s="9"/>
    </row>
    <row r="222" spans="1:13" x14ac:dyDescent="0.25">
      <c r="A222" s="1" t="s">
        <v>229</v>
      </c>
      <c r="B222" s="2">
        <v>815.99483983550499</v>
      </c>
      <c r="C222" s="1">
        <v>81.319999999999993</v>
      </c>
      <c r="D222">
        <v>-54322.538</v>
      </c>
      <c r="E222">
        <v>1.9459000000000002</v>
      </c>
      <c r="F222" s="3">
        <v>3.3125878337683101E-2</v>
      </c>
      <c r="G222" s="1">
        <v>1.0391999999999999</v>
      </c>
      <c r="H222" s="4">
        <v>2.1982271766594064E-3</v>
      </c>
      <c r="I222" s="1">
        <v>1</v>
      </c>
      <c r="J222" s="1">
        <v>1</v>
      </c>
      <c r="K222" s="1">
        <v>1</v>
      </c>
      <c r="L222" s="6">
        <v>1.1379999999999999</v>
      </c>
      <c r="M222" s="9"/>
    </row>
    <row r="223" spans="1:13" x14ac:dyDescent="0.25">
      <c r="A223" s="1" t="s">
        <v>230</v>
      </c>
      <c r="B223" s="2">
        <v>878.160156584736</v>
      </c>
      <c r="C223" s="1">
        <v>87.19</v>
      </c>
      <c r="D223">
        <v>-55151.824999999997</v>
      </c>
      <c r="E223">
        <v>-4.4790000000000001</v>
      </c>
      <c r="F223" s="3">
        <v>2.2840614402553472E-2</v>
      </c>
      <c r="G223" s="1">
        <v>1.038</v>
      </c>
      <c r="H223" s="4">
        <v>2.6445278387947635E-3</v>
      </c>
      <c r="I223" s="1">
        <v>1</v>
      </c>
      <c r="J223" s="1">
        <v>1</v>
      </c>
      <c r="K223" s="1">
        <v>1</v>
      </c>
      <c r="L223" s="6">
        <v>1.1439999999999999</v>
      </c>
      <c r="M223" s="9"/>
    </row>
    <row r="224" spans="1:13" x14ac:dyDescent="0.25">
      <c r="A224" s="1" t="s">
        <v>231</v>
      </c>
      <c r="B224" s="2">
        <v>869.64462425253498</v>
      </c>
      <c r="C224" s="1">
        <v>76.17</v>
      </c>
      <c r="D224">
        <v>-19875.212</v>
      </c>
      <c r="E224">
        <v>2.7835999999999999</v>
      </c>
      <c r="F224" s="3">
        <v>1.9330410522120145E-2</v>
      </c>
      <c r="G224" s="1">
        <v>1.0334000000000001</v>
      </c>
      <c r="H224" s="4">
        <v>2.6283369587845051E-3</v>
      </c>
      <c r="I224" s="1">
        <v>1</v>
      </c>
      <c r="J224" s="1">
        <v>1</v>
      </c>
      <c r="K224" s="1">
        <v>1</v>
      </c>
      <c r="L224" s="6">
        <v>1.1459999999999999</v>
      </c>
      <c r="M224" s="9"/>
    </row>
    <row r="225" spans="1:13" x14ac:dyDescent="0.25">
      <c r="A225" s="1" t="s">
        <v>232</v>
      </c>
      <c r="B225" s="2">
        <v>972.79308109697502</v>
      </c>
      <c r="C225" s="1">
        <v>76.53</v>
      </c>
      <c r="D225">
        <v>-10194.397000000001</v>
      </c>
      <c r="E225">
        <v>-1.3996</v>
      </c>
      <c r="F225" s="3">
        <v>1.6959297685554819E-2</v>
      </c>
      <c r="G225" s="1">
        <v>1.0319</v>
      </c>
      <c r="H225" s="4">
        <v>2.5797470552240132E-3</v>
      </c>
      <c r="I225" s="1">
        <v>1</v>
      </c>
      <c r="J225" s="1">
        <v>1</v>
      </c>
      <c r="K225" s="1">
        <v>1</v>
      </c>
      <c r="L225" s="6">
        <v>1.143</v>
      </c>
      <c r="M225" s="9"/>
    </row>
    <row r="226" spans="1:13" x14ac:dyDescent="0.25">
      <c r="A226" s="1" t="s">
        <v>233</v>
      </c>
      <c r="B226" s="2">
        <v>951.20608661746201</v>
      </c>
      <c r="C226" s="1">
        <v>78.650000000000006</v>
      </c>
      <c r="D226">
        <v>-17226.413</v>
      </c>
      <c r="E226">
        <v>0.62770000000000004</v>
      </c>
      <c r="F226" s="3">
        <v>1.2917329093799834E-2</v>
      </c>
      <c r="G226" s="1">
        <v>1.0343</v>
      </c>
      <c r="H226" s="4">
        <v>2.7658678568047712E-3</v>
      </c>
      <c r="I226" s="1">
        <v>1</v>
      </c>
      <c r="J226" s="1">
        <v>1</v>
      </c>
      <c r="K226" s="1">
        <v>1</v>
      </c>
      <c r="L226" s="6">
        <v>1.141</v>
      </c>
      <c r="M226" s="9"/>
    </row>
    <row r="227" spans="1:13" x14ac:dyDescent="0.25">
      <c r="A227" s="1" t="s">
        <v>234</v>
      </c>
      <c r="B227" s="2">
        <v>845.81943385039108</v>
      </c>
      <c r="C227" s="1">
        <v>77.55</v>
      </c>
      <c r="D227">
        <v>-9637.5429999999997</v>
      </c>
      <c r="E227">
        <v>-5.1168000000000005</v>
      </c>
      <c r="F227" s="3">
        <v>1.070791195716847E-2</v>
      </c>
      <c r="G227" s="1">
        <v>1.0318000000000001</v>
      </c>
      <c r="H227" s="4">
        <v>3.2094046775821283E-3</v>
      </c>
      <c r="I227" s="1">
        <v>1</v>
      </c>
      <c r="J227" s="1">
        <v>1</v>
      </c>
      <c r="K227" s="1">
        <v>1</v>
      </c>
      <c r="L227" s="6">
        <v>1.139</v>
      </c>
      <c r="M227" s="9"/>
    </row>
    <row r="228" spans="1:13" x14ac:dyDescent="0.25">
      <c r="A228" s="1" t="s">
        <v>235</v>
      </c>
      <c r="B228" s="2">
        <v>881.30062793727893</v>
      </c>
      <c r="C228" s="1">
        <v>77.17</v>
      </c>
      <c r="D228">
        <v>-11338.978999999999</v>
      </c>
      <c r="E228">
        <v>-6.0659000000000001</v>
      </c>
      <c r="F228" s="3">
        <v>9.1188423034989086E-3</v>
      </c>
      <c r="G228" s="1">
        <v>1.0275000000000001</v>
      </c>
      <c r="H228" s="4">
        <v>3.3621265190633132E-3</v>
      </c>
      <c r="I228" s="1">
        <v>1</v>
      </c>
      <c r="J228" s="1">
        <v>1</v>
      </c>
      <c r="K228" s="1">
        <v>1</v>
      </c>
      <c r="L228" s="6">
        <v>1.1419999999999999</v>
      </c>
      <c r="M228" s="9"/>
    </row>
    <row r="229" spans="1:13" x14ac:dyDescent="0.25">
      <c r="A229" s="1" t="s">
        <v>236</v>
      </c>
      <c r="B229" s="2">
        <v>947.975369465114</v>
      </c>
      <c r="C229" s="1">
        <v>71.33</v>
      </c>
      <c r="D229">
        <v>4584.3739999999998</v>
      </c>
      <c r="E229">
        <v>-8.6664999999999992</v>
      </c>
      <c r="F229" s="3">
        <v>5.8214109521459445E-3</v>
      </c>
      <c r="G229" s="1">
        <v>1.026</v>
      </c>
      <c r="H229" s="4">
        <v>3.3540948994528197E-3</v>
      </c>
      <c r="I229" s="1">
        <v>1</v>
      </c>
      <c r="J229" s="1">
        <v>1</v>
      </c>
      <c r="K229" s="1">
        <v>1</v>
      </c>
      <c r="L229" s="6">
        <v>1.1439999999999999</v>
      </c>
      <c r="M229" s="9"/>
    </row>
    <row r="231" spans="1:13" x14ac:dyDescent="0.25">
      <c r="D231" s="1"/>
      <c r="E231" s="1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C2F6F-BA37-451C-90F1-BB699F37EDFE}">
  <dimension ref="A1:Z217"/>
  <sheetViews>
    <sheetView tabSelected="1" topLeftCell="B1" workbookViewId="0">
      <selection activeCell="N1" sqref="N1:R1048576"/>
    </sheetView>
  </sheetViews>
  <sheetFormatPr defaultRowHeight="15" x14ac:dyDescent="0.25"/>
  <cols>
    <col min="2" max="3" width="10.5703125" bestFit="1" customWidth="1"/>
    <col min="4" max="5" width="8.5703125" bestFit="1" customWidth="1"/>
    <col min="6" max="6" width="10.7109375" bestFit="1" customWidth="1"/>
    <col min="7" max="7" width="8.7109375" bestFit="1" customWidth="1"/>
    <col min="10" max="10" width="18.85546875" bestFit="1" customWidth="1"/>
    <col min="11" max="13" width="13.7109375" bestFit="1" customWidth="1"/>
    <col min="14" max="14" width="19.5703125" bestFit="1" customWidth="1"/>
    <col min="16" max="16" width="14.28515625" bestFit="1" customWidth="1"/>
  </cols>
  <sheetData>
    <row r="1" spans="1:26" x14ac:dyDescent="0.25">
      <c r="A1" s="1" t="s">
        <v>8</v>
      </c>
      <c r="B1" s="1" t="s">
        <v>0</v>
      </c>
      <c r="C1" s="10" t="s">
        <v>243</v>
      </c>
      <c r="D1" s="10" t="s">
        <v>244</v>
      </c>
      <c r="E1" s="10" t="s">
        <v>245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237</v>
      </c>
      <c r="M1" s="1" t="s">
        <v>238</v>
      </c>
      <c r="N1" s="1" t="s">
        <v>240</v>
      </c>
    </row>
    <row r="2" spans="1:26" x14ac:dyDescent="0.25">
      <c r="A2" s="1" t="s">
        <v>23</v>
      </c>
      <c r="B2" s="2">
        <v>4.6051701859880918</v>
      </c>
      <c r="C2" s="11">
        <v>4.6051701859880918</v>
      </c>
      <c r="D2">
        <v>-2.3237462050567683</v>
      </c>
      <c r="E2">
        <v>-1.799274706105499</v>
      </c>
      <c r="F2">
        <v>-6.0070061531825001</v>
      </c>
      <c r="G2">
        <v>4.6051701859880918</v>
      </c>
      <c r="H2" s="4">
        <v>3.6031641039945307E-2</v>
      </c>
      <c r="I2" s="1">
        <v>1.1045</v>
      </c>
      <c r="J2" s="4">
        <v>7.8667229517902799E-3</v>
      </c>
      <c r="K2" s="1">
        <v>0</v>
      </c>
      <c r="L2" s="1">
        <v>0</v>
      </c>
      <c r="M2" s="1">
        <v>0</v>
      </c>
      <c r="N2" s="6">
        <v>0.118216468342944</v>
      </c>
      <c r="Q2" s="9"/>
      <c r="R2" s="9"/>
      <c r="S2" s="9"/>
      <c r="T2" s="9"/>
      <c r="U2" s="9"/>
      <c r="V2" s="9"/>
      <c r="W2" s="9"/>
      <c r="X2" s="9"/>
      <c r="Y2" s="3"/>
      <c r="Z2" s="6"/>
    </row>
    <row r="3" spans="1:26" x14ac:dyDescent="0.25">
      <c r="A3" s="1" t="s">
        <v>24</v>
      </c>
      <c r="B3" s="2">
        <v>4.7327122233979368</v>
      </c>
      <c r="C3" s="11">
        <v>4.5846153680357782</v>
      </c>
      <c r="D3">
        <v>-2.4326234296582454</v>
      </c>
      <c r="E3">
        <v>-1.5223301390657369</v>
      </c>
      <c r="F3">
        <v>-5.7723816622640696</v>
      </c>
      <c r="G3">
        <v>4.5961435640307329</v>
      </c>
      <c r="H3" s="4">
        <v>3.8182309531877512E-2</v>
      </c>
      <c r="I3" s="1">
        <v>1.0821000000000001</v>
      </c>
      <c r="J3" s="4">
        <v>7.3189758637934544E-3</v>
      </c>
      <c r="K3" s="1">
        <v>0</v>
      </c>
      <c r="L3" s="1">
        <v>0</v>
      </c>
      <c r="M3" s="1">
        <v>0</v>
      </c>
      <c r="N3" s="6">
        <v>0.11859151327251501</v>
      </c>
      <c r="Y3" s="3"/>
    </row>
    <row r="4" spans="1:26" x14ac:dyDescent="0.25">
      <c r="A4" s="1" t="s">
        <v>25</v>
      </c>
      <c r="B4" s="2">
        <v>4.3349239490492382</v>
      </c>
      <c r="C4" s="11">
        <v>4.5882094014469992</v>
      </c>
      <c r="D4">
        <v>-2.4285250763889024</v>
      </c>
      <c r="E4">
        <v>-1.4257152435988232</v>
      </c>
      <c r="F4">
        <v>-5.9025764431623298</v>
      </c>
      <c r="G4">
        <v>4.5984683634407597</v>
      </c>
      <c r="H4" s="4">
        <v>3.970558405038551E-2</v>
      </c>
      <c r="I4" s="1">
        <v>1.0793999999999999</v>
      </c>
      <c r="J4" s="4">
        <v>6.5907005265802721E-3</v>
      </c>
      <c r="K4" s="1">
        <v>0</v>
      </c>
      <c r="L4" s="1">
        <v>0</v>
      </c>
      <c r="M4" s="1">
        <v>0</v>
      </c>
      <c r="N4" s="6">
        <v>0.120009358127644</v>
      </c>
    </row>
    <row r="5" spans="1:26" x14ac:dyDescent="0.25">
      <c r="A5" s="1" t="s">
        <v>26</v>
      </c>
      <c r="B5" s="2">
        <v>4.1969264811060993</v>
      </c>
      <c r="C5" s="11">
        <v>4.611344232336295</v>
      </c>
      <c r="D5">
        <v>-2.3863761877533873</v>
      </c>
      <c r="E5">
        <v>-1.3219533927413163</v>
      </c>
      <c r="F5">
        <v>-5.9492001877950296</v>
      </c>
      <c r="G5">
        <v>4.6007337604005434</v>
      </c>
      <c r="H5" s="4">
        <v>5.0614718791353194E-2</v>
      </c>
      <c r="I5" s="1">
        <v>1.0801000000000001</v>
      </c>
      <c r="J5" s="4">
        <v>5.7005027220050665E-3</v>
      </c>
      <c r="K5" s="1">
        <v>0</v>
      </c>
      <c r="L5" s="1">
        <v>0</v>
      </c>
      <c r="M5" s="1">
        <v>0</v>
      </c>
      <c r="N5" s="6">
        <v>0.12494828295884999</v>
      </c>
      <c r="P5" s="9"/>
      <c r="Q5" s="8"/>
    </row>
    <row r="6" spans="1:26" x14ac:dyDescent="0.25">
      <c r="A6" s="1" t="s">
        <v>27</v>
      </c>
      <c r="B6" s="2">
        <v>4.3053187169621205</v>
      </c>
      <c r="C6" s="11">
        <v>4.6353485383655837</v>
      </c>
      <c r="D6">
        <v>-2.3597612665774479</v>
      </c>
      <c r="E6">
        <v>-1.2753949826232902</v>
      </c>
      <c r="F6">
        <v>-6.2690941984310902</v>
      </c>
      <c r="G6">
        <v>4.6214439725398817</v>
      </c>
      <c r="H6" s="4">
        <v>6.5750477959488199E-2</v>
      </c>
      <c r="I6" s="1">
        <v>1.0801000000000001</v>
      </c>
      <c r="J6" s="4">
        <v>5.1617834616820178E-3</v>
      </c>
      <c r="K6" s="1">
        <v>0</v>
      </c>
      <c r="L6" s="1">
        <v>0</v>
      </c>
      <c r="M6" s="1">
        <v>0</v>
      </c>
      <c r="N6" s="6">
        <v>0.127286499828559</v>
      </c>
      <c r="P6" s="2"/>
    </row>
    <row r="7" spans="1:26" x14ac:dyDescent="0.25">
      <c r="A7" s="1" t="s">
        <v>28</v>
      </c>
      <c r="B7" s="2">
        <v>4.3547227930449655</v>
      </c>
      <c r="C7" s="11">
        <v>4.6401886600086266</v>
      </c>
      <c r="D7">
        <v>-2.7145758452060527</v>
      </c>
      <c r="E7">
        <v>-1.2739093945049142</v>
      </c>
      <c r="F7">
        <v>-6.35978730293371</v>
      </c>
      <c r="G7">
        <v>4.6362455866802472</v>
      </c>
      <c r="H7" s="4">
        <v>7.2083085504105984E-2</v>
      </c>
      <c r="I7" s="1">
        <v>1.0703</v>
      </c>
      <c r="J7" s="4">
        <v>5.1069357014082309E-3</v>
      </c>
      <c r="K7" s="1">
        <v>0</v>
      </c>
      <c r="L7" s="1">
        <v>0</v>
      </c>
      <c r="M7" s="1">
        <v>0</v>
      </c>
      <c r="N7" s="6">
        <v>0.12678685479899601</v>
      </c>
    </row>
    <row r="8" spans="1:26" x14ac:dyDescent="0.25">
      <c r="A8" s="1" t="s">
        <v>29</v>
      </c>
      <c r="B8" s="2">
        <v>4.2845446264490423</v>
      </c>
      <c r="C8" s="11">
        <v>4.6166446322300807</v>
      </c>
      <c r="D8">
        <v>-2.9484626296080934</v>
      </c>
      <c r="E8">
        <v>-1.2110959411449536</v>
      </c>
      <c r="F8">
        <v>-5.8457972828401701</v>
      </c>
      <c r="G8">
        <v>4.6526260484647519</v>
      </c>
      <c r="H8" s="4">
        <v>7.4442345824741241E-2</v>
      </c>
      <c r="I8" s="1">
        <v>1.0698000000000001</v>
      </c>
      <c r="J8" s="4">
        <v>5.2948350669989883E-3</v>
      </c>
      <c r="K8" s="1">
        <v>0</v>
      </c>
      <c r="L8" s="1">
        <v>0</v>
      </c>
      <c r="M8" s="1">
        <v>0</v>
      </c>
      <c r="N8" s="6">
        <v>0.12797097247394601</v>
      </c>
    </row>
    <row r="9" spans="1:26" x14ac:dyDescent="0.25">
      <c r="A9" s="1" t="s">
        <v>30</v>
      </c>
      <c r="B9" s="2">
        <v>4.2946744375325041</v>
      </c>
      <c r="C9" s="11">
        <v>4.6060856818904234</v>
      </c>
      <c r="D9">
        <v>-2.8361370027355148</v>
      </c>
      <c r="E9">
        <v>-1.1847644960284776</v>
      </c>
      <c r="F9">
        <v>-5.9177860967156306</v>
      </c>
      <c r="G9">
        <v>4.651276531296225</v>
      </c>
      <c r="H9" s="4">
        <v>8.4463098167818537E-2</v>
      </c>
      <c r="I9" s="1">
        <v>1.0603</v>
      </c>
      <c r="J9" s="4">
        <v>4.9735835134310557E-3</v>
      </c>
      <c r="K9" s="1">
        <v>0</v>
      </c>
      <c r="L9" s="1">
        <v>0</v>
      </c>
      <c r="M9" s="1">
        <v>0</v>
      </c>
      <c r="N9" s="6">
        <v>0.12831543230092299</v>
      </c>
    </row>
    <row r="10" spans="1:26" x14ac:dyDescent="0.25">
      <c r="A10" s="1" t="s">
        <v>31</v>
      </c>
      <c r="B10" s="2">
        <v>4.3997008481720252</v>
      </c>
      <c r="C10" s="11">
        <v>4.6126371524250471</v>
      </c>
      <c r="D10">
        <v>-2.2463745893815239</v>
      </c>
      <c r="E10">
        <v>-1.286743105089295</v>
      </c>
      <c r="F10">
        <v>-7.0249203184037299</v>
      </c>
      <c r="G10">
        <v>4.6787587899810381</v>
      </c>
      <c r="H10" s="4">
        <v>0.10885021377766618</v>
      </c>
      <c r="I10" s="1">
        <v>1.0532999999999999</v>
      </c>
      <c r="J10" s="4">
        <v>4.698361119675731E-3</v>
      </c>
      <c r="K10" s="1">
        <v>0</v>
      </c>
      <c r="L10" s="1">
        <v>0</v>
      </c>
      <c r="M10" s="1">
        <v>0</v>
      </c>
      <c r="N10" s="6">
        <v>0.12930882927859</v>
      </c>
    </row>
    <row r="11" spans="1:26" x14ac:dyDescent="0.25">
      <c r="A11" s="1" t="s">
        <v>32</v>
      </c>
      <c r="B11" s="2">
        <v>4.3249613923900645</v>
      </c>
      <c r="C11" s="11">
        <v>4.6422563843320468</v>
      </c>
      <c r="D11">
        <v>0.22030574566700351</v>
      </c>
      <c r="E11">
        <v>-2.3904336536086941</v>
      </c>
      <c r="F11">
        <v>-5.11081337568924</v>
      </c>
      <c r="G11">
        <v>4.7093664100302046</v>
      </c>
      <c r="H11" s="4">
        <v>0.12080287627258353</v>
      </c>
      <c r="I11" s="1">
        <v>1.0463</v>
      </c>
      <c r="J11" s="4">
        <v>4.7928255167172468E-3</v>
      </c>
      <c r="K11" s="1">
        <v>1</v>
      </c>
      <c r="L11" s="1">
        <v>0</v>
      </c>
      <c r="M11" s="1">
        <v>0</v>
      </c>
      <c r="N11" s="6">
        <v>0.124095242775703</v>
      </c>
    </row>
    <row r="12" spans="1:26" x14ac:dyDescent="0.25">
      <c r="A12" s="1" t="s">
        <v>33</v>
      </c>
      <c r="B12" s="2">
        <v>4.4369842055847206</v>
      </c>
      <c r="C12" s="11">
        <v>4.6454884952526347</v>
      </c>
      <c r="D12">
        <v>-2.4146637014195469</v>
      </c>
      <c r="E12">
        <v>-0.93039406901227317</v>
      </c>
      <c r="F12">
        <v>-6.5950115846570094</v>
      </c>
      <c r="G12">
        <v>4.7196110752237672</v>
      </c>
      <c r="H12" s="4">
        <v>0.12859378467914406</v>
      </c>
      <c r="I12" s="1">
        <v>1.0492999999999999</v>
      </c>
      <c r="J12" s="4">
        <v>4.8636036080763074E-3</v>
      </c>
      <c r="K12" s="1">
        <v>1</v>
      </c>
      <c r="L12" s="1">
        <v>0</v>
      </c>
      <c r="M12" s="1">
        <v>0</v>
      </c>
      <c r="N12" s="6">
        <v>0.12099082531588901</v>
      </c>
      <c r="Q12" s="14"/>
      <c r="R12" s="14"/>
    </row>
    <row r="13" spans="1:26" x14ac:dyDescent="0.25">
      <c r="A13" s="1" t="s">
        <v>34</v>
      </c>
      <c r="B13" s="2">
        <v>4.429609557589159</v>
      </c>
      <c r="C13" s="11">
        <v>4.6343648262868617</v>
      </c>
      <c r="D13">
        <v>-2.3292989451971766</v>
      </c>
      <c r="E13">
        <v>-0.79753404152706919</v>
      </c>
      <c r="F13">
        <v>-5.4891516301328798</v>
      </c>
      <c r="G13">
        <v>4.7250663707618301</v>
      </c>
      <c r="H13" s="4">
        <v>0.13069787066301367</v>
      </c>
      <c r="I13" s="1">
        <v>1.0579000000000001</v>
      </c>
      <c r="J13" s="4">
        <v>4.6510887349343133E-3</v>
      </c>
      <c r="K13" s="1">
        <v>1</v>
      </c>
      <c r="L13" s="1">
        <v>0</v>
      </c>
      <c r="M13" s="1">
        <v>0</v>
      </c>
      <c r="N13" s="6">
        <v>0.122154608572143</v>
      </c>
      <c r="Q13" s="14"/>
      <c r="R13" s="14"/>
    </row>
    <row r="14" spans="1:26" x14ac:dyDescent="0.25">
      <c r="A14" s="1" t="s">
        <v>35</v>
      </c>
      <c r="B14" s="2">
        <v>4.2991171153950365</v>
      </c>
      <c r="C14" s="11">
        <v>4.6099643069278757</v>
      </c>
      <c r="D14">
        <v>-2.4147385751664929</v>
      </c>
      <c r="E14">
        <v>-0.80538832402156268</v>
      </c>
      <c r="F14">
        <v>-5.7313833366090705</v>
      </c>
      <c r="G14">
        <v>4.7276098156486377</v>
      </c>
      <c r="H14" s="4">
        <v>0.13429606268296809</v>
      </c>
      <c r="I14" s="1">
        <v>1.0559000000000001</v>
      </c>
      <c r="J14" s="4">
        <v>4.4933201657857648E-3</v>
      </c>
      <c r="K14" s="1">
        <v>1</v>
      </c>
      <c r="L14" s="1">
        <v>0</v>
      </c>
      <c r="M14" s="1">
        <v>0</v>
      </c>
      <c r="N14" s="6">
        <v>0.120765667314673</v>
      </c>
      <c r="Q14" s="14"/>
      <c r="R14" s="14"/>
    </row>
    <row r="15" spans="1:26" x14ac:dyDescent="0.25">
      <c r="A15" s="1" t="s">
        <v>36</v>
      </c>
      <c r="B15" s="2">
        <v>4.2807461716435098</v>
      </c>
      <c r="C15" s="11">
        <v>4.6032741993708353</v>
      </c>
      <c r="D15">
        <v>-2.5560020635454004</v>
      </c>
      <c r="E15">
        <v>-0.83520387674353069</v>
      </c>
      <c r="F15">
        <v>-6.6960850890728798</v>
      </c>
      <c r="G15">
        <v>4.7286845120674013</v>
      </c>
      <c r="H15" s="4">
        <v>0.13345976613530353</v>
      </c>
      <c r="I15" s="1">
        <v>1.0663</v>
      </c>
      <c r="J15" s="4">
        <v>4.5406821070058086E-3</v>
      </c>
      <c r="K15" s="1">
        <v>1</v>
      </c>
      <c r="L15" s="1">
        <v>0</v>
      </c>
      <c r="M15" s="1">
        <v>0</v>
      </c>
      <c r="N15" s="6">
        <v>0.123582912644739</v>
      </c>
    </row>
    <row r="16" spans="1:26" x14ac:dyDescent="0.25">
      <c r="A16" s="1" t="s">
        <v>37</v>
      </c>
      <c r="B16" s="2">
        <v>4.4311164958950355</v>
      </c>
      <c r="C16" s="11">
        <v>4.6141910882146284</v>
      </c>
      <c r="D16">
        <v>-2.2518606275270341</v>
      </c>
      <c r="E16">
        <v>-1.0063845791730657</v>
      </c>
      <c r="F16">
        <v>-6.4285525123060294</v>
      </c>
      <c r="G16">
        <v>4.7417899605099416</v>
      </c>
      <c r="H16" s="4">
        <v>0.12717070063714081</v>
      </c>
      <c r="I16" s="1">
        <v>1.0698000000000001</v>
      </c>
      <c r="J16" s="4">
        <v>4.8400175897102913E-3</v>
      </c>
      <c r="K16" s="1">
        <v>1</v>
      </c>
      <c r="L16" s="1">
        <v>0</v>
      </c>
      <c r="M16" s="1">
        <v>0</v>
      </c>
      <c r="N16" s="6">
        <v>0.12433558028316501</v>
      </c>
    </row>
    <row r="17" spans="1:22" x14ac:dyDescent="0.25">
      <c r="A17" s="1" t="s">
        <v>38</v>
      </c>
      <c r="B17" s="2">
        <v>4.5696496645338893</v>
      </c>
      <c r="C17" s="11">
        <v>4.6438100013065231</v>
      </c>
      <c r="D17">
        <v>-2.02767168195833</v>
      </c>
      <c r="E17">
        <v>-1.0317541355194424</v>
      </c>
      <c r="F17">
        <v>-5.9756645356250599</v>
      </c>
      <c r="G17">
        <v>4.7485584532720395</v>
      </c>
      <c r="H17" s="4">
        <v>0.11239049499311353</v>
      </c>
      <c r="I17" s="1">
        <v>1.0649999999999999</v>
      </c>
      <c r="J17" s="4">
        <v>5.1147733062419766E-3</v>
      </c>
      <c r="K17" s="1">
        <v>1</v>
      </c>
      <c r="L17" s="1">
        <v>0</v>
      </c>
      <c r="M17" s="1">
        <v>0</v>
      </c>
      <c r="N17" s="6">
        <v>0.11819087160915701</v>
      </c>
    </row>
    <row r="18" spans="1:22" x14ac:dyDescent="0.25">
      <c r="A18" s="1" t="s">
        <v>39</v>
      </c>
      <c r="B18" s="2">
        <v>4.3402708531803409</v>
      </c>
      <c r="C18" s="11">
        <v>4.6694312145603298</v>
      </c>
      <c r="D18">
        <v>-2.2598337080769264</v>
      </c>
      <c r="E18">
        <v>-0.83300678096406933</v>
      </c>
      <c r="F18">
        <v>-6.10374802247056</v>
      </c>
      <c r="G18">
        <v>4.7554507739382537</v>
      </c>
      <c r="H18" s="4">
        <v>9.7560523269666577E-2</v>
      </c>
      <c r="I18" s="1">
        <v>1.0592999999999999</v>
      </c>
      <c r="J18" s="4">
        <v>5.1382816988940821E-3</v>
      </c>
      <c r="K18" s="1">
        <v>1</v>
      </c>
      <c r="L18" s="1">
        <v>0</v>
      </c>
      <c r="M18" s="1">
        <v>0</v>
      </c>
      <c r="N18" s="6">
        <v>0.11583114227274199</v>
      </c>
      <c r="Q18" s="3"/>
      <c r="R18" s="3"/>
    </row>
    <row r="19" spans="1:22" x14ac:dyDescent="0.25">
      <c r="A19" s="1" t="s">
        <v>40</v>
      </c>
      <c r="B19" s="2">
        <v>4.4237461757508054</v>
      </c>
      <c r="C19" s="11">
        <v>4.6822902906646657</v>
      </c>
      <c r="D19">
        <v>-2.117970357601898</v>
      </c>
      <c r="E19">
        <v>-0.88740370124635426</v>
      </c>
      <c r="F19">
        <v>-6.5215116927090104</v>
      </c>
      <c r="G19">
        <v>4.7542731557967448</v>
      </c>
      <c r="H19" s="4">
        <v>8.9350776893115588E-2</v>
      </c>
      <c r="I19" s="1">
        <v>1.0521</v>
      </c>
      <c r="J19" s="4">
        <v>5.0677366163760984E-3</v>
      </c>
      <c r="K19" s="1">
        <v>1</v>
      </c>
      <c r="L19" s="1">
        <v>0</v>
      </c>
      <c r="M19" s="1">
        <v>0</v>
      </c>
      <c r="N19" s="6">
        <v>0.111838802949751</v>
      </c>
    </row>
    <row r="20" spans="1:22" x14ac:dyDescent="0.25">
      <c r="A20" s="1" t="s">
        <v>41</v>
      </c>
      <c r="B20" s="2">
        <v>4.1519158894998043</v>
      </c>
      <c r="C20" s="11">
        <v>4.6676167237477051</v>
      </c>
      <c r="D20">
        <v>-2.2779472888664971</v>
      </c>
      <c r="E20">
        <v>-0.74007467043207009</v>
      </c>
      <c r="F20">
        <v>-5.8758755518348398</v>
      </c>
      <c r="G20">
        <v>4.7606639290475297</v>
      </c>
      <c r="H20" s="4">
        <v>8.9588026313495911E-2</v>
      </c>
      <c r="I20" s="1">
        <v>1.0468999999999999</v>
      </c>
      <c r="J20" s="4">
        <v>5.0442083116693038E-3</v>
      </c>
      <c r="K20" s="1">
        <v>1</v>
      </c>
      <c r="L20" s="1">
        <v>0</v>
      </c>
      <c r="M20" s="1">
        <v>0</v>
      </c>
      <c r="N20" s="6">
        <v>0.112349169878722</v>
      </c>
      <c r="Q20" s="3"/>
      <c r="R20" s="3"/>
    </row>
    <row r="21" spans="1:22" x14ac:dyDescent="0.25">
      <c r="A21" s="1" t="s">
        <v>42</v>
      </c>
      <c r="B21" s="2">
        <v>4.246533970354748</v>
      </c>
      <c r="C21" s="11">
        <v>4.6712059351242967</v>
      </c>
      <c r="D21">
        <v>-2.0700148173238699</v>
      </c>
      <c r="E21">
        <v>-0.71757569398790766</v>
      </c>
      <c r="F21">
        <v>-6.7312236186057897</v>
      </c>
      <c r="G21">
        <v>4.7678999750868964</v>
      </c>
      <c r="H21" s="4">
        <v>8.3853888873075114E-2</v>
      </c>
      <c r="I21" s="1">
        <v>1.0472999999999999</v>
      </c>
      <c r="J21" s="4">
        <v>5.0285190838467745E-3</v>
      </c>
      <c r="K21" s="1">
        <v>1</v>
      </c>
      <c r="L21" s="1">
        <v>0</v>
      </c>
      <c r="M21" s="1">
        <v>0</v>
      </c>
      <c r="N21" s="6">
        <v>0.108750097320977</v>
      </c>
    </row>
    <row r="22" spans="1:22" x14ac:dyDescent="0.25">
      <c r="A22" s="1" t="s">
        <v>43</v>
      </c>
      <c r="B22" s="2">
        <v>4.1420812118669463</v>
      </c>
      <c r="C22" s="11">
        <v>4.6715707135801487</v>
      </c>
      <c r="D22">
        <v>-1.4242666084311333</v>
      </c>
      <c r="E22">
        <v>-1.000799872212311</v>
      </c>
      <c r="F22">
        <v>-6.0090440065630499</v>
      </c>
      <c r="G22">
        <v>4.7777457711222624</v>
      </c>
      <c r="H22" s="4">
        <v>7.9483323940543207E-2</v>
      </c>
      <c r="I22" s="1">
        <v>1.0414000000000001</v>
      </c>
      <c r="J22" s="4">
        <v>5.0912582799843E-3</v>
      </c>
      <c r="K22" s="1">
        <v>1</v>
      </c>
      <c r="L22" s="1">
        <v>0</v>
      </c>
      <c r="M22" s="1">
        <v>0</v>
      </c>
      <c r="N22" s="6">
        <v>0.105900233959099</v>
      </c>
    </row>
    <row r="23" spans="1:22" x14ac:dyDescent="0.25">
      <c r="A23" s="1" t="s">
        <v>44</v>
      </c>
      <c r="B23" s="2">
        <v>4.170404252965187</v>
      </c>
      <c r="C23" s="11">
        <v>4.6979849737333046</v>
      </c>
      <c r="D23">
        <v>1.1607260958245709</v>
      </c>
      <c r="E23">
        <v>-1.9334758112334498</v>
      </c>
      <c r="F23">
        <v>-8.7636623830119209</v>
      </c>
      <c r="G23">
        <v>4.7857759347128637</v>
      </c>
      <c r="H23" s="4">
        <v>7.7191165304129172E-2</v>
      </c>
      <c r="I23" s="1">
        <v>1.0382</v>
      </c>
      <c r="J23" s="4">
        <v>4.9186117041217893E-3</v>
      </c>
      <c r="K23" s="1">
        <v>1</v>
      </c>
      <c r="L23" s="1">
        <v>0</v>
      </c>
      <c r="M23" s="1">
        <v>0</v>
      </c>
      <c r="N23" s="6">
        <v>0.108863607827688</v>
      </c>
      <c r="U23" s="3"/>
      <c r="V23" s="3"/>
    </row>
    <row r="24" spans="1:22" x14ac:dyDescent="0.25">
      <c r="A24" s="1" t="s">
        <v>45</v>
      </c>
      <c r="B24" s="2">
        <v>4.1745003967459962</v>
      </c>
      <c r="C24" s="11">
        <v>4.6869556602602334</v>
      </c>
      <c r="D24">
        <v>-1.8709045354305578</v>
      </c>
      <c r="E24">
        <v>-0.53601112503473991</v>
      </c>
      <c r="F24">
        <v>-5.2922477308358902</v>
      </c>
      <c r="G24">
        <v>4.7810018907142711</v>
      </c>
      <c r="H24" s="4">
        <v>8.0064801744728992E-2</v>
      </c>
      <c r="I24" s="1">
        <v>1.0418000000000001</v>
      </c>
      <c r="J24" s="4">
        <v>4.6510887349343133E-3</v>
      </c>
      <c r="K24" s="1">
        <v>1</v>
      </c>
      <c r="L24" s="1">
        <v>0</v>
      </c>
      <c r="M24" s="1">
        <v>0</v>
      </c>
      <c r="N24" s="6">
        <v>0.107689427647781</v>
      </c>
    </row>
    <row r="25" spans="1:22" x14ac:dyDescent="0.25">
      <c r="A25" s="1" t="s">
        <v>46</v>
      </c>
      <c r="B25" s="2">
        <v>4.1813586425315741</v>
      </c>
      <c r="C25" s="11">
        <v>4.6767144883811005</v>
      </c>
      <c r="D25">
        <v>-1.8869855979528904</v>
      </c>
      <c r="E25">
        <v>-0.58153451690205116</v>
      </c>
      <c r="F25">
        <v>-8.6901031870451799</v>
      </c>
      <c r="G25">
        <v>4.78960995732439</v>
      </c>
      <c r="H25" s="4">
        <v>8.1647692168380262E-2</v>
      </c>
      <c r="I25" s="1">
        <v>1.0392999999999999</v>
      </c>
      <c r="J25" s="4">
        <v>4.5485731475242144E-3</v>
      </c>
      <c r="K25" s="1">
        <v>1</v>
      </c>
      <c r="L25" s="1">
        <v>0</v>
      </c>
      <c r="M25" s="1">
        <v>0</v>
      </c>
      <c r="N25" s="6">
        <v>0.10614253230496901</v>
      </c>
    </row>
    <row r="26" spans="1:22" x14ac:dyDescent="0.25">
      <c r="A26" s="1" t="s">
        <v>47</v>
      </c>
      <c r="B26" s="2">
        <v>4.1914028140343227</v>
      </c>
      <c r="C26" s="11">
        <v>4.6449717593643145</v>
      </c>
      <c r="D26">
        <v>-2.09639259957464</v>
      </c>
      <c r="E26">
        <v>-0.41969810817968362</v>
      </c>
      <c r="F26">
        <v>-7.0142413803733401</v>
      </c>
      <c r="G26">
        <v>4.8022368872037102</v>
      </c>
      <c r="H26" s="4">
        <v>8.1733699607572333E-2</v>
      </c>
      <c r="I26" s="1">
        <v>1.0458000000000001</v>
      </c>
      <c r="J26" s="4">
        <v>4.595903705404079E-3</v>
      </c>
      <c r="K26" s="1">
        <v>1</v>
      </c>
      <c r="L26" s="1">
        <v>0</v>
      </c>
      <c r="M26" s="1">
        <v>0</v>
      </c>
      <c r="N26" s="6">
        <v>0.105768295811907</v>
      </c>
    </row>
    <row r="27" spans="1:22" x14ac:dyDescent="0.25">
      <c r="A27" s="1" t="s">
        <v>48</v>
      </c>
      <c r="B27" s="2">
        <v>4.2750774666531788</v>
      </c>
      <c r="C27" s="11">
        <v>4.6325613651237258</v>
      </c>
      <c r="D27">
        <v>-2.2725630270977479</v>
      </c>
      <c r="E27">
        <v>-0.35974460955723125</v>
      </c>
      <c r="F27">
        <v>-6.5996221889014297</v>
      </c>
      <c r="G27">
        <v>4.8024691065455283</v>
      </c>
      <c r="H27" s="4">
        <v>7.9035095126651245E-2</v>
      </c>
      <c r="I27" s="1">
        <v>1.0457000000000001</v>
      </c>
      <c r="J27" s="4">
        <v>4.7534783639331217E-3</v>
      </c>
      <c r="K27" s="1">
        <v>1</v>
      </c>
      <c r="L27" s="1">
        <v>0</v>
      </c>
      <c r="M27" s="1">
        <v>0</v>
      </c>
      <c r="N27" s="6">
        <v>0.103567939961227</v>
      </c>
    </row>
    <row r="28" spans="1:22" x14ac:dyDescent="0.25">
      <c r="A28" s="1" t="s">
        <v>49</v>
      </c>
      <c r="B28" s="2">
        <v>4.1285246542141119</v>
      </c>
      <c r="C28" s="11">
        <v>4.6359269631382904</v>
      </c>
      <c r="D28">
        <v>-1.9441693691337603</v>
      </c>
      <c r="E28">
        <v>-0.27741580182887582</v>
      </c>
      <c r="F28">
        <v>-6.6185061066220801</v>
      </c>
      <c r="G28">
        <v>4.8015402019491757</v>
      </c>
      <c r="H28" s="4">
        <v>8.1897742973614504E-2</v>
      </c>
      <c r="I28" s="1">
        <v>1.042</v>
      </c>
      <c r="J28" s="4">
        <v>4.4301290095193173E-3</v>
      </c>
      <c r="K28" s="1">
        <v>1</v>
      </c>
      <c r="L28" s="1">
        <v>0</v>
      </c>
      <c r="M28" s="1">
        <v>0</v>
      </c>
      <c r="N28" s="6">
        <v>0.101401431247824</v>
      </c>
    </row>
    <row r="29" spans="1:22" x14ac:dyDescent="0.25">
      <c r="A29" s="1" t="s">
        <v>50</v>
      </c>
      <c r="B29" s="2">
        <v>4.281656976092985</v>
      </c>
      <c r="C29" s="11">
        <v>4.6678876431179006</v>
      </c>
      <c r="D29">
        <v>-1.622046081672595</v>
      </c>
      <c r="E29">
        <v>-0.49060618180821686</v>
      </c>
      <c r="F29">
        <v>-7.6580078653694903</v>
      </c>
      <c r="G29">
        <v>4.8075842942557099</v>
      </c>
      <c r="H29" s="4">
        <v>9.2722626141036477E-2</v>
      </c>
      <c r="I29" s="1">
        <v>1.0414000000000001</v>
      </c>
      <c r="J29" s="4">
        <v>3.9467142799864676E-3</v>
      </c>
      <c r="K29" s="1">
        <v>1</v>
      </c>
      <c r="L29" s="1">
        <v>0</v>
      </c>
      <c r="M29" s="1">
        <v>0</v>
      </c>
      <c r="N29" s="6">
        <v>9.87365357571202E-2</v>
      </c>
    </row>
    <row r="30" spans="1:22" x14ac:dyDescent="0.25">
      <c r="A30" s="1" t="s">
        <v>51</v>
      </c>
      <c r="B30" s="2">
        <v>4.3659627546388275</v>
      </c>
      <c r="C30" s="11">
        <v>4.6974911176130414</v>
      </c>
      <c r="D30">
        <v>-1.4253648364665856</v>
      </c>
      <c r="E30">
        <v>-0.39416095351659908</v>
      </c>
      <c r="F30">
        <v>-7.3005597400057205</v>
      </c>
      <c r="G30">
        <v>4.8259547374382556</v>
      </c>
      <c r="H30" s="4">
        <v>0.10145421652842986</v>
      </c>
      <c r="I30" s="1">
        <v>1.0402</v>
      </c>
      <c r="J30" s="4">
        <v>3.9546617630246981E-3</v>
      </c>
      <c r="K30" s="1">
        <v>1</v>
      </c>
      <c r="L30" s="1">
        <v>0</v>
      </c>
      <c r="M30" s="1">
        <v>0</v>
      </c>
      <c r="N30" s="6">
        <v>9.3702990814870796E-2</v>
      </c>
    </row>
    <row r="31" spans="1:22" x14ac:dyDescent="0.25">
      <c r="A31" s="1" t="s">
        <v>52</v>
      </c>
      <c r="B31" s="2">
        <v>4.2429069131733002</v>
      </c>
      <c r="C31" s="11">
        <v>4.708264851879667</v>
      </c>
      <c r="D31">
        <v>-1.5156090206872459</v>
      </c>
      <c r="E31">
        <v>-0.28000481768554841</v>
      </c>
      <c r="F31">
        <v>-6.8409851415690701</v>
      </c>
      <c r="G31">
        <v>4.8384889761916599</v>
      </c>
      <c r="H31" s="4">
        <v>0.11027818615233072</v>
      </c>
      <c r="I31" s="1">
        <v>1.0412999999999999</v>
      </c>
      <c r="J31" s="4">
        <v>3.8274109907000422E-3</v>
      </c>
      <c r="K31" s="1">
        <v>1</v>
      </c>
      <c r="L31" s="1">
        <v>0</v>
      </c>
      <c r="M31" s="1">
        <v>0</v>
      </c>
      <c r="N31" s="6">
        <v>9.4522935411448003E-2</v>
      </c>
    </row>
    <row r="32" spans="1:22" x14ac:dyDescent="0.25">
      <c r="A32" s="1" t="s">
        <v>53</v>
      </c>
      <c r="B32" s="2">
        <v>4.4083690347143545</v>
      </c>
      <c r="C32" s="11">
        <v>4.6957411180556541</v>
      </c>
      <c r="D32">
        <v>-1.6047218122373199</v>
      </c>
      <c r="E32">
        <v>-0.17497492135193854</v>
      </c>
      <c r="F32">
        <v>-4.0264536658848904</v>
      </c>
      <c r="G32">
        <v>4.853659887246172</v>
      </c>
      <c r="H32" s="4">
        <v>0.11254495634269847</v>
      </c>
      <c r="I32" s="1">
        <v>1.0345</v>
      </c>
      <c r="J32" s="4">
        <v>3.859241905270813E-3</v>
      </c>
      <c r="K32" s="1">
        <v>1</v>
      </c>
      <c r="L32" s="1">
        <v>0</v>
      </c>
      <c r="M32" s="1">
        <v>0</v>
      </c>
      <c r="N32" s="6">
        <v>9.2910166801661004E-2</v>
      </c>
    </row>
    <row r="33" spans="1:14" x14ac:dyDescent="0.25">
      <c r="A33" s="1" t="s">
        <v>54</v>
      </c>
      <c r="B33" s="2">
        <v>4.3050990368643092</v>
      </c>
      <c r="C33" s="11">
        <v>4.6941342570204574</v>
      </c>
      <c r="D33">
        <v>-1.4636902018681155</v>
      </c>
      <c r="E33">
        <v>-0.1983424804250884</v>
      </c>
      <c r="F33">
        <v>-7.7523742613303899</v>
      </c>
      <c r="G33">
        <v>4.8575332614486708</v>
      </c>
      <c r="H33" s="4">
        <v>0.11143742922838558</v>
      </c>
      <c r="I33" s="1">
        <v>1.0357000000000001</v>
      </c>
      <c r="J33" s="4">
        <v>3.8512853164135133E-3</v>
      </c>
      <c r="K33" s="1">
        <v>1</v>
      </c>
      <c r="L33" s="1">
        <v>0</v>
      </c>
      <c r="M33" s="1">
        <v>0</v>
      </c>
      <c r="N33" s="6">
        <v>9.72274547238864E-2</v>
      </c>
    </row>
    <row r="34" spans="1:14" x14ac:dyDescent="0.25">
      <c r="A34" s="1" t="s">
        <v>55</v>
      </c>
      <c r="B34" s="2">
        <v>4.404563082894132</v>
      </c>
      <c r="C34" s="11">
        <v>4.7159661820726049</v>
      </c>
      <c r="D34">
        <v>0.41033634610557912</v>
      </c>
      <c r="E34">
        <v>-0.94385316045238432</v>
      </c>
      <c r="F34">
        <v>-7.5226535840820796</v>
      </c>
      <c r="G34">
        <v>4.8688770184504389</v>
      </c>
      <c r="H34" s="4">
        <v>0.11411192999480284</v>
      </c>
      <c r="I34" s="1">
        <v>1.034</v>
      </c>
      <c r="J34" s="4">
        <v>3.7557469472981578E-3</v>
      </c>
      <c r="K34" s="1">
        <v>1</v>
      </c>
      <c r="L34" s="1">
        <v>0</v>
      </c>
      <c r="M34" s="1">
        <v>0</v>
      </c>
      <c r="N34" s="6">
        <v>9.7431498283517007E-2</v>
      </c>
    </row>
    <row r="35" spans="1:14" x14ac:dyDescent="0.25">
      <c r="A35" s="1" t="s">
        <v>56</v>
      </c>
      <c r="B35" s="2">
        <v>4.2455687080620343</v>
      </c>
      <c r="C35" s="11">
        <v>4.7329748714052107</v>
      </c>
      <c r="D35">
        <v>1.6927854555362232</v>
      </c>
      <c r="E35">
        <v>-1.7460964211696313</v>
      </c>
      <c r="F35">
        <v>-10.351308160279899</v>
      </c>
      <c r="G35">
        <v>4.8879171241126294</v>
      </c>
      <c r="H35" s="4">
        <v>0.11898307870507079</v>
      </c>
      <c r="I35" s="1">
        <v>1.0310999999999999</v>
      </c>
      <c r="J35" s="4">
        <v>3.6361697516717958E-3</v>
      </c>
      <c r="K35" s="1">
        <v>1</v>
      </c>
      <c r="L35" s="1">
        <v>0</v>
      </c>
      <c r="M35" s="1">
        <v>0</v>
      </c>
      <c r="N35" s="6">
        <v>9.8160279475208695E-2</v>
      </c>
    </row>
    <row r="36" spans="1:14" x14ac:dyDescent="0.25">
      <c r="A36" s="1" t="s">
        <v>57</v>
      </c>
      <c r="B36" s="2">
        <v>4.3182758602908695</v>
      </c>
      <c r="C36" s="11">
        <v>4.7410436738502044</v>
      </c>
      <c r="D36">
        <v>-1.1226906789900513</v>
      </c>
      <c r="E36">
        <v>-0.47131568584923322</v>
      </c>
      <c r="F36">
        <v>-9.0429925735803902</v>
      </c>
      <c r="G36">
        <v>4.8936442754621297</v>
      </c>
      <c r="H36" s="4">
        <v>0.11937673264634364</v>
      </c>
      <c r="I36" s="1">
        <v>1.0266</v>
      </c>
      <c r="J36" s="4">
        <v>3.763712662864497E-3</v>
      </c>
      <c r="K36" s="1">
        <v>1</v>
      </c>
      <c r="L36" s="1">
        <v>0</v>
      </c>
      <c r="M36" s="1">
        <v>0</v>
      </c>
      <c r="N36" s="6">
        <v>9.6192918155938001E-2</v>
      </c>
    </row>
    <row r="37" spans="1:14" x14ac:dyDescent="0.25">
      <c r="A37" s="1" t="s">
        <v>58</v>
      </c>
      <c r="B37" s="2">
        <v>4.1827958822001916</v>
      </c>
      <c r="C37" s="11">
        <v>4.71295785187161</v>
      </c>
      <c r="D37">
        <v>-1.2864341892567643</v>
      </c>
      <c r="E37">
        <v>-0.25380288975755932</v>
      </c>
      <c r="F37">
        <v>-6.7480509086696001</v>
      </c>
      <c r="G37">
        <v>4.9024225646500188</v>
      </c>
      <c r="H37" s="4">
        <v>0.12047597572906792</v>
      </c>
      <c r="I37" s="1">
        <v>1.0221</v>
      </c>
      <c r="J37" s="4">
        <v>3.5882907883705928E-3</v>
      </c>
      <c r="K37" s="1">
        <v>1</v>
      </c>
      <c r="L37" s="1">
        <v>0</v>
      </c>
      <c r="M37" s="1">
        <v>0</v>
      </c>
      <c r="N37" s="6">
        <v>9.7228415074809199E-2</v>
      </c>
    </row>
    <row r="38" spans="1:14" x14ac:dyDescent="0.25">
      <c r="A38" s="1" t="s">
        <v>59</v>
      </c>
      <c r="B38" s="2">
        <v>4.3686770439314087</v>
      </c>
      <c r="C38" s="11">
        <v>4.689667108097793</v>
      </c>
      <c r="D38">
        <v>-1.2165085781388052</v>
      </c>
      <c r="E38">
        <v>-0.36169618140811893</v>
      </c>
      <c r="F38">
        <v>-6.8328202303849501</v>
      </c>
      <c r="G38">
        <v>4.9045196294221691</v>
      </c>
      <c r="H38" s="4">
        <v>0.12118265368152119</v>
      </c>
      <c r="I38" s="1">
        <v>1.0235000000000001</v>
      </c>
      <c r="J38" s="4">
        <v>3.5164207249824267E-3</v>
      </c>
      <c r="K38" s="1">
        <v>1</v>
      </c>
      <c r="L38" s="1">
        <v>0</v>
      </c>
      <c r="M38" s="1">
        <v>0</v>
      </c>
      <c r="N38" s="6">
        <v>9.9147362184868096E-2</v>
      </c>
    </row>
    <row r="39" spans="1:14" x14ac:dyDescent="0.25">
      <c r="A39" s="1" t="s">
        <v>60</v>
      </c>
      <c r="B39" s="2">
        <v>4.1371406515753231</v>
      </c>
      <c r="C39" s="11">
        <v>4.6672798026902482</v>
      </c>
      <c r="D39">
        <v>-0.72080005246585999</v>
      </c>
      <c r="E39">
        <v>-0.42896518968990366</v>
      </c>
      <c r="F39">
        <v>-7.62396712878515</v>
      </c>
      <c r="G39">
        <v>4.9049126230688804</v>
      </c>
      <c r="H39" s="4">
        <v>0.12448780557411609</v>
      </c>
      <c r="I39" s="1">
        <v>1.0218</v>
      </c>
      <c r="J39" s="4">
        <v>3.3164558228388524E-3</v>
      </c>
      <c r="K39" s="1">
        <v>1</v>
      </c>
      <c r="L39" s="1">
        <v>0</v>
      </c>
      <c r="M39" s="1">
        <v>0</v>
      </c>
      <c r="N39" s="6">
        <v>9.87902293178681E-2</v>
      </c>
    </row>
    <row r="40" spans="1:14" x14ac:dyDescent="0.25">
      <c r="A40" s="1" t="s">
        <v>61</v>
      </c>
      <c r="B40" s="2">
        <v>4.3767555115445056</v>
      </c>
      <c r="C40" s="11">
        <v>4.6818355499853288</v>
      </c>
      <c r="D40">
        <v>-0.78299112019611661</v>
      </c>
      <c r="E40">
        <v>-0.47802481588241585</v>
      </c>
      <c r="F40">
        <v>-8.1096499007313891</v>
      </c>
      <c r="G40">
        <v>4.9201155312267568</v>
      </c>
      <c r="H40" s="4">
        <v>0.1262064992278327</v>
      </c>
      <c r="I40" s="1">
        <v>1.0273000000000001</v>
      </c>
      <c r="J40" s="4">
        <v>3.3484824694027288E-3</v>
      </c>
      <c r="K40" s="1">
        <v>1</v>
      </c>
      <c r="L40" s="1">
        <v>0</v>
      </c>
      <c r="M40" s="1">
        <v>0</v>
      </c>
      <c r="N40" s="6">
        <v>9.8302082570789498E-2</v>
      </c>
    </row>
    <row r="41" spans="1:14" x14ac:dyDescent="0.25">
      <c r="A41" s="1" t="s">
        <v>62</v>
      </c>
      <c r="B41" s="2">
        <v>4.1252786192800812</v>
      </c>
      <c r="C41" s="11">
        <v>4.7140839781167445</v>
      </c>
      <c r="D41">
        <v>-0.71112318890392889</v>
      </c>
      <c r="E41">
        <v>-0.47009959736381068</v>
      </c>
      <c r="F41">
        <v>-7.6042344102177104</v>
      </c>
      <c r="G41">
        <v>4.9239408499819248</v>
      </c>
      <c r="H41" s="4">
        <v>0.12406469107737239</v>
      </c>
      <c r="I41" s="1">
        <v>1.0254000000000001</v>
      </c>
      <c r="J41" s="4">
        <v>3.252365580623107E-3</v>
      </c>
      <c r="K41" s="1">
        <v>1</v>
      </c>
      <c r="L41" s="1">
        <v>0</v>
      </c>
      <c r="M41" s="1">
        <v>0</v>
      </c>
      <c r="N41" s="6">
        <v>9.8605829266420197E-2</v>
      </c>
    </row>
    <row r="42" spans="1:14" x14ac:dyDescent="0.25">
      <c r="A42" s="1" t="s">
        <v>63</v>
      </c>
      <c r="B42" s="2">
        <v>4.213136535597986</v>
      </c>
      <c r="C42" s="11">
        <v>4.7445690855725857</v>
      </c>
      <c r="D42">
        <v>-0.60653015657970499</v>
      </c>
      <c r="E42">
        <v>-0.39353720978696466</v>
      </c>
      <c r="F42">
        <v>-8.0389726742835208</v>
      </c>
      <c r="G42">
        <v>4.9413048126998707</v>
      </c>
      <c r="H42" s="4">
        <v>0.12130832841433846</v>
      </c>
      <c r="I42" s="1">
        <v>1.0223</v>
      </c>
      <c r="J42" s="4">
        <v>3.4924502564340565E-3</v>
      </c>
      <c r="K42" s="1">
        <v>1</v>
      </c>
      <c r="L42" s="1">
        <v>0</v>
      </c>
      <c r="M42" s="1">
        <v>0</v>
      </c>
      <c r="N42" s="6">
        <v>0.102618489239963</v>
      </c>
    </row>
    <row r="43" spans="1:14" x14ac:dyDescent="0.25">
      <c r="A43" s="1" t="s">
        <v>64</v>
      </c>
      <c r="B43" s="2">
        <v>4.254289594631282</v>
      </c>
      <c r="C43" s="11">
        <v>4.7531000597948667</v>
      </c>
      <c r="D43">
        <v>-0.74647139166623389</v>
      </c>
      <c r="E43">
        <v>-0.31602471275101912</v>
      </c>
      <c r="F43">
        <v>-7.8234783508293706</v>
      </c>
      <c r="G43">
        <v>4.9503938060336603</v>
      </c>
      <c r="H43" s="4">
        <v>0.11856456453127606</v>
      </c>
      <c r="I43" s="1">
        <v>1.0223</v>
      </c>
      <c r="J43" s="4">
        <v>3.5882907883705928E-3</v>
      </c>
      <c r="K43" s="1">
        <v>1</v>
      </c>
      <c r="L43" s="1">
        <v>0</v>
      </c>
      <c r="M43" s="1">
        <v>0</v>
      </c>
      <c r="N43" s="6">
        <v>0.10549289738234501</v>
      </c>
    </row>
    <row r="44" spans="1:14" x14ac:dyDescent="0.25">
      <c r="A44" s="1" t="s">
        <v>65</v>
      </c>
      <c r="B44" s="2">
        <v>4.151135832643706</v>
      </c>
      <c r="C44" s="11">
        <v>4.7596070135396724</v>
      </c>
      <c r="D44">
        <v>-0.47627110602389844</v>
      </c>
      <c r="E44">
        <v>-0.26245455389623351</v>
      </c>
      <c r="F44">
        <v>-10.8134813316512</v>
      </c>
      <c r="G44">
        <v>4.9634832644366043</v>
      </c>
      <c r="H44" s="4">
        <v>0.11561625708530636</v>
      </c>
      <c r="I44" s="1">
        <v>1.0233000000000001</v>
      </c>
      <c r="J44" s="4">
        <v>3.2122841343532587E-3</v>
      </c>
      <c r="K44" s="1">
        <v>1</v>
      </c>
      <c r="L44" s="1">
        <v>0</v>
      </c>
      <c r="M44" s="1">
        <v>0</v>
      </c>
      <c r="N44" s="6">
        <v>0.103751607150709</v>
      </c>
    </row>
    <row r="45" spans="1:14" x14ac:dyDescent="0.25">
      <c r="A45" s="1" t="s">
        <v>66</v>
      </c>
      <c r="B45" s="2">
        <v>4.2201720611193014</v>
      </c>
      <c r="C45" s="11">
        <v>4.7653150539079761</v>
      </c>
      <c r="D45">
        <v>-0.31032665751453875</v>
      </c>
      <c r="E45">
        <v>-9.8577273676873162E-2</v>
      </c>
      <c r="F45">
        <v>-7.8310180851358302</v>
      </c>
      <c r="G45">
        <v>4.9746220873348568</v>
      </c>
      <c r="H45" s="4">
        <v>0.11663320851663819</v>
      </c>
      <c r="I45" s="1">
        <v>1.0223</v>
      </c>
      <c r="J45" s="4">
        <v>3.2683927627734917E-3</v>
      </c>
      <c r="K45" s="1">
        <v>1</v>
      </c>
      <c r="L45" s="1">
        <v>0</v>
      </c>
      <c r="M45" s="1">
        <v>0</v>
      </c>
      <c r="N45" s="6">
        <v>0.100318436323553</v>
      </c>
    </row>
    <row r="46" spans="1:14" x14ac:dyDescent="0.25">
      <c r="A46" s="1" t="s">
        <v>67</v>
      </c>
      <c r="B46" s="2">
        <v>4.0664592427359398</v>
      </c>
      <c r="C46" s="11">
        <v>4.7880573714713179</v>
      </c>
      <c r="D46">
        <v>1.0240879008215356</v>
      </c>
      <c r="E46">
        <v>-0.97687540014317253</v>
      </c>
      <c r="F46">
        <v>-7.42012350731091</v>
      </c>
      <c r="G46">
        <v>4.9949320370451762</v>
      </c>
      <c r="H46" s="4">
        <v>0.11546561783560864</v>
      </c>
      <c r="I46" s="1">
        <v>1.0223</v>
      </c>
      <c r="J46" s="4">
        <v>3.3804968122217219E-3</v>
      </c>
      <c r="K46" s="1">
        <v>1</v>
      </c>
      <c r="L46" s="1">
        <v>0</v>
      </c>
      <c r="M46" s="1">
        <v>0</v>
      </c>
      <c r="N46" s="6">
        <v>9.9885302980935703E-2</v>
      </c>
    </row>
    <row r="47" spans="1:14" x14ac:dyDescent="0.25">
      <c r="A47" s="1" t="s">
        <v>68</v>
      </c>
      <c r="B47" s="2">
        <v>4.1274586886887308</v>
      </c>
      <c r="C47" s="11">
        <v>4.7928662329123739</v>
      </c>
      <c r="D47">
        <v>3.3589980873453142</v>
      </c>
      <c r="E47">
        <v>-2.1723081023013759</v>
      </c>
      <c r="F47">
        <v>-4.6766338003316994</v>
      </c>
      <c r="G47">
        <v>5.0062415502935149</v>
      </c>
      <c r="H47" s="4">
        <v>0.10952895036141609</v>
      </c>
      <c r="I47" s="1">
        <v>1.0192000000000001</v>
      </c>
      <c r="J47" s="4">
        <v>3.3324706846797961E-3</v>
      </c>
      <c r="K47" s="1">
        <v>1</v>
      </c>
      <c r="L47" s="1">
        <v>0</v>
      </c>
      <c r="M47" s="1">
        <v>0</v>
      </c>
      <c r="N47" s="6">
        <v>9.90417722160849E-2</v>
      </c>
    </row>
    <row r="48" spans="1:14" x14ac:dyDescent="0.25">
      <c r="A48" s="1" t="s">
        <v>69</v>
      </c>
      <c r="B48" s="2">
        <v>4.1926081913517548</v>
      </c>
      <c r="C48" s="11">
        <v>4.8012272946572807</v>
      </c>
      <c r="D48">
        <v>-1.7980306527463075E-2</v>
      </c>
      <c r="E48">
        <v>-0.32157263067534125</v>
      </c>
      <c r="F48">
        <v>-6.3987276523182501</v>
      </c>
      <c r="G48">
        <v>5.0172033052770617</v>
      </c>
      <c r="H48" s="4">
        <v>0.10756464235036779</v>
      </c>
      <c r="I48" s="1">
        <v>1.0189999999999999</v>
      </c>
      <c r="J48" s="4">
        <v>3.292427757892812E-3</v>
      </c>
      <c r="K48" s="1">
        <v>1</v>
      </c>
      <c r="L48" s="1">
        <v>0</v>
      </c>
      <c r="M48" s="1">
        <v>0</v>
      </c>
      <c r="N48" s="6">
        <v>9.6354063623913105E-2</v>
      </c>
    </row>
    <row r="49" spans="1:14" x14ac:dyDescent="0.25">
      <c r="A49" s="1" t="s">
        <v>70</v>
      </c>
      <c r="B49" s="2">
        <v>4.1843123278504333</v>
      </c>
      <c r="C49" s="11">
        <v>4.7863192039714804</v>
      </c>
      <c r="D49">
        <v>-0.13259653406640493</v>
      </c>
      <c r="E49">
        <v>-0.1264001532573506</v>
      </c>
      <c r="F49">
        <v>-7.7871417524478899</v>
      </c>
      <c r="G49">
        <v>5.025581278032293</v>
      </c>
      <c r="H49" s="4">
        <v>0.10449390740531854</v>
      </c>
      <c r="I49" s="1">
        <v>1.0195000000000001</v>
      </c>
      <c r="J49" s="4">
        <v>3.116009934755123E-3</v>
      </c>
      <c r="K49" s="1">
        <v>1</v>
      </c>
      <c r="L49" s="1">
        <v>0</v>
      </c>
      <c r="M49" s="1">
        <v>0</v>
      </c>
      <c r="N49" s="6">
        <v>9.7161388961958806E-2</v>
      </c>
    </row>
    <row r="50" spans="1:14" x14ac:dyDescent="0.25">
      <c r="A50" s="1" t="s">
        <v>71</v>
      </c>
      <c r="B50" s="2">
        <v>4.1487158972328544</v>
      </c>
      <c r="C50" s="11">
        <v>4.777152949511045</v>
      </c>
      <c r="D50">
        <v>-0.19487559928878806</v>
      </c>
      <c r="E50">
        <v>-0.341715461923422</v>
      </c>
      <c r="F50">
        <v>-9.6020459514721814</v>
      </c>
      <c r="G50">
        <v>5.0330941195510261</v>
      </c>
      <c r="H50" s="4">
        <v>0.10143665046761323</v>
      </c>
      <c r="I50" s="1">
        <v>1.0166999999999999</v>
      </c>
      <c r="J50" s="4">
        <v>3.0597985779302248E-3</v>
      </c>
      <c r="K50" s="1">
        <v>1</v>
      </c>
      <c r="L50" s="1">
        <v>0</v>
      </c>
      <c r="M50" s="1">
        <v>0</v>
      </c>
      <c r="N50" s="6">
        <v>9.69812729779711E-2</v>
      </c>
    </row>
    <row r="51" spans="1:14" x14ac:dyDescent="0.25">
      <c r="A51" s="1" t="s">
        <v>72</v>
      </c>
      <c r="B51" s="2">
        <v>4.2535960039920093</v>
      </c>
      <c r="C51" s="11">
        <v>4.7660818551067043</v>
      </c>
      <c r="D51">
        <v>0.17377271760694757</v>
      </c>
      <c r="E51">
        <v>-0.18327546932885949</v>
      </c>
      <c r="F51">
        <v>-7.6679574677261</v>
      </c>
      <c r="G51">
        <v>5.05156604938455</v>
      </c>
      <c r="H51" s="4">
        <v>9.9651566743295047E-2</v>
      </c>
      <c r="I51" s="1">
        <v>1.0156000000000001</v>
      </c>
      <c r="J51" s="4">
        <v>2.8426274690639707E-3</v>
      </c>
      <c r="K51" s="1">
        <v>1</v>
      </c>
      <c r="L51" s="1">
        <v>0</v>
      </c>
      <c r="M51" s="1">
        <v>0</v>
      </c>
      <c r="N51" s="6">
        <v>9.7032266956179197E-2</v>
      </c>
    </row>
    <row r="52" spans="1:14" x14ac:dyDescent="0.25">
      <c r="A52" s="1" t="s">
        <v>73</v>
      </c>
      <c r="B52" s="2">
        <v>4.1445001453195278</v>
      </c>
      <c r="C52" s="11">
        <v>4.777172639395368</v>
      </c>
      <c r="D52">
        <v>-4.1030493261509801E-2</v>
      </c>
      <c r="E52">
        <v>-0.17976972076385356</v>
      </c>
      <c r="F52">
        <v>-7.9356163382567901</v>
      </c>
      <c r="G52">
        <v>5.0610485695381193</v>
      </c>
      <c r="H52" s="4">
        <v>9.538352381815289E-2</v>
      </c>
      <c r="I52" s="1">
        <v>1.0145</v>
      </c>
      <c r="J52" s="4">
        <v>2.7862313405197774E-3</v>
      </c>
      <c r="K52" s="1">
        <v>1</v>
      </c>
      <c r="L52" s="1">
        <v>0</v>
      </c>
      <c r="M52" s="1">
        <v>0</v>
      </c>
      <c r="N52" s="6">
        <v>9.6666131667096894E-2</v>
      </c>
    </row>
    <row r="53" spans="1:14" x14ac:dyDescent="0.25">
      <c r="A53" s="1" t="s">
        <v>74</v>
      </c>
      <c r="B53" s="2">
        <v>4.1975713240184653</v>
      </c>
      <c r="C53" s="11">
        <v>4.7967224860386812</v>
      </c>
      <c r="D53">
        <v>-8.8428014229263482E-2</v>
      </c>
      <c r="E53">
        <v>-1.2626134206143308E-2</v>
      </c>
      <c r="F53">
        <v>-7.8182739345649397</v>
      </c>
      <c r="G53">
        <v>5.0739708287794132</v>
      </c>
      <c r="H53" s="4">
        <v>8.7813150036928175E-2</v>
      </c>
      <c r="I53" s="1">
        <v>1.016</v>
      </c>
      <c r="J53" s="4">
        <v>2.8426274690639707E-3</v>
      </c>
      <c r="K53" s="1">
        <v>1</v>
      </c>
      <c r="L53" s="1">
        <v>0</v>
      </c>
      <c r="M53" s="1">
        <v>0</v>
      </c>
      <c r="N53" s="6">
        <v>9.8359208431353706E-2</v>
      </c>
    </row>
    <row r="54" spans="1:14" x14ac:dyDescent="0.25">
      <c r="A54" s="1" t="s">
        <v>75</v>
      </c>
      <c r="B54" s="2">
        <v>4.1895307281565568</v>
      </c>
      <c r="C54" s="11">
        <v>4.8168567102039299</v>
      </c>
      <c r="D54">
        <v>5.0498917391452729E-2</v>
      </c>
      <c r="E54">
        <v>0.42092659530680776</v>
      </c>
      <c r="F54">
        <v>-7.7536887572700799</v>
      </c>
      <c r="G54">
        <v>5.0866195125901843</v>
      </c>
      <c r="H54" s="4">
        <v>8.5335395518717633E-2</v>
      </c>
      <c r="I54" s="1">
        <v>1.0207999999999999</v>
      </c>
      <c r="J54" s="4">
        <v>2.9070334877918228E-3</v>
      </c>
      <c r="K54" s="1">
        <v>1</v>
      </c>
      <c r="L54" s="1">
        <v>0</v>
      </c>
      <c r="M54" s="1">
        <v>0</v>
      </c>
      <c r="N54" s="6">
        <v>9.54905913709089E-2</v>
      </c>
    </row>
    <row r="55" spans="1:14" x14ac:dyDescent="0.25">
      <c r="A55" s="1" t="s">
        <v>76</v>
      </c>
      <c r="B55" s="2">
        <v>4.1307606815931814</v>
      </c>
      <c r="C55" s="11">
        <v>4.8277445387263045</v>
      </c>
      <c r="D55">
        <v>-0.14486621686506448</v>
      </c>
      <c r="E55">
        <v>7.8012548370483131E-2</v>
      </c>
      <c r="F55">
        <v>-6.27545612394744</v>
      </c>
      <c r="G55">
        <v>5.087781384279201</v>
      </c>
      <c r="H55" s="4">
        <v>7.8476316570940036E-2</v>
      </c>
      <c r="I55" s="1">
        <v>1.0195000000000001</v>
      </c>
      <c r="J55" s="4">
        <v>3.1320633606059635E-3</v>
      </c>
      <c r="K55" s="1">
        <v>1</v>
      </c>
      <c r="L55" s="1">
        <v>0</v>
      </c>
      <c r="M55" s="1">
        <v>0</v>
      </c>
      <c r="N55" s="6">
        <v>9.2685340493272803E-2</v>
      </c>
    </row>
    <row r="56" spans="1:14" x14ac:dyDescent="0.25">
      <c r="A56" s="1" t="s">
        <v>77</v>
      </c>
      <c r="B56" s="2">
        <v>4.243525296605017</v>
      </c>
      <c r="C56" s="11">
        <v>4.8293592824950551</v>
      </c>
      <c r="D56">
        <v>3.0924818585170828E-2</v>
      </c>
      <c r="E56">
        <v>0.3623309240256492</v>
      </c>
      <c r="F56">
        <v>-9.2616049964548086</v>
      </c>
      <c r="G56">
        <v>5.1270275773356939</v>
      </c>
      <c r="H56" s="4">
        <v>7.619968848521208E-2</v>
      </c>
      <c r="I56" s="1">
        <v>1.0173000000000001</v>
      </c>
      <c r="J56" s="4">
        <v>3.0678310935597056E-3</v>
      </c>
      <c r="K56" s="1">
        <v>1</v>
      </c>
      <c r="L56" s="1">
        <v>0</v>
      </c>
      <c r="M56" s="1">
        <v>0</v>
      </c>
      <c r="N56" s="6">
        <v>9.4093104920553103E-2</v>
      </c>
    </row>
    <row r="57" spans="1:14" x14ac:dyDescent="0.25">
      <c r="A57" s="1" t="s">
        <v>78</v>
      </c>
      <c r="B57" s="2">
        <v>4.1830927832934401</v>
      </c>
      <c r="C57" s="11">
        <v>4.8332699818915881</v>
      </c>
      <c r="D57">
        <v>0.35437685452833562</v>
      </c>
      <c r="E57">
        <v>0.46558781668385207</v>
      </c>
      <c r="F57">
        <v>-7.3877316953730299</v>
      </c>
      <c r="G57">
        <v>5.1407238242617641</v>
      </c>
      <c r="H57" s="4">
        <v>7.4914744539646624E-2</v>
      </c>
      <c r="I57" s="1">
        <v>1.0166999999999999</v>
      </c>
      <c r="J57" s="4">
        <v>3.0356963844627217E-3</v>
      </c>
      <c r="K57" s="1">
        <v>1</v>
      </c>
      <c r="L57" s="1">
        <v>0</v>
      </c>
      <c r="M57" s="1">
        <v>0</v>
      </c>
      <c r="N57" s="6">
        <v>9.0623975674097204E-2</v>
      </c>
    </row>
    <row r="58" spans="1:14" x14ac:dyDescent="0.25">
      <c r="A58" s="1" t="s">
        <v>79</v>
      </c>
      <c r="B58" s="2">
        <v>4.209169298854305</v>
      </c>
      <c r="C58" s="11">
        <v>4.8467311013456102</v>
      </c>
      <c r="D58">
        <v>1.6206852212231657</v>
      </c>
      <c r="E58">
        <v>-0.21447649335727348</v>
      </c>
      <c r="F58">
        <v>-6.33121605280457</v>
      </c>
      <c r="G58">
        <v>5.1490213706597698</v>
      </c>
      <c r="H58" s="4">
        <v>7.2433736488065475E-2</v>
      </c>
      <c r="I58" s="1">
        <v>1.0213000000000001</v>
      </c>
      <c r="J58" s="4">
        <v>3.148113694502473E-3</v>
      </c>
      <c r="K58" s="1">
        <v>1</v>
      </c>
      <c r="L58" s="1">
        <v>0</v>
      </c>
      <c r="M58" s="1">
        <v>0</v>
      </c>
      <c r="N58" s="6">
        <v>8.9231064909382096E-2</v>
      </c>
    </row>
    <row r="59" spans="1:14" x14ac:dyDescent="0.25">
      <c r="A59" s="1" t="s">
        <v>80</v>
      </c>
      <c r="B59" s="2">
        <v>4.2181861277482398</v>
      </c>
      <c r="C59" s="11">
        <v>4.8772156238806366</v>
      </c>
      <c r="D59">
        <v>5.0868027736082002</v>
      </c>
      <c r="E59">
        <v>-1.827884049886956</v>
      </c>
      <c r="F59">
        <v>-10.2534825407842</v>
      </c>
      <c r="G59">
        <v>5.1587966899021236</v>
      </c>
      <c r="H59" s="4">
        <v>6.8363099171702468E-2</v>
      </c>
      <c r="I59" s="1">
        <v>1.0221</v>
      </c>
      <c r="J59" s="4">
        <v>3.6281918345401985E-3</v>
      </c>
      <c r="K59" s="1">
        <v>1</v>
      </c>
      <c r="L59" s="1">
        <v>0</v>
      </c>
      <c r="M59" s="1">
        <v>0</v>
      </c>
      <c r="N59" s="6">
        <v>8.63962669753853E-2</v>
      </c>
    </row>
    <row r="60" spans="1:14" x14ac:dyDescent="0.25">
      <c r="A60" s="1" t="s">
        <v>81</v>
      </c>
      <c r="B60" s="2">
        <v>4.2747840212493395</v>
      </c>
      <c r="C60" s="11">
        <v>4.8764879050390695</v>
      </c>
      <c r="D60">
        <v>0.60083258295467867</v>
      </c>
      <c r="E60">
        <v>0.41771872654076542</v>
      </c>
      <c r="F60">
        <v>-7.5624681871580099</v>
      </c>
      <c r="G60">
        <v>5.1568207052126498</v>
      </c>
      <c r="H60" s="4">
        <v>6.5882899927432112E-2</v>
      </c>
      <c r="I60" s="1">
        <v>1.0255000000000001</v>
      </c>
      <c r="J60" s="4">
        <v>3.6202131535698267E-3</v>
      </c>
      <c r="K60" s="1">
        <v>1</v>
      </c>
      <c r="L60" s="1">
        <v>0</v>
      </c>
      <c r="M60" s="1">
        <v>0</v>
      </c>
      <c r="N60" s="6">
        <v>8.6281706012335896E-2</v>
      </c>
    </row>
    <row r="61" spans="1:14" x14ac:dyDescent="0.25">
      <c r="A61" s="1" t="s">
        <v>82</v>
      </c>
      <c r="B61" s="2">
        <v>4.3519093068207786</v>
      </c>
      <c r="C61" s="11">
        <v>4.8635745441614011</v>
      </c>
      <c r="D61">
        <v>0.4816588245152072</v>
      </c>
      <c r="E61">
        <v>0.43949182258602398</v>
      </c>
      <c r="F61">
        <v>-6.20566285382173</v>
      </c>
      <c r="G61">
        <v>5.1642088588794026</v>
      </c>
      <c r="H61" s="4">
        <v>6.4691010726473486E-2</v>
      </c>
      <c r="I61" s="1">
        <v>1.0265</v>
      </c>
      <c r="J61" s="4">
        <v>3.4924502564340565E-3</v>
      </c>
      <c r="K61" s="1">
        <v>1</v>
      </c>
      <c r="L61" s="1">
        <v>0</v>
      </c>
      <c r="M61" s="1">
        <v>0</v>
      </c>
      <c r="N61" s="6">
        <v>8.2901969228915406E-2</v>
      </c>
    </row>
    <row r="62" spans="1:14" x14ac:dyDescent="0.25">
      <c r="A62" s="1" t="s">
        <v>83</v>
      </c>
      <c r="B62" s="2">
        <v>4.2576610111984756</v>
      </c>
      <c r="C62" s="11">
        <v>4.8286457501213578</v>
      </c>
      <c r="D62">
        <v>0.91499573507280929</v>
      </c>
      <c r="E62">
        <v>0.68077984426331517</v>
      </c>
      <c r="F62">
        <v>-5.6318371433553098</v>
      </c>
      <c r="G62">
        <v>5.1706005965315418</v>
      </c>
      <c r="H62" s="4">
        <v>6.1515324302383219E-2</v>
      </c>
      <c r="I62" s="1">
        <v>1.0284</v>
      </c>
      <c r="J62" s="4">
        <v>3.5563561900364272E-3</v>
      </c>
      <c r="K62" s="1">
        <v>1</v>
      </c>
      <c r="L62" s="1">
        <v>0</v>
      </c>
      <c r="M62" s="1">
        <v>0</v>
      </c>
      <c r="N62" s="6">
        <v>8.4383781146557701E-2</v>
      </c>
    </row>
    <row r="63" spans="1:14" x14ac:dyDescent="0.25">
      <c r="A63" s="1" t="s">
        <v>84</v>
      </c>
      <c r="B63" s="2">
        <v>4.1943229606434906</v>
      </c>
      <c r="C63" s="11">
        <v>4.8260115578003333</v>
      </c>
      <c r="D63">
        <v>0.84859710002685407</v>
      </c>
      <c r="E63">
        <v>0.48753532195288973</v>
      </c>
      <c r="F63">
        <v>-6.7062280870809499</v>
      </c>
      <c r="G63">
        <v>5.1865444849384881</v>
      </c>
      <c r="H63" s="4">
        <v>5.8130920717847305E-2</v>
      </c>
      <c r="I63" s="1">
        <v>1.0218</v>
      </c>
      <c r="J63" s="4">
        <v>3.7159069439896991E-3</v>
      </c>
      <c r="K63" s="1">
        <v>1</v>
      </c>
      <c r="L63" s="1">
        <v>0</v>
      </c>
      <c r="M63" s="1">
        <v>0</v>
      </c>
      <c r="N63" s="6">
        <v>8.0767375682050599E-2</v>
      </c>
    </row>
    <row r="64" spans="1:14" x14ac:dyDescent="0.25">
      <c r="A64" s="1" t="s">
        <v>85</v>
      </c>
      <c r="B64" s="2">
        <v>4.1670151987785662</v>
      </c>
      <c r="C64" s="11">
        <v>4.841070425062437</v>
      </c>
      <c r="D64">
        <v>0.79784077842071621</v>
      </c>
      <c r="E64">
        <v>0.66002292869779011</v>
      </c>
      <c r="F64">
        <v>-6.6073717806913699</v>
      </c>
      <c r="G64">
        <v>5.2001703549167777</v>
      </c>
      <c r="H64" s="4">
        <v>5.1572238858176231E-2</v>
      </c>
      <c r="I64" s="1">
        <v>1.0181</v>
      </c>
      <c r="J64" s="4">
        <v>4.1293149024372562E-3</v>
      </c>
      <c r="K64" s="1">
        <v>1</v>
      </c>
      <c r="L64" s="1">
        <v>0</v>
      </c>
      <c r="M64" s="1">
        <v>0</v>
      </c>
      <c r="N64" s="6">
        <v>8.0074492148278706E-2</v>
      </c>
    </row>
    <row r="65" spans="1:14" x14ac:dyDescent="0.25">
      <c r="A65" s="1" t="s">
        <v>86</v>
      </c>
      <c r="B65" s="2">
        <v>4.2244372454408277</v>
      </c>
      <c r="C65" s="11">
        <v>4.8678096368301382</v>
      </c>
      <c r="D65">
        <v>0.73321424058659079</v>
      </c>
      <c r="E65">
        <v>0.74312807054878127</v>
      </c>
      <c r="F65">
        <v>-6.40803263946062</v>
      </c>
      <c r="G65">
        <v>5.2016416368419414</v>
      </c>
      <c r="H65" s="4">
        <v>4.7490940147230133E-2</v>
      </c>
      <c r="I65" s="1">
        <v>1.0227999999999999</v>
      </c>
      <c r="J65" s="4">
        <v>4.5406821070058086E-3</v>
      </c>
      <c r="K65" s="1">
        <v>1</v>
      </c>
      <c r="L65" s="1">
        <v>0</v>
      </c>
      <c r="M65" s="1">
        <v>0</v>
      </c>
      <c r="N65" s="6">
        <v>7.5785841639780804E-2</v>
      </c>
    </row>
    <row r="66" spans="1:14" x14ac:dyDescent="0.25">
      <c r="A66" s="1" t="s">
        <v>87</v>
      </c>
      <c r="B66" s="2">
        <v>4.1415310500746996</v>
      </c>
      <c r="C66" s="11">
        <v>4.8972894595935887</v>
      </c>
      <c r="D66">
        <v>1.2239035240817815</v>
      </c>
      <c r="E66">
        <v>0.79355544449077298</v>
      </c>
      <c r="F66">
        <v>-5.8108001657110497</v>
      </c>
      <c r="G66">
        <v>5.2145436211804599</v>
      </c>
      <c r="H66" s="4">
        <v>4.5591963388055816E-2</v>
      </c>
      <c r="I66" s="1">
        <v>1.0226</v>
      </c>
      <c r="J66" s="4">
        <v>4.453831308802076E-3</v>
      </c>
      <c r="K66" s="1">
        <v>1</v>
      </c>
      <c r="L66" s="1">
        <v>0</v>
      </c>
      <c r="M66" s="1">
        <v>0</v>
      </c>
      <c r="N66" s="6">
        <v>7.8182480393586301E-2</v>
      </c>
    </row>
    <row r="67" spans="1:14" x14ac:dyDescent="0.25">
      <c r="A67" s="1" t="s">
        <v>88</v>
      </c>
      <c r="B67" s="2">
        <v>4.1415131714058333</v>
      </c>
      <c r="C67" s="11">
        <v>4.9140219772188649</v>
      </c>
      <c r="D67">
        <v>1.4019016771847894</v>
      </c>
      <c r="E67">
        <v>0.95945635098913462</v>
      </c>
      <c r="F67">
        <v>-6.8862901740281304</v>
      </c>
      <c r="G67">
        <v>5.2273403291667533</v>
      </c>
      <c r="H67" s="4">
        <v>4.7781880573626728E-2</v>
      </c>
      <c r="I67" s="1">
        <v>1.024</v>
      </c>
      <c r="J67" s="4">
        <v>4.1927344894658039E-3</v>
      </c>
      <c r="K67" s="1">
        <v>1</v>
      </c>
      <c r="L67" s="1">
        <v>0</v>
      </c>
      <c r="M67" s="1">
        <v>0</v>
      </c>
      <c r="N67" s="6">
        <v>7.9587606570435801E-2</v>
      </c>
    </row>
    <row r="68" spans="1:14" x14ac:dyDescent="0.25">
      <c r="A68" s="1" t="s">
        <v>89</v>
      </c>
      <c r="B68" s="2">
        <v>4.216090276318841</v>
      </c>
      <c r="C68" s="11">
        <v>4.9155947856919511</v>
      </c>
      <c r="D68">
        <v>1.127724034667712</v>
      </c>
      <c r="E68">
        <v>0.74529800069756358</v>
      </c>
      <c r="F68">
        <v>-5.1907611556277296</v>
      </c>
      <c r="G68">
        <v>5.2377982156938865</v>
      </c>
      <c r="H68" s="4">
        <v>4.9955407056897182E-2</v>
      </c>
      <c r="I68" s="1">
        <v>1.0330999999999999</v>
      </c>
      <c r="J68" s="4">
        <v>4.0737831441507808E-3</v>
      </c>
      <c r="K68" s="1">
        <v>1</v>
      </c>
      <c r="L68" s="1">
        <v>0</v>
      </c>
      <c r="M68" s="1">
        <v>0</v>
      </c>
      <c r="N68" s="6">
        <v>7.5403331546428004E-2</v>
      </c>
    </row>
    <row r="69" spans="1:14" x14ac:dyDescent="0.25">
      <c r="A69" s="1" t="s">
        <v>90</v>
      </c>
      <c r="B69" s="2">
        <v>4.1704786768401734</v>
      </c>
      <c r="C69" s="11">
        <v>4.911069865176164</v>
      </c>
      <c r="D69">
        <v>1.156755454632578</v>
      </c>
      <c r="E69">
        <v>0.26156567936671904</v>
      </c>
      <c r="F69">
        <v>-5.8544658058354901</v>
      </c>
      <c r="G69">
        <v>5.2376282525741464</v>
      </c>
      <c r="H69" s="4">
        <v>5.0934912376865947E-2</v>
      </c>
      <c r="I69" s="1">
        <v>1.0448999999999999</v>
      </c>
      <c r="J69" s="4">
        <v>4.3827041765976587E-3</v>
      </c>
      <c r="K69" s="1">
        <v>1</v>
      </c>
      <c r="L69" s="1">
        <v>0</v>
      </c>
      <c r="M69" s="1">
        <v>0</v>
      </c>
      <c r="N69" s="6">
        <v>7.8406911158358003E-2</v>
      </c>
    </row>
    <row r="70" spans="1:14" x14ac:dyDescent="0.25">
      <c r="A70" s="1" t="s">
        <v>91</v>
      </c>
      <c r="B70" s="2">
        <v>4.2072769183223366</v>
      </c>
      <c r="C70" s="11">
        <v>4.9212393426971852</v>
      </c>
      <c r="D70">
        <v>2.4259983430037058</v>
      </c>
      <c r="E70">
        <v>-0.44589944829636824</v>
      </c>
      <c r="F70">
        <v>-7.7734019300936295</v>
      </c>
      <c r="G70">
        <v>5.2521008717457711</v>
      </c>
      <c r="H70" s="4">
        <v>5.2917589825619823E-2</v>
      </c>
      <c r="I70" s="1">
        <v>1.0488999999999999</v>
      </c>
      <c r="J70" s="4">
        <v>4.4222267447243963E-3</v>
      </c>
      <c r="K70" s="1">
        <v>1</v>
      </c>
      <c r="L70" s="1">
        <v>0</v>
      </c>
      <c r="M70" s="1">
        <v>0</v>
      </c>
      <c r="N70" s="6">
        <v>7.78055354430085E-2</v>
      </c>
    </row>
    <row r="71" spans="1:14" x14ac:dyDescent="0.25">
      <c r="A71" s="1" t="s">
        <v>92</v>
      </c>
      <c r="B71" s="2">
        <v>4.3259311821752728</v>
      </c>
      <c r="C71" s="11">
        <v>4.9444541393659271</v>
      </c>
      <c r="D71">
        <v>6.0466024943386811</v>
      </c>
      <c r="E71">
        <v>-1.9653347586759085</v>
      </c>
      <c r="F71">
        <v>-4.0103982089068504</v>
      </c>
      <c r="G71">
        <v>5.2662215842925013</v>
      </c>
      <c r="H71" s="4">
        <v>6.0267084931860081E-2</v>
      </c>
      <c r="I71" s="1">
        <v>1.0427999999999999</v>
      </c>
      <c r="J71" s="4">
        <v>4.0102729318106742E-3</v>
      </c>
      <c r="K71" s="1">
        <v>1</v>
      </c>
      <c r="L71" s="1">
        <v>0</v>
      </c>
      <c r="M71" s="1">
        <v>0</v>
      </c>
      <c r="N71" s="6">
        <v>7.9766959048731101E-2</v>
      </c>
    </row>
    <row r="72" spans="1:14" x14ac:dyDescent="0.25">
      <c r="A72" s="1" t="s">
        <v>93</v>
      </c>
      <c r="B72" s="2">
        <v>4.1245962890315413</v>
      </c>
      <c r="C72" s="11">
        <v>4.9484216619075028</v>
      </c>
      <c r="D72">
        <v>1.3936434458113618</v>
      </c>
      <c r="E72">
        <v>2.352561861846459E-2</v>
      </c>
      <c r="F72">
        <v>-8.6882480670270805</v>
      </c>
      <c r="G72">
        <v>5.2647549883944373</v>
      </c>
      <c r="H72" s="4">
        <v>6.2052277075262285E-2</v>
      </c>
      <c r="I72" s="1">
        <v>1.0408999999999999</v>
      </c>
      <c r="J72" s="4">
        <v>3.8274109907000422E-3</v>
      </c>
      <c r="K72" s="1">
        <v>1</v>
      </c>
      <c r="L72" s="1">
        <v>0</v>
      </c>
      <c r="M72" s="1">
        <v>0</v>
      </c>
      <c r="N72" s="6">
        <v>7.81622490986707E-2</v>
      </c>
    </row>
    <row r="73" spans="1:14" x14ac:dyDescent="0.25">
      <c r="A73" s="1" t="s">
        <v>94</v>
      </c>
      <c r="B73" s="2">
        <v>4.2010755517929175</v>
      </c>
      <c r="C73" s="11">
        <v>4.9308393983286196</v>
      </c>
      <c r="D73">
        <v>1.5261490016205388</v>
      </c>
      <c r="E73">
        <v>0.28095144166650543</v>
      </c>
      <c r="F73">
        <v>-6.2388046115842597</v>
      </c>
      <c r="G73">
        <v>5.2682768440934176</v>
      </c>
      <c r="H73" s="4">
        <v>6.2050441928779142E-2</v>
      </c>
      <c r="I73" s="1">
        <v>1.0421</v>
      </c>
      <c r="J73" s="4">
        <v>3.7238764685338811E-3</v>
      </c>
      <c r="K73" s="1">
        <v>1</v>
      </c>
      <c r="L73" s="1">
        <v>0</v>
      </c>
      <c r="M73" s="1">
        <v>0</v>
      </c>
      <c r="N73" s="6">
        <v>8.3609631812756796E-2</v>
      </c>
    </row>
    <row r="74" spans="1:14" x14ac:dyDescent="0.25">
      <c r="A74" s="1" t="s">
        <v>95</v>
      </c>
      <c r="B74" s="2">
        <v>4.4198157754341221</v>
      </c>
      <c r="C74" s="11">
        <v>4.910728233638241</v>
      </c>
      <c r="D74">
        <v>1.3542935701150971</v>
      </c>
      <c r="E74">
        <v>-8.9289271060166236E-2</v>
      </c>
      <c r="F74">
        <v>-5.4416705818894195</v>
      </c>
      <c r="G74">
        <v>5.2700718226502952</v>
      </c>
      <c r="H74" s="4">
        <v>6.6129296694414141E-2</v>
      </c>
      <c r="I74" s="1">
        <v>1.0425</v>
      </c>
      <c r="J74" s="4">
        <v>3.3804968122217219E-3</v>
      </c>
      <c r="K74" s="1">
        <v>1</v>
      </c>
      <c r="L74" s="1">
        <v>0</v>
      </c>
      <c r="M74" s="1">
        <v>0</v>
      </c>
      <c r="N74" s="6">
        <v>8.2153750430191005E-2</v>
      </c>
    </row>
    <row r="75" spans="1:14" x14ac:dyDescent="0.25">
      <c r="A75" s="1" t="s">
        <v>96</v>
      </c>
      <c r="B75" s="2">
        <v>3.7656500765734644</v>
      </c>
      <c r="C75" s="11">
        <v>4.9024330678522885</v>
      </c>
      <c r="D75">
        <v>1.2644365792404562</v>
      </c>
      <c r="E75">
        <v>4.6892797786993845E-2</v>
      </c>
      <c r="F75">
        <v>-6.4802479946861702</v>
      </c>
      <c r="G75">
        <v>5.2781314113074309</v>
      </c>
      <c r="H75" s="4">
        <v>6.623088515334212E-2</v>
      </c>
      <c r="I75" s="1">
        <v>1.0355000000000001</v>
      </c>
      <c r="J75" s="4">
        <v>3.4364923346871176E-3</v>
      </c>
      <c r="K75" s="1">
        <v>1</v>
      </c>
      <c r="L75" s="1">
        <v>0</v>
      </c>
      <c r="M75" s="1">
        <v>0</v>
      </c>
      <c r="N75" s="6">
        <v>8.4250452780867693E-2</v>
      </c>
    </row>
    <row r="76" spans="1:14" x14ac:dyDescent="0.25">
      <c r="A76" s="1" t="s">
        <v>97</v>
      </c>
      <c r="B76" s="2">
        <v>4.1766127326723188</v>
      </c>
      <c r="C76" s="11">
        <v>4.909550289215928</v>
      </c>
      <c r="D76">
        <v>1.2230260298098869</v>
      </c>
      <c r="E76">
        <v>0.36347650397895082</v>
      </c>
      <c r="F76">
        <v>-6.5770671959539708</v>
      </c>
      <c r="G76">
        <v>5.2868035478123376</v>
      </c>
      <c r="H76" s="4">
        <v>6.8319854681553341E-2</v>
      </c>
      <c r="I76" s="1">
        <v>1.0294000000000001</v>
      </c>
      <c r="J76" s="4">
        <v>3.3804968122217219E-3</v>
      </c>
      <c r="K76" s="1">
        <v>1</v>
      </c>
      <c r="L76" s="1">
        <v>0</v>
      </c>
      <c r="M76" s="1">
        <v>0</v>
      </c>
      <c r="N76" s="6">
        <v>8.3856929036886199E-2</v>
      </c>
    </row>
    <row r="77" spans="1:14" x14ac:dyDescent="0.25">
      <c r="A77" s="1" t="s">
        <v>98</v>
      </c>
      <c r="B77" s="2">
        <v>4.2262273240190327</v>
      </c>
      <c r="C77" s="11">
        <v>4.9261399586325423</v>
      </c>
      <c r="D77">
        <v>1.3184305051122966</v>
      </c>
      <c r="E77">
        <v>0.26223612547316694</v>
      </c>
      <c r="F77">
        <v>-7.12260894840718</v>
      </c>
      <c r="G77">
        <v>5.285320161540243</v>
      </c>
      <c r="H77" s="4">
        <v>7.011612619234274E-2</v>
      </c>
      <c r="I77" s="1">
        <v>1.0284</v>
      </c>
      <c r="J77" s="4">
        <v>3.3164558228388524E-3</v>
      </c>
      <c r="K77" s="1">
        <v>1</v>
      </c>
      <c r="L77" s="1">
        <v>0</v>
      </c>
      <c r="M77" s="1">
        <v>0</v>
      </c>
      <c r="N77" s="6">
        <v>8.3730692632790801E-2</v>
      </c>
    </row>
    <row r="78" spans="1:14" x14ac:dyDescent="0.25">
      <c r="A78" s="1" t="s">
        <v>99</v>
      </c>
      <c r="B78" s="2">
        <v>4.2476932985376479</v>
      </c>
      <c r="C78" s="11">
        <v>4.9578558758863025</v>
      </c>
      <c r="D78">
        <v>1.3769434817675492</v>
      </c>
      <c r="E78">
        <v>0.29425626554180373</v>
      </c>
      <c r="F78">
        <v>-7.1523559749525703</v>
      </c>
      <c r="G78">
        <v>5.308035711159441</v>
      </c>
      <c r="H78" s="4">
        <v>7.0230804302074609E-2</v>
      </c>
      <c r="I78" s="1">
        <v>1.0265</v>
      </c>
      <c r="J78" s="4">
        <v>3.3404769616071617E-3</v>
      </c>
      <c r="K78" s="1">
        <v>1</v>
      </c>
      <c r="L78" s="1">
        <v>0</v>
      </c>
      <c r="M78" s="1">
        <v>0</v>
      </c>
      <c r="N78" s="6">
        <v>7.9996282967638499E-2</v>
      </c>
    </row>
    <row r="79" spans="1:14" x14ac:dyDescent="0.25">
      <c r="A79" s="1" t="s">
        <v>100</v>
      </c>
      <c r="B79" s="2">
        <v>4.3140559821302604</v>
      </c>
      <c r="C79" s="11">
        <v>4.9734105038936631</v>
      </c>
      <c r="D79">
        <v>1.6093906882671942</v>
      </c>
      <c r="E79">
        <v>0.24224429548930163</v>
      </c>
      <c r="F79">
        <v>-7.3811967826082201</v>
      </c>
      <c r="G79">
        <v>5.3197975657326992</v>
      </c>
      <c r="H79" s="4">
        <v>6.825598836795603E-2</v>
      </c>
      <c r="I79" s="1">
        <v>1.0270999999999999</v>
      </c>
      <c r="J79" s="4">
        <v>3.2443508334824033E-3</v>
      </c>
      <c r="K79" s="1">
        <v>1</v>
      </c>
      <c r="L79" s="1">
        <v>0</v>
      </c>
      <c r="M79" s="1">
        <v>0</v>
      </c>
      <c r="N79" s="6">
        <v>7.9033881947304097E-2</v>
      </c>
    </row>
    <row r="80" spans="1:14" x14ac:dyDescent="0.25">
      <c r="A80" s="1" t="s">
        <v>101</v>
      </c>
      <c r="B80" s="2">
        <v>4.2282985050142772</v>
      </c>
      <c r="C80" s="11">
        <v>4.9742623569951334</v>
      </c>
      <c r="D80">
        <v>1.6682911788028814</v>
      </c>
      <c r="E80">
        <v>0.42565893588693537</v>
      </c>
      <c r="F80">
        <v>-7.1815855835304703</v>
      </c>
      <c r="G80">
        <v>5.3335045833410941</v>
      </c>
      <c r="H80" s="4">
        <v>6.4391853516598693E-2</v>
      </c>
      <c r="I80" s="1">
        <v>1.0234000000000001</v>
      </c>
      <c r="J80" s="4">
        <v>3.4204974530000717E-3</v>
      </c>
      <c r="K80" s="1">
        <v>1</v>
      </c>
      <c r="L80" s="1">
        <v>0</v>
      </c>
      <c r="M80" s="1">
        <v>0</v>
      </c>
      <c r="N80" s="6">
        <v>8.0490138023580696E-2</v>
      </c>
    </row>
    <row r="81" spans="1:14" x14ac:dyDescent="0.25">
      <c r="A81" s="1" t="s">
        <v>102</v>
      </c>
      <c r="B81" s="2">
        <v>4.2517280046389994</v>
      </c>
      <c r="C81" s="11">
        <v>4.9661511698494385</v>
      </c>
      <c r="D81">
        <v>1.7717557049556547</v>
      </c>
      <c r="E81">
        <v>0.50291115018221055</v>
      </c>
      <c r="F81">
        <v>-7.1445899486870399</v>
      </c>
      <c r="G81">
        <v>5.3460321793686214</v>
      </c>
      <c r="H81" s="4">
        <v>6.1231052551182441E-2</v>
      </c>
      <c r="I81" s="1">
        <v>1.024</v>
      </c>
      <c r="J81" s="4">
        <v>3.5244093491875695E-3</v>
      </c>
      <c r="K81" s="1">
        <v>1</v>
      </c>
      <c r="L81" s="1">
        <v>0</v>
      </c>
      <c r="M81" s="1">
        <v>0</v>
      </c>
      <c r="N81" s="6">
        <v>7.8491058567232305E-2</v>
      </c>
    </row>
    <row r="82" spans="1:14" x14ac:dyDescent="0.25">
      <c r="A82" s="1" t="s">
        <v>103</v>
      </c>
      <c r="B82" s="2">
        <v>4.2240959343355273</v>
      </c>
      <c r="C82" s="11">
        <v>4.9795700610398468</v>
      </c>
      <c r="D82">
        <v>2.8851769232135633</v>
      </c>
      <c r="E82">
        <v>-5.2151867881749123E-2</v>
      </c>
      <c r="F82">
        <v>-5.5825187012400699</v>
      </c>
      <c r="G82">
        <v>5.3560470027414393</v>
      </c>
      <c r="H82" s="4">
        <v>5.716295446636737E-2</v>
      </c>
      <c r="I82" s="1">
        <v>1.0230999999999999</v>
      </c>
      <c r="J82" s="4">
        <v>3.5483706279264898E-3</v>
      </c>
      <c r="K82" s="1">
        <v>1</v>
      </c>
      <c r="L82" s="1">
        <v>0</v>
      </c>
      <c r="M82" s="1">
        <v>0</v>
      </c>
      <c r="N82" s="6">
        <v>7.7759865142437795E-2</v>
      </c>
    </row>
    <row r="83" spans="1:14" x14ac:dyDescent="0.25">
      <c r="A83" s="1" t="s">
        <v>104</v>
      </c>
      <c r="B83" s="2">
        <v>4.2290921208419272</v>
      </c>
      <c r="C83" s="11">
        <v>5.0049312893562767</v>
      </c>
      <c r="D83">
        <v>5.9770028590043545</v>
      </c>
      <c r="E83">
        <v>-1.8791944489995904</v>
      </c>
      <c r="F83">
        <v>-6.57275123558966</v>
      </c>
      <c r="G83">
        <v>5.3677513555787781</v>
      </c>
      <c r="H83" s="4">
        <v>5.2401609486793087E-2</v>
      </c>
      <c r="I83" s="1">
        <v>1.0192000000000001</v>
      </c>
      <c r="J83" s="4">
        <v>3.5882907883705928E-3</v>
      </c>
      <c r="K83" s="1">
        <v>1</v>
      </c>
      <c r="L83" s="1">
        <v>0</v>
      </c>
      <c r="M83" s="1">
        <v>0</v>
      </c>
      <c r="N83" s="6">
        <v>7.80349317830418E-2</v>
      </c>
    </row>
    <row r="84" spans="1:14" x14ac:dyDescent="0.25">
      <c r="A84" s="1" t="s">
        <v>105</v>
      </c>
      <c r="B84" s="2">
        <v>4.2409194773318823</v>
      </c>
      <c r="C84" s="11">
        <v>5.0069649060691779</v>
      </c>
      <c r="D84">
        <v>2.1649455679439833</v>
      </c>
      <c r="E84">
        <v>0.42892141199674244</v>
      </c>
      <c r="F84">
        <v>-5.5950883291774796</v>
      </c>
      <c r="G84">
        <v>5.4065314412516372</v>
      </c>
      <c r="H84" s="4">
        <v>4.5851168878472653E-2</v>
      </c>
      <c r="I84" s="1">
        <v>1.0234000000000001</v>
      </c>
      <c r="J84" s="4">
        <v>3.8114909728211564E-3</v>
      </c>
      <c r="K84" s="1">
        <v>1</v>
      </c>
      <c r="L84" s="1">
        <v>0</v>
      </c>
      <c r="M84" s="1">
        <v>0</v>
      </c>
      <c r="N84" s="6">
        <v>7.69373395619036E-2</v>
      </c>
    </row>
    <row r="85" spans="1:14" x14ac:dyDescent="0.25">
      <c r="A85" s="1" t="s">
        <v>106</v>
      </c>
      <c r="B85" s="2">
        <v>4.2139204080243307</v>
      </c>
      <c r="C85" s="11">
        <v>4.9961886006700063</v>
      </c>
      <c r="D85">
        <v>2.1708707234949842</v>
      </c>
      <c r="E85">
        <v>0.52218570660623553</v>
      </c>
      <c r="F85">
        <v>-7.1203612647968901</v>
      </c>
      <c r="G85">
        <v>5.4057290469178767</v>
      </c>
      <c r="H85" s="4">
        <v>4.0885794342348764E-2</v>
      </c>
      <c r="I85" s="1">
        <v>1.0215000000000001</v>
      </c>
      <c r="J85" s="4">
        <v>3.7955679129974573E-3</v>
      </c>
      <c r="K85" s="1">
        <v>1</v>
      </c>
      <c r="L85" s="1">
        <v>0</v>
      </c>
      <c r="M85" s="1">
        <v>0</v>
      </c>
      <c r="N85" s="6">
        <v>7.3343643776789799E-2</v>
      </c>
    </row>
    <row r="86" spans="1:14" x14ac:dyDescent="0.25">
      <c r="A86" s="1" t="s">
        <v>107</v>
      </c>
      <c r="B86" s="2">
        <v>4.3083899966866852</v>
      </c>
      <c r="C86" s="11">
        <v>4.9799345188994213</v>
      </c>
      <c r="D86">
        <v>2.2538479315081541</v>
      </c>
      <c r="E86">
        <v>0.53916670161076274</v>
      </c>
      <c r="F86">
        <v>-9.7833996907358909</v>
      </c>
      <c r="G86">
        <v>5.4116719724711171</v>
      </c>
      <c r="H86" s="4">
        <v>3.5615278785902267E-2</v>
      </c>
      <c r="I86" s="1">
        <v>1.0185</v>
      </c>
      <c r="J86" s="4">
        <v>3.8274109907000422E-3</v>
      </c>
      <c r="K86" s="1">
        <v>1</v>
      </c>
      <c r="L86" s="1">
        <v>0</v>
      </c>
      <c r="M86" s="1">
        <v>0</v>
      </c>
      <c r="N86" s="6">
        <v>7.1945298490633705E-2</v>
      </c>
    </row>
    <row r="87" spans="1:14" x14ac:dyDescent="0.25">
      <c r="A87" s="1" t="s">
        <v>108</v>
      </c>
      <c r="B87" s="2">
        <v>4.2918702851936201</v>
      </c>
      <c r="C87" s="11">
        <v>4.9752077110278776</v>
      </c>
      <c r="D87">
        <v>2.0353505377733372</v>
      </c>
      <c r="E87">
        <v>0.70149761159883928</v>
      </c>
      <c r="F87">
        <v>-5.2396000771813496</v>
      </c>
      <c r="G87">
        <v>5.4104651594746249</v>
      </c>
      <c r="H87" s="4">
        <v>3.303271747101455E-2</v>
      </c>
      <c r="I87" s="1">
        <v>1.0196000000000001</v>
      </c>
      <c r="J87" s="4">
        <v>3.9546617630246981E-3</v>
      </c>
      <c r="K87" s="1">
        <v>1</v>
      </c>
      <c r="L87" s="1">
        <v>0</v>
      </c>
      <c r="M87" s="1">
        <v>0</v>
      </c>
      <c r="N87" s="6">
        <v>7.1070269504988695E-2</v>
      </c>
    </row>
    <row r="88" spans="1:14" x14ac:dyDescent="0.25">
      <c r="A88" s="1" t="s">
        <v>109</v>
      </c>
      <c r="B88" s="2">
        <v>4.3353449276838498</v>
      </c>
      <c r="C88" s="11">
        <v>4.9786127267001978</v>
      </c>
      <c r="D88">
        <v>1.9436276150384053</v>
      </c>
      <c r="E88">
        <v>0.61771754793251499</v>
      </c>
      <c r="F88">
        <v>-6.2203245159587306</v>
      </c>
      <c r="G88">
        <v>5.4186248241690063</v>
      </c>
      <c r="H88" s="4">
        <v>3.3232434074471205E-2</v>
      </c>
      <c r="I88" s="1">
        <v>1.0235000000000001</v>
      </c>
      <c r="J88" s="4">
        <v>3.9705544556127518E-3</v>
      </c>
      <c r="K88" s="1">
        <v>1</v>
      </c>
      <c r="L88" s="1">
        <v>0</v>
      </c>
      <c r="M88" s="1">
        <v>0</v>
      </c>
      <c r="N88" s="6">
        <v>6.8895402702235903E-2</v>
      </c>
    </row>
    <row r="89" spans="1:14" x14ac:dyDescent="0.25">
      <c r="A89" s="1" t="s">
        <v>110</v>
      </c>
      <c r="B89" s="2">
        <v>4.2712575373558561</v>
      </c>
      <c r="C89" s="11">
        <v>4.9928456525965714</v>
      </c>
      <c r="D89">
        <v>2.4806011578991898</v>
      </c>
      <c r="E89">
        <v>0.78668750202133131</v>
      </c>
      <c r="F89">
        <v>-6.2475255898759796</v>
      </c>
      <c r="G89">
        <v>5.4269700810232466</v>
      </c>
      <c r="H89" s="4">
        <v>3.7123662466977861E-2</v>
      </c>
      <c r="I89" s="1">
        <v>1.0247999999999999</v>
      </c>
      <c r="J89" s="4">
        <v>3.859241905270813E-3</v>
      </c>
      <c r="K89" s="1">
        <v>1</v>
      </c>
      <c r="L89" s="1">
        <v>0</v>
      </c>
      <c r="M89" s="1">
        <v>0</v>
      </c>
      <c r="N89" s="6">
        <v>7.0598838742092607E-2</v>
      </c>
    </row>
    <row r="90" spans="1:14" x14ac:dyDescent="0.25">
      <c r="A90" s="1" t="s">
        <v>111</v>
      </c>
      <c r="B90" s="2">
        <v>4.3375711950959666</v>
      </c>
      <c r="C90" s="11">
        <v>5.0282697282167099</v>
      </c>
      <c r="D90">
        <v>2.8216572832464215</v>
      </c>
      <c r="E90">
        <v>0.9871090115044554</v>
      </c>
      <c r="F90">
        <v>-6.14187277507658</v>
      </c>
      <c r="G90">
        <v>5.4399547586433847</v>
      </c>
      <c r="H90" s="4">
        <v>4.0115064348159223E-2</v>
      </c>
      <c r="I90" s="1">
        <v>1.0214000000000001</v>
      </c>
      <c r="J90" s="4">
        <v>3.9228672821606915E-3</v>
      </c>
      <c r="K90" s="1">
        <v>1</v>
      </c>
      <c r="L90" s="1">
        <v>0</v>
      </c>
      <c r="M90" s="1">
        <v>0</v>
      </c>
      <c r="N90" s="6">
        <v>6.8488369525915402E-2</v>
      </c>
    </row>
    <row r="91" spans="1:14" x14ac:dyDescent="0.25">
      <c r="A91" s="1" t="s">
        <v>112</v>
      </c>
      <c r="B91" s="2">
        <v>4.4341267984348498</v>
      </c>
      <c r="C91" s="11">
        <v>5.0551648908875819</v>
      </c>
      <c r="D91">
        <v>2.9816073645837067</v>
      </c>
      <c r="E91">
        <v>0.63705987529380803</v>
      </c>
      <c r="F91">
        <v>-6.9862741795723196</v>
      </c>
      <c r="G91">
        <v>5.4566220595853725</v>
      </c>
      <c r="H91" s="4">
        <v>4.3198344943332148E-2</v>
      </c>
      <c r="I91" s="1">
        <v>1.0233000000000001</v>
      </c>
      <c r="J91" s="4">
        <v>4.0499724863385708E-3</v>
      </c>
      <c r="K91" s="1">
        <v>1</v>
      </c>
      <c r="L91" s="1">
        <v>0</v>
      </c>
      <c r="M91" s="1">
        <v>0</v>
      </c>
      <c r="N91" s="6">
        <v>6.8188744666778003E-2</v>
      </c>
    </row>
    <row r="92" spans="1:14" x14ac:dyDescent="0.25">
      <c r="A92" s="1" t="s">
        <v>113</v>
      </c>
      <c r="B92" s="2">
        <v>4.33201962893874</v>
      </c>
      <c r="C92" s="11">
        <v>5.0647562585483907</v>
      </c>
      <c r="D92">
        <v>3.1677726254296452</v>
      </c>
      <c r="E92">
        <v>0.89421031902678261</v>
      </c>
      <c r="F92">
        <v>-6.0774709846701898</v>
      </c>
      <c r="G92">
        <v>5.4729278470496432</v>
      </c>
      <c r="H92" s="4">
        <v>4.2693338742898851E-2</v>
      </c>
      <c r="I92" s="1">
        <v>1.0206</v>
      </c>
      <c r="J92" s="4">
        <v>4.3115162837011759E-3</v>
      </c>
      <c r="K92" s="1">
        <v>1</v>
      </c>
      <c r="L92" s="1">
        <v>0</v>
      </c>
      <c r="M92" s="1">
        <v>0</v>
      </c>
      <c r="N92" s="6">
        <v>6.6469387682007594E-2</v>
      </c>
    </row>
    <row r="93" spans="1:14" x14ac:dyDescent="0.25">
      <c r="A93" s="1" t="s">
        <v>114</v>
      </c>
      <c r="B93" s="2">
        <v>4.3197760038287205</v>
      </c>
      <c r="C93" s="11">
        <v>5.0638894512996178</v>
      </c>
      <c r="D93">
        <v>3.171646233225029</v>
      </c>
      <c r="E93">
        <v>1.1175283108518548</v>
      </c>
      <c r="F93">
        <v>-6.0157223222968996</v>
      </c>
      <c r="G93">
        <v>5.4930991523555068</v>
      </c>
      <c r="H93" s="4">
        <v>3.9208478344525975E-2</v>
      </c>
      <c r="I93" s="1">
        <v>1.0175000000000001</v>
      </c>
      <c r="J93" s="4">
        <v>4.3985154532474339E-3</v>
      </c>
      <c r="K93" s="1">
        <v>1</v>
      </c>
      <c r="L93" s="1">
        <v>0</v>
      </c>
      <c r="M93" s="1">
        <v>0</v>
      </c>
      <c r="N93" s="6">
        <v>6.3319641884960698E-2</v>
      </c>
    </row>
    <row r="94" spans="1:14" x14ac:dyDescent="0.25">
      <c r="A94" s="1" t="s">
        <v>115</v>
      </c>
      <c r="B94" s="2">
        <v>4.3644853135519819</v>
      </c>
      <c r="C94" s="11">
        <v>5.0643549610966607</v>
      </c>
      <c r="D94">
        <v>3.7246834859966773</v>
      </c>
      <c r="E94">
        <v>0.47322174385599591</v>
      </c>
      <c r="F94">
        <v>-6.45785855347905</v>
      </c>
      <c r="G94">
        <v>5.4956159264732367</v>
      </c>
      <c r="H94" s="4">
        <v>3.6523407548383069E-2</v>
      </c>
      <c r="I94" s="1">
        <v>1.0198</v>
      </c>
      <c r="J94" s="4">
        <v>4.5485731475242144E-3</v>
      </c>
      <c r="K94" s="1">
        <v>1</v>
      </c>
      <c r="L94" s="1">
        <v>0</v>
      </c>
      <c r="M94" s="1">
        <v>0</v>
      </c>
      <c r="N94" s="6">
        <v>6.3581950433094295E-2</v>
      </c>
    </row>
    <row r="95" spans="1:14" x14ac:dyDescent="0.25">
      <c r="A95" s="1" t="s">
        <v>116</v>
      </c>
      <c r="B95" s="2">
        <v>4.3615228023966708</v>
      </c>
      <c r="C95" s="11">
        <v>5.075511380147038</v>
      </c>
      <c r="D95">
        <v>7.4856056189146019</v>
      </c>
      <c r="E95">
        <v>-1.5185305793092072</v>
      </c>
      <c r="F95">
        <v>-5.5330427606720498</v>
      </c>
      <c r="G95">
        <v>5.4884890750395705</v>
      </c>
      <c r="H95" s="4">
        <v>3.5919878725028935E-2</v>
      </c>
      <c r="I95" s="1">
        <v>1.0188999999999999</v>
      </c>
      <c r="J95" s="4">
        <v>4.4775268684139301E-3</v>
      </c>
      <c r="K95" s="1">
        <v>1</v>
      </c>
      <c r="L95" s="1">
        <v>0</v>
      </c>
      <c r="M95" s="1">
        <v>0</v>
      </c>
      <c r="N95" s="6">
        <v>6.1907086437784198E-2</v>
      </c>
    </row>
    <row r="96" spans="1:14" x14ac:dyDescent="0.25">
      <c r="A96" s="1" t="s">
        <v>117</v>
      </c>
      <c r="B96" s="2">
        <v>4.4140081611732631</v>
      </c>
      <c r="C96" s="11">
        <v>5.0709913336942298</v>
      </c>
      <c r="D96">
        <v>3.116760780770647</v>
      </c>
      <c r="E96">
        <v>1.1864352425686677</v>
      </c>
      <c r="F96">
        <v>-4.9086464170281197</v>
      </c>
      <c r="G96">
        <v>5.4899077394951412</v>
      </c>
      <c r="H96" s="4">
        <v>3.7111064447062206E-2</v>
      </c>
      <c r="I96" s="1">
        <v>1.0179</v>
      </c>
      <c r="J96" s="4">
        <v>4.595903705404079E-3</v>
      </c>
      <c r="K96" s="1">
        <v>1</v>
      </c>
      <c r="L96" s="1">
        <v>0</v>
      </c>
      <c r="M96" s="1">
        <v>0</v>
      </c>
      <c r="N96" s="6">
        <v>6.1010386619733098E-2</v>
      </c>
    </row>
    <row r="97" spans="1:14" x14ac:dyDescent="0.25">
      <c r="A97" s="1" t="s">
        <v>118</v>
      </c>
      <c r="B97" s="2">
        <v>4.4665703662738485</v>
      </c>
      <c r="C97" s="11">
        <v>5.0670673523305441</v>
      </c>
      <c r="D97">
        <v>3.1046660253898599</v>
      </c>
      <c r="E97">
        <v>1.1334199581890156</v>
      </c>
      <c r="F97">
        <v>-5.1884728799593605</v>
      </c>
      <c r="G97">
        <v>5.5067294206188864</v>
      </c>
      <c r="H97" s="4">
        <v>3.9394885235718706E-2</v>
      </c>
      <c r="I97" s="1">
        <v>1.0177</v>
      </c>
      <c r="J97" s="4">
        <v>4.5485731475242144E-3</v>
      </c>
      <c r="K97" s="1">
        <v>1</v>
      </c>
      <c r="L97" s="1">
        <v>0</v>
      </c>
      <c r="M97" s="1">
        <v>0</v>
      </c>
      <c r="N97" s="6">
        <v>6.19882881151309E-2</v>
      </c>
    </row>
    <row r="98" spans="1:14" x14ac:dyDescent="0.25">
      <c r="A98" s="1" t="s">
        <v>119</v>
      </c>
      <c r="B98" s="2">
        <v>4.3168677498260362</v>
      </c>
      <c r="C98" s="11">
        <v>5.0447451243931924</v>
      </c>
      <c r="D98">
        <v>2.893741149742703</v>
      </c>
      <c r="E98">
        <v>1.3085745588203412</v>
      </c>
      <c r="F98">
        <v>-4.7554777397992298</v>
      </c>
      <c r="G98">
        <v>5.5054878654140893</v>
      </c>
      <c r="H98" s="4">
        <v>3.829912583277064E-2</v>
      </c>
      <c r="I98" s="1">
        <v>1.0173000000000001</v>
      </c>
      <c r="J98" s="4">
        <v>4.5485731475242144E-3</v>
      </c>
      <c r="K98" s="1">
        <v>1</v>
      </c>
      <c r="L98" s="1">
        <v>0</v>
      </c>
      <c r="M98" s="1">
        <v>0</v>
      </c>
      <c r="N98" s="6">
        <v>6.21130116633671E-2</v>
      </c>
    </row>
    <row r="99" spans="1:14" x14ac:dyDescent="0.25">
      <c r="A99" s="1" t="s">
        <v>120</v>
      </c>
      <c r="B99" s="2">
        <v>4.4563459182857192</v>
      </c>
      <c r="C99" s="11">
        <v>5.0450614863339753</v>
      </c>
      <c r="D99">
        <v>3.131845335827077</v>
      </c>
      <c r="E99">
        <v>1.4208894700193559</v>
      </c>
      <c r="F99">
        <v>-7.1112736289407401</v>
      </c>
      <c r="G99">
        <v>5.5094787093127797</v>
      </c>
      <c r="H99" s="4">
        <v>3.7999697575236115E-2</v>
      </c>
      <c r="I99" s="1">
        <v>1.0168999999999999</v>
      </c>
      <c r="J99" s="4">
        <v>3.9546617630246981E-3</v>
      </c>
      <c r="K99" s="1">
        <v>1</v>
      </c>
      <c r="L99" s="1">
        <v>0</v>
      </c>
      <c r="M99" s="1">
        <v>0</v>
      </c>
      <c r="N99" s="6">
        <v>6.0416183439011097E-2</v>
      </c>
    </row>
    <row r="100" spans="1:14" x14ac:dyDescent="0.25">
      <c r="A100" s="1" t="s">
        <v>121</v>
      </c>
      <c r="B100" s="2">
        <v>4.4048399268285321</v>
      </c>
      <c r="C100" s="11">
        <v>5.0480894749614391</v>
      </c>
      <c r="D100">
        <v>3.06386652920146</v>
      </c>
      <c r="E100">
        <v>1.246204200925729</v>
      </c>
      <c r="F100">
        <v>-5.3896720266811897</v>
      </c>
      <c r="G100">
        <v>5.5122387935615986</v>
      </c>
      <c r="H100" s="4">
        <v>3.9980790717933916E-2</v>
      </c>
      <c r="I100" s="1">
        <v>1.0175000000000001</v>
      </c>
      <c r="J100" s="4">
        <v>3.9705544556127518E-3</v>
      </c>
      <c r="K100" s="1">
        <v>1</v>
      </c>
      <c r="L100" s="1">
        <v>0</v>
      </c>
      <c r="M100" s="1">
        <v>0</v>
      </c>
      <c r="N100" s="6">
        <v>6.0282911735025001E-2</v>
      </c>
    </row>
    <row r="101" spans="1:14" x14ac:dyDescent="0.25">
      <c r="A101" s="1" t="s">
        <v>122</v>
      </c>
      <c r="B101" s="2">
        <v>4.4233129595424607</v>
      </c>
      <c r="C101" s="11">
        <v>5.0752410450394558</v>
      </c>
      <c r="D101">
        <v>3.4962027818214665</v>
      </c>
      <c r="E101">
        <v>1.3688684617918963</v>
      </c>
      <c r="F101">
        <v>-4.7029595041828998</v>
      </c>
      <c r="G101">
        <v>5.5143349328277864</v>
      </c>
      <c r="H101" s="4">
        <v>4.0167169020314135E-2</v>
      </c>
      <c r="I101" s="1">
        <v>1.0147999999999999</v>
      </c>
      <c r="J101" s="4">
        <v>3.859241905270813E-3</v>
      </c>
      <c r="K101" s="1">
        <v>1</v>
      </c>
      <c r="L101" s="1">
        <v>0</v>
      </c>
      <c r="M101" s="1">
        <v>0</v>
      </c>
      <c r="N101" s="6">
        <v>6.0034361199963901E-2</v>
      </c>
    </row>
    <row r="102" spans="1:14" x14ac:dyDescent="0.25">
      <c r="A102" s="1" t="s">
        <v>123</v>
      </c>
      <c r="B102" s="2">
        <v>4.3637577647425161</v>
      </c>
      <c r="C102" s="11">
        <v>5.1054939693443737</v>
      </c>
      <c r="D102">
        <v>3.6311294486226715</v>
      </c>
      <c r="E102">
        <v>1.5477679517871179</v>
      </c>
      <c r="F102">
        <v>-4.99120871546498</v>
      </c>
      <c r="G102">
        <v>5.5277904593608671</v>
      </c>
      <c r="H102" s="4">
        <v>3.9758469024601943E-2</v>
      </c>
      <c r="I102" s="1">
        <v>1.0157</v>
      </c>
      <c r="J102" s="4">
        <v>4.3431628551756658E-3</v>
      </c>
      <c r="K102" s="1">
        <v>1</v>
      </c>
      <c r="L102" s="1">
        <v>0</v>
      </c>
      <c r="M102" s="1">
        <v>0</v>
      </c>
      <c r="N102" s="6">
        <v>6.0161494609143301E-2</v>
      </c>
    </row>
    <row r="103" spans="1:14" x14ac:dyDescent="0.25">
      <c r="A103" s="1" t="s">
        <v>124</v>
      </c>
      <c r="B103" s="2">
        <v>4.3777393195728793</v>
      </c>
      <c r="C103" s="11">
        <v>5.1190747756124946</v>
      </c>
      <c r="D103">
        <v>3.4549731759483788</v>
      </c>
      <c r="E103">
        <v>1.711111251439394</v>
      </c>
      <c r="F103">
        <v>-4.4437352296325594</v>
      </c>
      <c r="G103">
        <v>5.5357425965825966</v>
      </c>
      <c r="H103" s="4">
        <v>3.8247748874593743E-2</v>
      </c>
      <c r="I103" s="1">
        <v>1.0194000000000001</v>
      </c>
      <c r="J103" s="4">
        <v>4.438030525035979E-3</v>
      </c>
      <c r="K103" s="1">
        <v>1</v>
      </c>
      <c r="L103" s="1">
        <v>0</v>
      </c>
      <c r="M103" s="1">
        <v>0</v>
      </c>
      <c r="N103" s="6">
        <v>5.97553145883628E-2</v>
      </c>
    </row>
    <row r="104" spans="1:14" x14ac:dyDescent="0.25">
      <c r="A104" s="1" t="s">
        <v>125</v>
      </c>
      <c r="B104" s="2">
        <v>4.3612787158935635</v>
      </c>
      <c r="C104" s="11">
        <v>5.1136537832178419</v>
      </c>
      <c r="D104">
        <v>3.3273195914038496</v>
      </c>
      <c r="E104">
        <v>1.4694267435250876</v>
      </c>
      <c r="F104">
        <v>-4.7535996675593299</v>
      </c>
      <c r="G104">
        <v>5.5422825283268313</v>
      </c>
      <c r="H104" s="4">
        <v>3.8343666230104476E-2</v>
      </c>
      <c r="I104" s="1">
        <v>1.0275000000000001</v>
      </c>
      <c r="J104" s="4">
        <v>4.698361119675731E-3</v>
      </c>
      <c r="K104" s="1">
        <v>1</v>
      </c>
      <c r="L104" s="1">
        <v>0</v>
      </c>
      <c r="M104" s="1">
        <v>0</v>
      </c>
      <c r="N104" s="6">
        <v>5.9797329027889798E-2</v>
      </c>
    </row>
    <row r="105" spans="1:14" x14ac:dyDescent="0.25">
      <c r="A105" s="1" t="s">
        <v>126</v>
      </c>
      <c r="B105" s="2">
        <v>4.3692683390185882</v>
      </c>
      <c r="C105" s="11">
        <v>5.0986171133625167</v>
      </c>
      <c r="D105">
        <v>3.3197086736544019</v>
      </c>
      <c r="E105">
        <v>1.2679052798018724</v>
      </c>
      <c r="F105">
        <v>-4.4856950955965607</v>
      </c>
      <c r="G105">
        <v>5.5465096639191982</v>
      </c>
      <c r="H105" s="4">
        <v>4.2219034242463406E-2</v>
      </c>
      <c r="I105" s="1">
        <v>1.0222</v>
      </c>
      <c r="J105" s="4">
        <v>4.5091104705859246E-3</v>
      </c>
      <c r="K105" s="1">
        <v>1</v>
      </c>
      <c r="L105" s="1">
        <v>0</v>
      </c>
      <c r="M105" s="1">
        <v>0</v>
      </c>
      <c r="N105" s="6">
        <v>6.05968270045327E-2</v>
      </c>
    </row>
    <row r="106" spans="1:14" x14ac:dyDescent="0.25">
      <c r="A106" s="1" t="s">
        <v>127</v>
      </c>
      <c r="B106" s="2">
        <v>4.4135915885933779</v>
      </c>
      <c r="C106" s="11">
        <v>5.112603123996756</v>
      </c>
      <c r="D106">
        <v>5.186556910113306</v>
      </c>
      <c r="E106">
        <v>0.34363629858149686</v>
      </c>
      <c r="F106">
        <v>-5.0291710549879403</v>
      </c>
      <c r="G106">
        <v>5.5459774678049074</v>
      </c>
      <c r="H106" s="4">
        <v>4.5794111554924646E-2</v>
      </c>
      <c r="I106" s="1">
        <v>1.0227999999999999</v>
      </c>
      <c r="J106" s="4">
        <v>4.4854238912423409E-3</v>
      </c>
      <c r="K106" s="1">
        <v>1</v>
      </c>
      <c r="L106" s="1">
        <v>0</v>
      </c>
      <c r="M106" s="1">
        <v>0</v>
      </c>
      <c r="N106" s="6">
        <v>6.0242467409445402E-2</v>
      </c>
    </row>
    <row r="107" spans="1:14" x14ac:dyDescent="0.25">
      <c r="A107" s="1" t="s">
        <v>128</v>
      </c>
      <c r="B107" s="2">
        <v>4.4352907145709493</v>
      </c>
      <c r="C107" s="11">
        <v>5.1304150364135337</v>
      </c>
      <c r="D107">
        <v>8.2297414665992363</v>
      </c>
      <c r="E107">
        <v>-1.4306207083262839</v>
      </c>
      <c r="F107">
        <v>-5.0840515084885602</v>
      </c>
      <c r="G107">
        <v>5.5632175522096592</v>
      </c>
      <c r="H107" s="4">
        <v>4.6888631226705751E-2</v>
      </c>
      <c r="I107" s="1">
        <v>1.0223</v>
      </c>
      <c r="J107" s="4">
        <v>4.3431628551756658E-3</v>
      </c>
      <c r="K107" s="1">
        <v>1</v>
      </c>
      <c r="L107" s="1">
        <v>0</v>
      </c>
      <c r="M107" s="1">
        <v>0</v>
      </c>
      <c r="N107" s="6">
        <v>5.7313167649493603E-2</v>
      </c>
    </row>
    <row r="108" spans="1:14" x14ac:dyDescent="0.25">
      <c r="A108" s="1" t="s">
        <v>129</v>
      </c>
      <c r="B108" s="2">
        <v>4.4490984077086635</v>
      </c>
      <c r="C108" s="11">
        <v>5.1329289656347346</v>
      </c>
      <c r="D108">
        <v>4.2546303123194917</v>
      </c>
      <c r="E108">
        <v>1.4060213098477197</v>
      </c>
      <c r="F108">
        <v>-4.2666786186054697</v>
      </c>
      <c r="G108">
        <v>5.5719032847689185</v>
      </c>
      <c r="H108" s="4">
        <v>4.9867395121545442E-2</v>
      </c>
      <c r="I108" s="1">
        <v>1.0224</v>
      </c>
      <c r="J108" s="4">
        <v>4.3036027626531083E-3</v>
      </c>
      <c r="K108" s="1">
        <v>1</v>
      </c>
      <c r="L108" s="1">
        <v>0</v>
      </c>
      <c r="M108" s="1">
        <v>0</v>
      </c>
      <c r="N108" s="6">
        <v>5.3301683166991298E-2</v>
      </c>
    </row>
    <row r="109" spans="1:14" x14ac:dyDescent="0.25">
      <c r="A109" s="1" t="s">
        <v>130</v>
      </c>
      <c r="B109" s="2">
        <v>4.3919712844749714</v>
      </c>
      <c r="C109" s="11">
        <v>5.123738176664518</v>
      </c>
      <c r="D109">
        <v>4.4243543385791195</v>
      </c>
      <c r="E109">
        <v>1.5400360874271333</v>
      </c>
      <c r="F109">
        <v>-7.0270262309437106</v>
      </c>
      <c r="G109">
        <v>5.5760161204101317</v>
      </c>
      <c r="H109" s="4">
        <v>5.2452758004943777E-2</v>
      </c>
      <c r="I109" s="1">
        <v>1.0196000000000001</v>
      </c>
      <c r="J109" s="4">
        <v>4.2719411614617342E-3</v>
      </c>
      <c r="K109" s="1">
        <v>1</v>
      </c>
      <c r="L109" s="1">
        <v>0</v>
      </c>
      <c r="M109" s="1">
        <v>0</v>
      </c>
      <c r="N109" s="6">
        <v>5.5481063416309401E-2</v>
      </c>
    </row>
    <row r="110" spans="1:14" x14ac:dyDescent="0.25">
      <c r="A110" s="1" t="s">
        <v>131</v>
      </c>
      <c r="B110" s="2">
        <v>4.3536875482432436</v>
      </c>
      <c r="C110" s="11">
        <v>5.1066229388663817</v>
      </c>
      <c r="D110">
        <v>5.874252912015768</v>
      </c>
      <c r="E110">
        <v>0.72005524368380303</v>
      </c>
      <c r="F110">
        <v>-3.4316826771434399</v>
      </c>
      <c r="G110">
        <v>5.5881155387866581</v>
      </c>
      <c r="H110" s="4">
        <v>5.7232543183120592E-2</v>
      </c>
      <c r="I110" s="1">
        <v>1.0177</v>
      </c>
      <c r="J110" s="4">
        <v>4.4064199667306356E-3</v>
      </c>
      <c r="K110" s="1">
        <v>1</v>
      </c>
      <c r="L110" s="1">
        <v>0</v>
      </c>
      <c r="M110" s="1">
        <v>0</v>
      </c>
      <c r="N110" s="6">
        <v>5.5306297041564298E-2</v>
      </c>
    </row>
    <row r="111" spans="1:14" x14ac:dyDescent="0.25">
      <c r="A111" s="1" t="s">
        <v>132</v>
      </c>
      <c r="B111" s="2">
        <v>4.4483447030207364</v>
      </c>
      <c r="C111" s="11">
        <v>5.1073733052360977</v>
      </c>
      <c r="D111">
        <v>4.9362484518229097</v>
      </c>
      <c r="E111">
        <v>0.95724594504312077</v>
      </c>
      <c r="F111">
        <v>-5.8114264302224301</v>
      </c>
      <c r="G111">
        <v>5.5895130418855707</v>
      </c>
      <c r="H111" s="4">
        <v>5.7233439863635875E-2</v>
      </c>
      <c r="I111" s="1">
        <v>1.0187999999999999</v>
      </c>
      <c r="J111" s="4">
        <v>4.5170045011260086E-3</v>
      </c>
      <c r="K111" s="1">
        <v>1</v>
      </c>
      <c r="L111" s="1">
        <v>0</v>
      </c>
      <c r="M111" s="1">
        <v>0</v>
      </c>
      <c r="N111" s="6">
        <v>5.7659332627799403E-2</v>
      </c>
    </row>
    <row r="112" spans="1:14" x14ac:dyDescent="0.25">
      <c r="A112" s="1" t="s">
        <v>133</v>
      </c>
      <c r="B112" s="2">
        <v>4.4298945773682386</v>
      </c>
      <c r="C112" s="11">
        <v>5.1098375269907583</v>
      </c>
      <c r="D112">
        <v>4.6284583283757899</v>
      </c>
      <c r="E112">
        <v>0.39116939888214342</v>
      </c>
      <c r="F112">
        <v>-5.4070008403723699</v>
      </c>
      <c r="G112">
        <v>5.5979316651885442</v>
      </c>
      <c r="H112" s="4">
        <v>5.5850332118676287E-2</v>
      </c>
      <c r="I112" s="1">
        <v>1.0244</v>
      </c>
      <c r="J112" s="4">
        <v>4.4775268684139301E-3</v>
      </c>
      <c r="K112" s="1">
        <v>1</v>
      </c>
      <c r="L112" s="1">
        <v>0</v>
      </c>
      <c r="M112" s="1">
        <v>0</v>
      </c>
      <c r="N112" s="6">
        <v>5.6366724331799102E-2</v>
      </c>
    </row>
    <row r="113" spans="1:14" x14ac:dyDescent="0.25">
      <c r="A113" s="1" t="s">
        <v>134</v>
      </c>
      <c r="B113" s="2">
        <v>4.4544528366692715</v>
      </c>
      <c r="C113" s="11">
        <v>5.1277930890398737</v>
      </c>
      <c r="D113">
        <v>4.8048314213424721</v>
      </c>
      <c r="E113">
        <v>0.65885483946678969</v>
      </c>
      <c r="F113">
        <v>-5.6426583139289397</v>
      </c>
      <c r="G113">
        <v>5.5991671881226353</v>
      </c>
      <c r="H113" s="4">
        <v>5.3374922231075712E-2</v>
      </c>
      <c r="I113" s="1">
        <v>1.0207999999999999</v>
      </c>
      <c r="J113" s="4">
        <v>4.3668898994207988E-3</v>
      </c>
      <c r="K113" s="1">
        <v>1</v>
      </c>
      <c r="L113" s="1">
        <v>0</v>
      </c>
      <c r="M113" s="1">
        <v>0</v>
      </c>
      <c r="N113" s="6">
        <v>5.4454242358114503E-2</v>
      </c>
    </row>
    <row r="114" spans="1:14" x14ac:dyDescent="0.25">
      <c r="A114" s="1" t="s">
        <v>135</v>
      </c>
      <c r="B114" s="2">
        <v>4.4840153835008376</v>
      </c>
      <c r="C114" s="11">
        <v>5.1549955395967011</v>
      </c>
      <c r="D114">
        <v>4.8419003150841933</v>
      </c>
      <c r="E114">
        <v>0.56137039996774662</v>
      </c>
      <c r="F114">
        <v>-5.5172608628155704</v>
      </c>
      <c r="G114">
        <v>5.6078514756840434</v>
      </c>
      <c r="H114" s="4">
        <v>4.7806589428501391E-2</v>
      </c>
      <c r="I114" s="1">
        <v>1.0183</v>
      </c>
      <c r="J114" s="4">
        <v>4.5248977839482457E-3</v>
      </c>
      <c r="K114" s="1">
        <v>1</v>
      </c>
      <c r="L114" s="1">
        <v>0</v>
      </c>
      <c r="M114" s="1">
        <v>0</v>
      </c>
      <c r="N114" s="6">
        <v>5.6242784549852397E-2</v>
      </c>
    </row>
    <row r="115" spans="1:14" x14ac:dyDescent="0.25">
      <c r="A115" s="1" t="s">
        <v>136</v>
      </c>
      <c r="B115" s="2">
        <v>4.3978057118823077</v>
      </c>
      <c r="C115" s="11">
        <v>5.1710568536273982</v>
      </c>
      <c r="D115">
        <v>4.8994226611496625</v>
      </c>
      <c r="E115">
        <v>0.58493853053012002</v>
      </c>
      <c r="F115">
        <v>-5.7641610295485002</v>
      </c>
      <c r="G115">
        <v>5.6196602249268697</v>
      </c>
      <c r="H115" s="4">
        <v>4.36412872038172E-2</v>
      </c>
      <c r="I115" s="1">
        <v>1.0181</v>
      </c>
      <c r="J115" s="4">
        <v>4.6037895188315164E-3</v>
      </c>
      <c r="K115" s="1">
        <v>1</v>
      </c>
      <c r="L115" s="1">
        <v>0</v>
      </c>
      <c r="M115" s="1">
        <v>0</v>
      </c>
      <c r="N115" s="6">
        <v>5.3614124431301098E-2</v>
      </c>
    </row>
    <row r="116" spans="1:14" x14ac:dyDescent="0.25">
      <c r="A116" s="1" t="s">
        <v>137</v>
      </c>
      <c r="B116" s="2">
        <v>4.3828414449165232</v>
      </c>
      <c r="C116" s="11">
        <v>5.1747858190306699</v>
      </c>
      <c r="D116">
        <v>4.8839593073817964</v>
      </c>
      <c r="E116">
        <v>0.65362629630405222</v>
      </c>
      <c r="F116">
        <v>-6.1409060342939998</v>
      </c>
      <c r="G116">
        <v>5.620805108742557</v>
      </c>
      <c r="H116" s="4">
        <v>3.9272852517069703E-2</v>
      </c>
      <c r="I116" s="1">
        <v>1.0165999999999999</v>
      </c>
      <c r="J116" s="4">
        <v>4.572241786736736E-3</v>
      </c>
      <c r="K116" s="1">
        <v>1</v>
      </c>
      <c r="L116" s="1">
        <v>0</v>
      </c>
      <c r="M116" s="1">
        <v>0</v>
      </c>
      <c r="N116" s="6">
        <v>5.4870857042719302E-2</v>
      </c>
    </row>
    <row r="117" spans="1:14" x14ac:dyDescent="0.25">
      <c r="A117" s="1" t="s">
        <v>138</v>
      </c>
      <c r="B117" s="2">
        <v>4.4455332519556183</v>
      </c>
      <c r="C117" s="11">
        <v>5.1706118960847229</v>
      </c>
      <c r="D117">
        <v>4.8518117187061369</v>
      </c>
      <c r="E117">
        <v>0.57843164071369368</v>
      </c>
      <c r="F117">
        <v>-6.3747860869983599</v>
      </c>
      <c r="G117">
        <v>5.628113957180414</v>
      </c>
      <c r="H117" s="4">
        <v>3.5000935423366138E-2</v>
      </c>
      <c r="I117" s="1">
        <v>1.0158</v>
      </c>
      <c r="J117" s="4">
        <v>4.438030525035979E-3</v>
      </c>
      <c r="K117" s="1">
        <v>1</v>
      </c>
      <c r="L117" s="1">
        <v>0</v>
      </c>
      <c r="M117" s="1">
        <v>0</v>
      </c>
      <c r="N117" s="6">
        <v>5.3854225703154797E-2</v>
      </c>
    </row>
    <row r="118" spans="1:14" x14ac:dyDescent="0.25">
      <c r="A118" s="1" t="s">
        <v>139</v>
      </c>
      <c r="B118" s="2">
        <v>4.4033706271503918</v>
      </c>
      <c r="C118" s="11">
        <v>5.1752179035143167</v>
      </c>
      <c r="D118">
        <v>5.0740035361136329</v>
      </c>
      <c r="E118">
        <v>1.2363099273634586</v>
      </c>
      <c r="F118">
        <v>-6.1441889106929901</v>
      </c>
      <c r="G118">
        <v>5.6291951755867604</v>
      </c>
      <c r="H118" s="4">
        <v>3.1127090003200953E-2</v>
      </c>
      <c r="I118" s="1">
        <v>1.0153000000000001</v>
      </c>
      <c r="J118" s="4">
        <v>4.3510726205778427E-3</v>
      </c>
      <c r="K118" s="1">
        <v>1</v>
      </c>
      <c r="L118" s="1">
        <v>0</v>
      </c>
      <c r="M118" s="1">
        <v>0</v>
      </c>
      <c r="N118" s="6">
        <v>5.1903208117945597E-2</v>
      </c>
    </row>
    <row r="119" spans="1:14" x14ac:dyDescent="0.25">
      <c r="A119" s="1" t="s">
        <v>140</v>
      </c>
      <c r="B119" s="2">
        <v>4.4076199467474186</v>
      </c>
      <c r="C119" s="11">
        <v>5.1886120946338412</v>
      </c>
      <c r="D119">
        <v>5.0450801561879803</v>
      </c>
      <c r="E119">
        <v>0.79441207767767408</v>
      </c>
      <c r="F119">
        <v>-4.2231391648794396</v>
      </c>
      <c r="G119">
        <v>5.630178416169862</v>
      </c>
      <c r="H119" s="4">
        <v>2.4671758877767923E-2</v>
      </c>
      <c r="I119" s="1">
        <v>1.0142</v>
      </c>
      <c r="J119" s="4">
        <v>4.5643529872482665E-3</v>
      </c>
      <c r="K119" s="1">
        <v>1</v>
      </c>
      <c r="L119" s="1">
        <v>0</v>
      </c>
      <c r="M119" s="1">
        <v>0</v>
      </c>
      <c r="N119" s="6">
        <v>5.1251822169428703E-2</v>
      </c>
    </row>
    <row r="120" spans="1:14" x14ac:dyDescent="0.25">
      <c r="A120" s="1" t="s">
        <v>141</v>
      </c>
      <c r="B120" s="2">
        <v>4.4185095086028507</v>
      </c>
      <c r="C120" s="11">
        <v>5.1831473618371291</v>
      </c>
      <c r="D120">
        <v>5.9931629605432724</v>
      </c>
      <c r="E120">
        <v>0.30930058053940424</v>
      </c>
      <c r="F120">
        <v>-7.7006483499118303</v>
      </c>
      <c r="G120">
        <v>5.6266087957344704</v>
      </c>
      <c r="H120" s="4">
        <v>1.8814349756531693E-2</v>
      </c>
      <c r="I120" s="1">
        <v>1.0155000000000001</v>
      </c>
      <c r="J120" s="4">
        <v>4.61955890734161E-3</v>
      </c>
      <c r="K120" s="1">
        <v>1</v>
      </c>
      <c r="L120" s="1">
        <v>0</v>
      </c>
      <c r="M120" s="1">
        <v>0</v>
      </c>
      <c r="N120" s="6">
        <v>5.7332656812546297E-2</v>
      </c>
    </row>
    <row r="121" spans="1:14" x14ac:dyDescent="0.25">
      <c r="A121" s="1" t="s">
        <v>142</v>
      </c>
      <c r="B121" s="2">
        <v>4.3801249443323913</v>
      </c>
      <c r="C121" s="11">
        <v>5.1694443251750304</v>
      </c>
      <c r="D121">
        <v>6.3162387885390228</v>
      </c>
      <c r="E121">
        <v>0.8299577682310717</v>
      </c>
      <c r="F121">
        <v>-5.5466891572101007</v>
      </c>
      <c r="G121">
        <v>5.6254478518208897</v>
      </c>
      <c r="H121" s="4">
        <v>1.4738202585911183E-2</v>
      </c>
      <c r="I121" s="1">
        <v>1.0178</v>
      </c>
      <c r="J121" s="4">
        <v>4.4617305773358273E-3</v>
      </c>
      <c r="K121" s="1">
        <v>1</v>
      </c>
      <c r="L121" s="1">
        <v>0</v>
      </c>
      <c r="M121" s="1">
        <v>0</v>
      </c>
      <c r="N121" s="6">
        <v>5.5257900636104501E-2</v>
      </c>
    </row>
    <row r="122" spans="1:14" x14ac:dyDescent="0.25">
      <c r="A122" s="1" t="s">
        <v>143</v>
      </c>
      <c r="B122" s="2">
        <v>4.4038279933157911</v>
      </c>
      <c r="C122" s="11">
        <v>5.1545006237222957</v>
      </c>
      <c r="D122">
        <v>6.180783951740362</v>
      </c>
      <c r="E122">
        <v>0.75188521409317399</v>
      </c>
      <c r="F122">
        <v>-7.1686622504619599</v>
      </c>
      <c r="G122">
        <v>5.6275632664255228</v>
      </c>
      <c r="H122" s="4">
        <v>9.4653787461025339E-3</v>
      </c>
      <c r="I122" s="1">
        <v>1.0188999999999999</v>
      </c>
      <c r="J122" s="4">
        <v>4.4854238912423409E-3</v>
      </c>
      <c r="K122" s="1">
        <v>1</v>
      </c>
      <c r="L122" s="1">
        <v>0</v>
      </c>
      <c r="M122" s="1">
        <v>0</v>
      </c>
      <c r="N122" s="6">
        <v>5.5282312590621198E-2</v>
      </c>
    </row>
    <row r="123" spans="1:14" x14ac:dyDescent="0.25">
      <c r="A123" s="1" t="s">
        <v>144</v>
      </c>
      <c r="B123" s="2">
        <v>4.3765750039049198</v>
      </c>
      <c r="C123" s="11">
        <v>5.1556385642628895</v>
      </c>
      <c r="D123">
        <v>5.3181798440661616</v>
      </c>
      <c r="E123">
        <v>0.7130676143437934</v>
      </c>
      <c r="F123">
        <v>-7.5706904118742209</v>
      </c>
      <c r="G123">
        <v>5.6331462083791202</v>
      </c>
      <c r="H123" s="4">
        <v>9.3666121234772214E-3</v>
      </c>
      <c r="I123" s="1">
        <v>1.0170999999999999</v>
      </c>
      <c r="J123" s="4">
        <v>4.5091104705859246E-3</v>
      </c>
      <c r="K123" s="1">
        <v>1</v>
      </c>
      <c r="L123" s="1">
        <v>0</v>
      </c>
      <c r="M123" s="1">
        <v>0</v>
      </c>
      <c r="N123" s="6">
        <v>5.44719122265084E-2</v>
      </c>
    </row>
    <row r="124" spans="1:14" x14ac:dyDescent="0.25">
      <c r="A124" s="1" t="s">
        <v>145</v>
      </c>
      <c r="B124" s="2">
        <v>4.4077915801763519</v>
      </c>
      <c r="C124" s="11">
        <v>5.1687435713925538</v>
      </c>
      <c r="D124">
        <v>5.39072087127869</v>
      </c>
      <c r="E124">
        <v>0.82682394732103726</v>
      </c>
      <c r="F124">
        <v>-5.72824360035907</v>
      </c>
      <c r="G124">
        <v>5.6430350846734871</v>
      </c>
      <c r="H124" s="4">
        <v>7.8762931441243161E-3</v>
      </c>
      <c r="I124" s="1">
        <v>1.0206</v>
      </c>
      <c r="J124" s="4">
        <v>4.5564634408913765E-3</v>
      </c>
      <c r="K124" s="1">
        <v>1</v>
      </c>
      <c r="L124" s="1">
        <v>0</v>
      </c>
      <c r="M124" s="1">
        <v>0</v>
      </c>
      <c r="N124" s="6">
        <v>5.4757503237217398E-2</v>
      </c>
    </row>
    <row r="125" spans="1:14" x14ac:dyDescent="0.25">
      <c r="A125" s="1" t="s">
        <v>146</v>
      </c>
      <c r="B125" s="2">
        <v>4.3997069062520433</v>
      </c>
      <c r="C125" s="11">
        <v>5.1885490259966573</v>
      </c>
      <c r="D125">
        <v>5.4723525417964112</v>
      </c>
      <c r="E125">
        <v>0.58305334559644695</v>
      </c>
      <c r="F125">
        <v>-5.75794417323762</v>
      </c>
      <c r="G125">
        <v>5.6483244651535491</v>
      </c>
      <c r="H125" s="4">
        <v>5.7812108192513917E-3</v>
      </c>
      <c r="I125" s="1">
        <v>1.0237000000000001</v>
      </c>
      <c r="J125" s="4">
        <v>4.6510887349343133E-3</v>
      </c>
      <c r="K125" s="1">
        <v>1</v>
      </c>
      <c r="L125" s="1">
        <v>0</v>
      </c>
      <c r="M125" s="1">
        <v>0</v>
      </c>
      <c r="N125" s="6">
        <v>5.6830898147180398E-2</v>
      </c>
    </row>
    <row r="126" spans="1:14" x14ac:dyDescent="0.25">
      <c r="A126" s="1" t="s">
        <v>147</v>
      </c>
      <c r="B126" s="2">
        <v>4.3580408793286622</v>
      </c>
      <c r="C126" s="11">
        <v>5.2115872794266345</v>
      </c>
      <c r="D126">
        <v>5.6043274663932339</v>
      </c>
      <c r="E126">
        <v>0.45777977718877538</v>
      </c>
      <c r="F126">
        <v>-5.6481211228185</v>
      </c>
      <c r="G126">
        <v>5.649816428201528</v>
      </c>
      <c r="H126" s="4">
        <v>1.0169256696386634E-2</v>
      </c>
      <c r="I126" s="1">
        <v>1.0235000000000001</v>
      </c>
      <c r="J126" s="4">
        <v>4.5880171456731374E-3</v>
      </c>
      <c r="K126" s="1">
        <v>1</v>
      </c>
      <c r="L126" s="1">
        <v>0</v>
      </c>
      <c r="M126" s="1">
        <v>0</v>
      </c>
      <c r="N126" s="6">
        <v>5.47395237010238E-2</v>
      </c>
    </row>
    <row r="127" spans="1:14" x14ac:dyDescent="0.25">
      <c r="A127" s="1" t="s">
        <v>148</v>
      </c>
      <c r="B127" s="2">
        <v>4.3559474632208479</v>
      </c>
      <c r="C127" s="11">
        <v>5.2228053051443952</v>
      </c>
      <c r="D127">
        <v>5.5456629086833935</v>
      </c>
      <c r="E127">
        <v>3.2749232686734131E-2</v>
      </c>
      <c r="F127">
        <v>-6.4868678239511004</v>
      </c>
      <c r="G127">
        <v>5.6577715851987973</v>
      </c>
      <c r="H127" s="4">
        <v>1.2062359732448596E-2</v>
      </c>
      <c r="I127" s="1">
        <v>1.0250999999999999</v>
      </c>
      <c r="J127" s="4">
        <v>4.902898810074394E-3</v>
      </c>
      <c r="K127" s="1">
        <v>1</v>
      </c>
      <c r="L127" s="1">
        <v>0</v>
      </c>
      <c r="M127" s="1">
        <v>0</v>
      </c>
      <c r="N127" s="6">
        <v>5.4042560965712E-2</v>
      </c>
    </row>
    <row r="128" spans="1:14" x14ac:dyDescent="0.25">
      <c r="A128" s="1" t="s">
        <v>149</v>
      </c>
      <c r="B128" s="2">
        <v>4.3943222640872488</v>
      </c>
      <c r="C128" s="11">
        <v>5.2303238463242332</v>
      </c>
      <c r="D128">
        <v>5.6792996448943542</v>
      </c>
      <c r="E128">
        <v>0.39348270987101541</v>
      </c>
      <c r="F128">
        <v>-5.6944601743460197</v>
      </c>
      <c r="G128">
        <v>5.6637912303375675</v>
      </c>
      <c r="H128" s="4">
        <v>1.5941728342114481E-2</v>
      </c>
      <c r="I128" s="1">
        <v>1.0236000000000001</v>
      </c>
      <c r="J128" s="4">
        <v>4.9814336696549777E-3</v>
      </c>
      <c r="K128" s="1">
        <v>1</v>
      </c>
      <c r="L128" s="1">
        <v>0</v>
      </c>
      <c r="M128" s="1">
        <v>0</v>
      </c>
      <c r="N128" s="6">
        <v>5.6282391454492202E-2</v>
      </c>
    </row>
    <row r="129" spans="1:14" x14ac:dyDescent="0.25">
      <c r="A129" s="1" t="s">
        <v>150</v>
      </c>
      <c r="B129" s="2">
        <v>4.4754676298855998</v>
      </c>
      <c r="C129" s="11">
        <v>5.2292177253980174</v>
      </c>
      <c r="D129">
        <v>5.7555955691679568</v>
      </c>
      <c r="E129">
        <v>0.36988701896173914</v>
      </c>
      <c r="F129">
        <v>-6.0772870624853903</v>
      </c>
      <c r="G129">
        <v>5.6698863005772839</v>
      </c>
      <c r="H129" s="4">
        <v>1.8126475793863346E-2</v>
      </c>
      <c r="I129" s="1">
        <v>1.022</v>
      </c>
      <c r="J129" s="4">
        <v>5.0520518180361519E-3</v>
      </c>
      <c r="K129" s="1">
        <v>1</v>
      </c>
      <c r="L129" s="1">
        <v>0</v>
      </c>
      <c r="M129" s="1">
        <v>0</v>
      </c>
      <c r="N129" s="6">
        <v>5.2845421086038298E-2</v>
      </c>
    </row>
    <row r="130" spans="1:14" x14ac:dyDescent="0.25">
      <c r="A130" s="1" t="s">
        <v>151</v>
      </c>
      <c r="B130" s="2">
        <v>4.4284390684215182</v>
      </c>
      <c r="C130" s="11">
        <v>5.2384030573830307</v>
      </c>
      <c r="D130">
        <v>5.7165221698423911</v>
      </c>
      <c r="E130">
        <v>0.45457992778886169</v>
      </c>
      <c r="F130">
        <v>-4.6910187516522397</v>
      </c>
      <c r="G130">
        <v>5.6720571327723679</v>
      </c>
      <c r="H130" s="4">
        <v>2.0412348712503445E-2</v>
      </c>
      <c r="I130" s="1">
        <v>1.0246999999999999</v>
      </c>
      <c r="J130" s="4">
        <v>4.9657326176382206E-3</v>
      </c>
      <c r="K130" s="1">
        <v>1</v>
      </c>
      <c r="L130" s="1">
        <v>0</v>
      </c>
      <c r="M130" s="1">
        <v>0</v>
      </c>
      <c r="N130" s="6">
        <v>4.8109863054754502E-2</v>
      </c>
    </row>
    <row r="131" spans="1:14" x14ac:dyDescent="0.25">
      <c r="A131" s="1" t="s">
        <v>152</v>
      </c>
      <c r="B131" s="2">
        <v>4.4257443915117518</v>
      </c>
      <c r="C131" s="11">
        <v>5.2478225379348054</v>
      </c>
      <c r="D131">
        <v>5.688319055218086</v>
      </c>
      <c r="E131">
        <v>0.29639652141723183</v>
      </c>
      <c r="F131">
        <v>-5.2042794613101897</v>
      </c>
      <c r="G131">
        <v>5.6743405349317859</v>
      </c>
      <c r="H131" s="4">
        <v>2.1507397454559238E-2</v>
      </c>
      <c r="I131" s="1">
        <v>1.0224</v>
      </c>
      <c r="J131" s="4">
        <v>4.9421754914506059E-3</v>
      </c>
      <c r="K131" s="1">
        <v>1</v>
      </c>
      <c r="L131" s="1">
        <v>0</v>
      </c>
      <c r="M131" s="1">
        <v>0</v>
      </c>
      <c r="N131" s="6">
        <v>4.6502198539108697E-2</v>
      </c>
    </row>
    <row r="132" spans="1:14" x14ac:dyDescent="0.25">
      <c r="A132" s="1" t="s">
        <v>153</v>
      </c>
      <c r="B132" s="2">
        <v>4.3444290783827864</v>
      </c>
      <c r="C132" s="11">
        <v>5.2460336140121564</v>
      </c>
      <c r="D132">
        <v>6.4950923570583639</v>
      </c>
      <c r="E132">
        <v>0.27790151486674097</v>
      </c>
      <c r="F132">
        <v>-5.5146540995030602</v>
      </c>
      <c r="G132">
        <v>5.6734921694155194</v>
      </c>
      <c r="H132" s="4">
        <v>2.7067704619058795E-2</v>
      </c>
      <c r="I132" s="1">
        <v>1.0272000000000001</v>
      </c>
      <c r="J132" s="4">
        <v>4.8714641309640103E-3</v>
      </c>
      <c r="K132" s="1">
        <v>1</v>
      </c>
      <c r="L132" s="1">
        <v>0</v>
      </c>
      <c r="M132" s="1">
        <v>0</v>
      </c>
      <c r="N132" s="6">
        <v>4.8982403761789098E-2</v>
      </c>
    </row>
    <row r="133" spans="1:14" x14ac:dyDescent="0.25">
      <c r="A133" s="1" t="s">
        <v>154</v>
      </c>
      <c r="B133" s="2">
        <v>4.4071990707840474</v>
      </c>
      <c r="C133" s="11">
        <v>5.2326989117653575</v>
      </c>
      <c r="D133">
        <v>6.6935424610447205</v>
      </c>
      <c r="E133">
        <v>0.33746277266531599</v>
      </c>
      <c r="F133">
        <v>-4.8232129203136198</v>
      </c>
      <c r="G133">
        <v>5.6693400953572697</v>
      </c>
      <c r="H133" s="4">
        <v>2.9154396663092639E-2</v>
      </c>
      <c r="I133" s="1">
        <v>1.0245</v>
      </c>
      <c r="J133" s="4">
        <v>4.9892830864490994E-3</v>
      </c>
      <c r="K133" s="1">
        <v>1</v>
      </c>
      <c r="L133" s="1">
        <v>0</v>
      </c>
      <c r="M133" s="1">
        <v>0</v>
      </c>
      <c r="N133" s="6">
        <v>4.9489972264207698E-2</v>
      </c>
    </row>
    <row r="134" spans="1:14" x14ac:dyDescent="0.25">
      <c r="A134" s="1" t="s">
        <v>155</v>
      </c>
      <c r="B134" s="2">
        <v>4.3348547751451321</v>
      </c>
      <c r="C134" s="11">
        <v>5.2077053010269605</v>
      </c>
      <c r="D134">
        <v>6.7843073825903151</v>
      </c>
      <c r="E134">
        <v>0.26247157675647714</v>
      </c>
      <c r="F134">
        <v>-5.99561032000996</v>
      </c>
      <c r="G134">
        <v>5.6658569031063992</v>
      </c>
      <c r="H134" s="4">
        <v>2.6871024438109133E-2</v>
      </c>
      <c r="I134" s="1">
        <v>1.0227999999999999</v>
      </c>
      <c r="J134" s="4">
        <v>5.1852785983442905E-3</v>
      </c>
      <c r="K134" s="1">
        <v>1</v>
      </c>
      <c r="L134" s="1">
        <v>0</v>
      </c>
      <c r="M134" s="1">
        <v>0</v>
      </c>
      <c r="N134" s="6">
        <v>4.8431960114419297E-2</v>
      </c>
    </row>
    <row r="135" spans="1:14" x14ac:dyDescent="0.25">
      <c r="A135" s="1" t="s">
        <v>156</v>
      </c>
      <c r="B135" s="2">
        <v>4.4053133362374304</v>
      </c>
      <c r="C135" s="11">
        <v>5.2000807499923232</v>
      </c>
      <c r="D135">
        <v>6.1979426046150294</v>
      </c>
      <c r="E135">
        <v>0.52416929581480987</v>
      </c>
      <c r="F135">
        <v>-5.3830671920347806</v>
      </c>
      <c r="G135">
        <v>5.6637366841181276</v>
      </c>
      <c r="H135" s="4">
        <v>2.7763392265963738E-2</v>
      </c>
      <c r="I135" s="1">
        <v>1.0210999999999999</v>
      </c>
      <c r="J135" s="4">
        <v>5.0285190838467745E-3</v>
      </c>
      <c r="K135" s="1">
        <v>1</v>
      </c>
      <c r="L135" s="1">
        <v>0</v>
      </c>
      <c r="M135" s="1">
        <v>0</v>
      </c>
      <c r="N135" s="6">
        <v>4.6277200374676399E-2</v>
      </c>
    </row>
    <row r="136" spans="1:14" x14ac:dyDescent="0.25">
      <c r="A136" s="1" t="s">
        <v>157</v>
      </c>
      <c r="B136" s="2">
        <v>4.3700551092277662</v>
      </c>
      <c r="C136" s="11">
        <v>5.1976785636235272</v>
      </c>
      <c r="D136">
        <v>6.2319750873004827</v>
      </c>
      <c r="E136">
        <v>0.66629227344634656</v>
      </c>
      <c r="F136">
        <v>-6.1536927694210295</v>
      </c>
      <c r="G136">
        <v>5.6656460609929118</v>
      </c>
      <c r="H136" s="4">
        <v>2.9547413170879576E-2</v>
      </c>
      <c r="I136" s="1">
        <v>1.0207999999999999</v>
      </c>
      <c r="J136" s="4">
        <v>4.879323912468066E-3</v>
      </c>
      <c r="K136" s="1">
        <v>1</v>
      </c>
      <c r="L136" s="1">
        <v>0</v>
      </c>
      <c r="M136" s="1">
        <v>0</v>
      </c>
      <c r="N136" s="6">
        <v>4.7568640724973903E-2</v>
      </c>
    </row>
    <row r="137" spans="1:14" x14ac:dyDescent="0.25">
      <c r="A137" s="1" t="s">
        <v>158</v>
      </c>
      <c r="B137" s="2">
        <v>4.3706465118142024</v>
      </c>
      <c r="C137" s="11">
        <v>5.2071034493545554</v>
      </c>
      <c r="D137">
        <v>6.1352142226534161</v>
      </c>
      <c r="E137">
        <v>0.68236206665368693</v>
      </c>
      <c r="F137">
        <v>-6.8648213900629598</v>
      </c>
      <c r="G137">
        <v>5.6693915235047276</v>
      </c>
      <c r="H137" s="4">
        <v>3.0237110099133272E-2</v>
      </c>
      <c r="I137" s="1">
        <v>1.0207999999999999</v>
      </c>
      <c r="J137" s="4">
        <v>4.8636036080763074E-3</v>
      </c>
      <c r="K137" s="1">
        <v>1</v>
      </c>
      <c r="L137" s="1">
        <v>0</v>
      </c>
      <c r="M137" s="1">
        <v>0</v>
      </c>
      <c r="N137" s="6">
        <v>4.73399746719389E-2</v>
      </c>
    </row>
    <row r="138" spans="1:14" x14ac:dyDescent="0.25">
      <c r="A138" s="1" t="s">
        <v>159</v>
      </c>
      <c r="B138" s="2">
        <v>4.5039141898943855</v>
      </c>
      <c r="C138" s="11">
        <v>5.2277737542480454</v>
      </c>
      <c r="D138">
        <v>5.8950690076645129</v>
      </c>
      <c r="E138">
        <v>0.32328647632582808</v>
      </c>
      <c r="F138">
        <v>-7.4275582097344701</v>
      </c>
      <c r="G138">
        <v>5.6790771765434096</v>
      </c>
      <c r="H138" s="4">
        <v>3.271802513055258E-2</v>
      </c>
      <c r="I138" s="1">
        <v>1.0212000000000001</v>
      </c>
      <c r="J138" s="4">
        <v>4.8164248938514127E-3</v>
      </c>
      <c r="K138" s="1">
        <v>1</v>
      </c>
      <c r="L138" s="1">
        <v>0</v>
      </c>
      <c r="M138" s="1">
        <v>0</v>
      </c>
      <c r="N138" s="6">
        <v>4.7064623263580498E-2</v>
      </c>
    </row>
    <row r="139" spans="1:14" x14ac:dyDescent="0.25">
      <c r="A139" s="1" t="s">
        <v>160</v>
      </c>
      <c r="B139" s="2">
        <v>4.4049583816277593</v>
      </c>
      <c r="C139" s="11">
        <v>5.2461444890007209</v>
      </c>
      <c r="D139">
        <v>5.9757650088142524</v>
      </c>
      <c r="E139">
        <v>0.22843085630914262</v>
      </c>
      <c r="F139">
        <v>-7.0122345983205099</v>
      </c>
      <c r="G139">
        <v>5.6968884328693781</v>
      </c>
      <c r="H139" s="4">
        <v>3.4205728938377568E-2</v>
      </c>
      <c r="I139" s="1">
        <v>1.0205</v>
      </c>
      <c r="J139" s="4">
        <v>4.9735835134310557E-3</v>
      </c>
      <c r="K139" s="1">
        <v>1</v>
      </c>
      <c r="L139" s="1">
        <v>0</v>
      </c>
      <c r="M139" s="1">
        <v>0</v>
      </c>
      <c r="N139" s="6">
        <v>5.0414025324434703E-2</v>
      </c>
    </row>
    <row r="140" spans="1:14" x14ac:dyDescent="0.25">
      <c r="A140" s="1" t="s">
        <v>161</v>
      </c>
      <c r="B140" s="2">
        <v>4.4008720596053132</v>
      </c>
      <c r="C140" s="11">
        <v>5.2596811092245845</v>
      </c>
      <c r="D140">
        <v>5.931429353421068</v>
      </c>
      <c r="E140">
        <v>6.9444766201189445E-2</v>
      </c>
      <c r="F140">
        <v>-6.7659890205285498</v>
      </c>
      <c r="G140">
        <v>5.7097980075488994</v>
      </c>
      <c r="H140" s="4">
        <v>3.3999732540719724E-2</v>
      </c>
      <c r="I140" s="1">
        <v>1.0239</v>
      </c>
      <c r="J140" s="4">
        <v>5.1147733062419766E-3</v>
      </c>
      <c r="K140" s="1">
        <v>1</v>
      </c>
      <c r="L140" s="1">
        <v>0</v>
      </c>
      <c r="M140" s="1">
        <v>0</v>
      </c>
      <c r="N140" s="6">
        <v>4.8446313350818497E-2</v>
      </c>
    </row>
    <row r="141" spans="1:14" x14ac:dyDescent="0.25">
      <c r="A141" s="1" t="s">
        <v>162</v>
      </c>
      <c r="B141" s="2">
        <v>4.4504363980674277</v>
      </c>
      <c r="C141" s="11">
        <v>5.2605577756808213</v>
      </c>
      <c r="D141">
        <v>5.983668930323419</v>
      </c>
      <c r="E141">
        <v>7.6239256254340138E-3</v>
      </c>
      <c r="F141">
        <v>-6.6438173997548802</v>
      </c>
      <c r="G141">
        <v>5.7119208563930952</v>
      </c>
      <c r="H141" s="4">
        <v>3.6880132083546291E-2</v>
      </c>
      <c r="I141" s="1">
        <v>1.0233000000000001</v>
      </c>
      <c r="J141" s="4">
        <v>5.1774476221290002E-3</v>
      </c>
      <c r="K141" s="1">
        <v>1</v>
      </c>
      <c r="L141" s="1">
        <v>0</v>
      </c>
      <c r="M141" s="1">
        <v>0</v>
      </c>
      <c r="N141" s="6">
        <v>5.47777161548232E-2</v>
      </c>
    </row>
    <row r="142" spans="1:14" x14ac:dyDescent="0.25">
      <c r="A142" s="1" t="s">
        <v>163</v>
      </c>
      <c r="B142" s="2">
        <v>4.4022274513437356</v>
      </c>
      <c r="C142" s="11">
        <v>5.267525489338321</v>
      </c>
      <c r="D142">
        <v>5.7319941761263271</v>
      </c>
      <c r="E142">
        <v>-0.19659768850820503</v>
      </c>
      <c r="F142">
        <v>-6.5228688026326695</v>
      </c>
      <c r="G142">
        <v>5.7163315880383241</v>
      </c>
      <c r="H142" s="4">
        <v>3.8369277894953827E-2</v>
      </c>
      <c r="I142" s="1">
        <v>1.0238</v>
      </c>
      <c r="J142" s="4">
        <v>5.2948350669989883E-3</v>
      </c>
      <c r="K142" s="1">
        <v>1</v>
      </c>
      <c r="L142" s="1">
        <v>0</v>
      </c>
      <c r="M142" s="1">
        <v>0</v>
      </c>
      <c r="N142" s="6">
        <v>5.9366837787806603E-2</v>
      </c>
    </row>
    <row r="143" spans="1:14" x14ac:dyDescent="0.25">
      <c r="A143" s="1" t="s">
        <v>164</v>
      </c>
      <c r="B143" s="2">
        <v>4.379653888784639</v>
      </c>
      <c r="C143" s="11">
        <v>5.276104148660794</v>
      </c>
      <c r="D143">
        <v>5.7878072358471471</v>
      </c>
      <c r="E143">
        <v>-0.28814893963447152</v>
      </c>
      <c r="F143">
        <v>-8.9086545256794203</v>
      </c>
      <c r="G143">
        <v>5.7232305531013967</v>
      </c>
      <c r="H143" s="4">
        <v>4.1442732841475434E-2</v>
      </c>
      <c r="I143" s="1">
        <v>1.0259</v>
      </c>
      <c r="J143" s="4">
        <v>5.4276745781486032E-3</v>
      </c>
      <c r="K143" s="1">
        <v>1</v>
      </c>
      <c r="L143" s="1">
        <v>0</v>
      </c>
      <c r="M143" s="1">
        <v>0</v>
      </c>
      <c r="N143" s="6">
        <v>6.2282913381977702E-2</v>
      </c>
    </row>
    <row r="144" spans="1:14" x14ac:dyDescent="0.25">
      <c r="A144" s="1" t="s">
        <v>165</v>
      </c>
      <c r="B144" s="2">
        <v>4.3762364571954757</v>
      </c>
      <c r="C144" s="11">
        <v>5.2544700669440925</v>
      </c>
      <c r="D144">
        <v>6.7568563895149882</v>
      </c>
      <c r="E144">
        <v>-0.26359086317164693</v>
      </c>
      <c r="F144">
        <v>-7.1440281094455909</v>
      </c>
      <c r="G144">
        <v>5.7160242612856464</v>
      </c>
      <c r="H144" s="4">
        <v>3.5495929895109107E-2</v>
      </c>
      <c r="I144" s="1">
        <v>1.0324</v>
      </c>
      <c r="J144" s="4">
        <v>5.6148529441622805E-3</v>
      </c>
      <c r="K144" s="1">
        <v>1</v>
      </c>
      <c r="L144" s="1">
        <v>0</v>
      </c>
      <c r="M144" s="1">
        <v>0</v>
      </c>
      <c r="N144" s="6">
        <v>6.2915614338687406E-2</v>
      </c>
    </row>
    <row r="145" spans="1:14" x14ac:dyDescent="0.25">
      <c r="A145" s="1" t="s">
        <v>166</v>
      </c>
      <c r="B145" s="2">
        <v>4.3924039849800369</v>
      </c>
      <c r="C145" s="11">
        <v>5.2271169040511172</v>
      </c>
      <c r="D145">
        <v>6.6444762171358853</v>
      </c>
      <c r="E145">
        <v>-0.34435468290496629</v>
      </c>
      <c r="F145">
        <v>-8.7153589551396191</v>
      </c>
      <c r="G145">
        <v>5.7070603974605731</v>
      </c>
      <c r="H145" s="4">
        <v>3.05436583243986E-2</v>
      </c>
      <c r="I145" s="1">
        <v>1.0322</v>
      </c>
      <c r="J145" s="4">
        <v>5.544710316686987E-3</v>
      </c>
      <c r="K145" s="1">
        <v>1</v>
      </c>
      <c r="L145" s="1">
        <v>0</v>
      </c>
      <c r="M145" s="1">
        <v>0</v>
      </c>
      <c r="N145" s="6">
        <v>6.51104629809999E-2</v>
      </c>
    </row>
    <row r="146" spans="1:14" x14ac:dyDescent="0.25">
      <c r="A146" s="1" t="s">
        <v>167</v>
      </c>
      <c r="B146" s="2">
        <v>4.4116610216219323</v>
      </c>
      <c r="C146" s="11">
        <v>5.1950307730451808</v>
      </c>
      <c r="D146">
        <v>6.3672829502716466</v>
      </c>
      <c r="E146">
        <v>-0.62783670167348604</v>
      </c>
      <c r="F146">
        <v>-8.5901012055130703</v>
      </c>
      <c r="G146">
        <v>5.7038639410275964</v>
      </c>
      <c r="H146" s="4">
        <v>2.9263742713705562E-2</v>
      </c>
      <c r="I146" s="1">
        <v>1.0322</v>
      </c>
      <c r="J146" s="4">
        <v>5.6460085042349464E-3</v>
      </c>
      <c r="K146" s="1">
        <v>1</v>
      </c>
      <c r="L146" s="1">
        <v>0</v>
      </c>
      <c r="M146" s="1">
        <v>0</v>
      </c>
      <c r="N146" s="6">
        <v>6.7540968167719304E-2</v>
      </c>
    </row>
    <row r="147" spans="1:14" x14ac:dyDescent="0.25">
      <c r="A147" s="1" t="s">
        <v>168</v>
      </c>
      <c r="B147" s="2">
        <v>4.3898630286112246</v>
      </c>
      <c r="C147" s="11">
        <v>5.1796799238812063</v>
      </c>
      <c r="D147">
        <v>5.6851212561429723</v>
      </c>
      <c r="E147">
        <v>-0.38715964996873997</v>
      </c>
      <c r="F147">
        <v>-7.1984240141790092</v>
      </c>
      <c r="G147">
        <v>5.6936073320891394</v>
      </c>
      <c r="H147" s="4">
        <v>3.01550798993457E-2</v>
      </c>
      <c r="I147" s="1">
        <v>1.0295000000000001</v>
      </c>
      <c r="J147" s="4">
        <v>4.9892830864490994E-3</v>
      </c>
      <c r="K147" s="1">
        <v>1</v>
      </c>
      <c r="L147" s="1">
        <v>0</v>
      </c>
      <c r="M147" s="1">
        <v>0</v>
      </c>
      <c r="N147" s="6">
        <v>7.2259926312153902E-2</v>
      </c>
    </row>
    <row r="148" spans="1:14" x14ac:dyDescent="0.25">
      <c r="A148" s="1" t="s">
        <v>169</v>
      </c>
      <c r="B148" s="2">
        <v>4.4482644224798644</v>
      </c>
      <c r="C148" s="11">
        <v>5.1787732985396264</v>
      </c>
      <c r="D148">
        <v>5.4472038104278804</v>
      </c>
      <c r="E148">
        <v>-0.72056780212492222</v>
      </c>
      <c r="F148">
        <v>-8.3432156919076608</v>
      </c>
      <c r="G148">
        <v>5.6984784830270021</v>
      </c>
      <c r="H148" s="4">
        <v>2.8560720875461347E-2</v>
      </c>
      <c r="I148" s="1">
        <v>1.0294000000000001</v>
      </c>
      <c r="J148" s="4">
        <v>4.9421754914506059E-3</v>
      </c>
      <c r="K148" s="1">
        <v>1</v>
      </c>
      <c r="L148" s="1">
        <v>0</v>
      </c>
      <c r="M148" s="1">
        <v>0</v>
      </c>
      <c r="N148" s="6">
        <v>7.3651130279505095E-2</v>
      </c>
    </row>
    <row r="149" spans="1:14" x14ac:dyDescent="0.25">
      <c r="A149" s="1" t="s">
        <v>170</v>
      </c>
      <c r="B149" s="2">
        <v>4.4164186225953825</v>
      </c>
      <c r="C149" s="11">
        <v>5.1826815014140442</v>
      </c>
      <c r="D149">
        <v>5.512258411719289</v>
      </c>
      <c r="E149">
        <v>-0.61755972013369242</v>
      </c>
      <c r="F149">
        <v>-8.8918403687427716</v>
      </c>
      <c r="G149">
        <v>5.6996748723690134</v>
      </c>
      <c r="H149" s="4">
        <v>2.7160381198390034E-2</v>
      </c>
      <c r="I149" s="1">
        <v>1.0304</v>
      </c>
      <c r="J149" s="4">
        <v>5.1539502771732644E-3</v>
      </c>
      <c r="K149" s="1">
        <v>1</v>
      </c>
      <c r="L149" s="1">
        <v>0</v>
      </c>
      <c r="M149" s="1">
        <v>0</v>
      </c>
      <c r="N149" s="6">
        <v>7.4896334513481405E-2</v>
      </c>
    </row>
    <row r="150" spans="1:14" x14ac:dyDescent="0.25">
      <c r="A150" s="1" t="s">
        <v>171</v>
      </c>
      <c r="B150" s="2">
        <v>4.3540087300367025</v>
      </c>
      <c r="C150" s="11">
        <v>5.1949443373921493</v>
      </c>
      <c r="D150">
        <v>5.3113407024649879</v>
      </c>
      <c r="E150">
        <v>-0.76838800901079785</v>
      </c>
      <c r="F150">
        <v>-8.1876440383375311</v>
      </c>
      <c r="G150">
        <v>5.6994395426629767</v>
      </c>
      <c r="H150" s="4">
        <v>2.3355281228586013E-2</v>
      </c>
      <c r="I150" s="1">
        <v>1.0315000000000001</v>
      </c>
      <c r="J150" s="4">
        <v>4.8400175897102913E-3</v>
      </c>
      <c r="K150" s="1">
        <v>1</v>
      </c>
      <c r="L150" s="1">
        <v>0</v>
      </c>
      <c r="M150" s="1">
        <v>0</v>
      </c>
      <c r="N150" s="6">
        <v>7.9108923452052698E-2</v>
      </c>
    </row>
    <row r="151" spans="1:14" x14ac:dyDescent="0.25">
      <c r="A151" s="1" t="s">
        <v>172</v>
      </c>
      <c r="B151" s="2">
        <v>4.3794696759420537</v>
      </c>
      <c r="C151" s="11">
        <v>5.1976527022791235</v>
      </c>
      <c r="D151">
        <v>5.0149863673288237</v>
      </c>
      <c r="E151">
        <v>-1.016691519813143</v>
      </c>
      <c r="F151">
        <v>-6.4147821148256297</v>
      </c>
      <c r="G151">
        <v>5.7000376353297302</v>
      </c>
      <c r="H151" s="4">
        <v>2.6031051920249657E-2</v>
      </c>
      <c r="I151" s="1">
        <v>1.034</v>
      </c>
      <c r="J151" s="4">
        <v>4.5880171456731374E-3</v>
      </c>
      <c r="K151" s="1">
        <v>1</v>
      </c>
      <c r="L151" s="1">
        <v>0</v>
      </c>
      <c r="M151" s="1">
        <v>0</v>
      </c>
      <c r="N151" s="6">
        <v>7.7761536677504101E-2</v>
      </c>
    </row>
    <row r="152" spans="1:14" x14ac:dyDescent="0.25">
      <c r="A152" s="1" t="s">
        <v>173</v>
      </c>
      <c r="B152" s="2">
        <v>4.4842292629988298</v>
      </c>
      <c r="C152" s="11">
        <v>5.1914634226059686</v>
      </c>
      <c r="D152">
        <v>4.809236204539209</v>
      </c>
      <c r="E152">
        <v>-1.2464480483491984</v>
      </c>
      <c r="F152">
        <v>0.66818765799097701</v>
      </c>
      <c r="G152">
        <v>5.7106378930738728</v>
      </c>
      <c r="H152" s="4">
        <v>2.8309398739079859E-2</v>
      </c>
      <c r="I152" s="1">
        <v>1.0442</v>
      </c>
      <c r="J152" s="4">
        <v>4.9735835134310557E-3</v>
      </c>
      <c r="K152" s="1">
        <v>1</v>
      </c>
      <c r="L152" s="1">
        <v>0</v>
      </c>
      <c r="M152" s="1">
        <v>0</v>
      </c>
      <c r="N152" s="6">
        <v>7.55331746489568E-2</v>
      </c>
    </row>
    <row r="153" spans="1:14" x14ac:dyDescent="0.25">
      <c r="A153" s="1" t="s">
        <v>174</v>
      </c>
      <c r="B153" s="2">
        <v>4.2733477824549899</v>
      </c>
      <c r="C153" s="11">
        <v>5.1999646479255768</v>
      </c>
      <c r="D153">
        <v>4.7391531118188794</v>
      </c>
      <c r="E153">
        <v>-1.256220837303526</v>
      </c>
      <c r="F153">
        <v>-27.827654606879001</v>
      </c>
      <c r="G153">
        <v>5.7105240734462663</v>
      </c>
      <c r="H153" s="4">
        <v>2.5917729035615244E-2</v>
      </c>
      <c r="I153" s="1">
        <v>1.0409999999999999</v>
      </c>
      <c r="J153" s="4">
        <v>5.4198663482686099E-3</v>
      </c>
      <c r="K153" s="1">
        <v>1</v>
      </c>
      <c r="L153" s="1">
        <v>0</v>
      </c>
      <c r="M153" s="1">
        <v>0</v>
      </c>
      <c r="N153" s="6">
        <v>7.8254806156913395E-2</v>
      </c>
    </row>
    <row r="154" spans="1:14" x14ac:dyDescent="0.25">
      <c r="A154" s="1" t="s">
        <v>175</v>
      </c>
      <c r="B154" s="2">
        <v>4.3638548893022984</v>
      </c>
      <c r="C154" s="11">
        <v>5.2341420274816803</v>
      </c>
      <c r="D154">
        <v>4.700902567782304</v>
      </c>
      <c r="E154">
        <v>-1.2791841741332111</v>
      </c>
      <c r="F154">
        <v>-11.6942712171825</v>
      </c>
      <c r="G154">
        <v>5.7118507822563611</v>
      </c>
      <c r="H154" s="4">
        <v>2.3134729775215235E-2</v>
      </c>
      <c r="I154" s="1">
        <v>1.0431999999999999</v>
      </c>
      <c r="J154" s="4">
        <v>5.7627382240263841E-3</v>
      </c>
      <c r="K154" s="1">
        <v>1</v>
      </c>
      <c r="L154" s="1">
        <v>1</v>
      </c>
      <c r="M154" s="1">
        <v>0</v>
      </c>
      <c r="N154" s="6">
        <v>8.1302193683649299E-2</v>
      </c>
    </row>
    <row r="155" spans="1:14" x14ac:dyDescent="0.25">
      <c r="A155" s="1" t="s">
        <v>176</v>
      </c>
      <c r="B155" s="2">
        <v>4.3436450160700204</v>
      </c>
      <c r="C155" s="11">
        <v>5.2814180249042151</v>
      </c>
      <c r="D155">
        <v>5.1705443879612725</v>
      </c>
      <c r="E155">
        <v>-1.5913534692326883</v>
      </c>
      <c r="F155">
        <v>-7.2193084876719205</v>
      </c>
      <c r="G155">
        <v>5.7302441944206342</v>
      </c>
      <c r="H155" s="4">
        <v>2.3329277243625469E-2</v>
      </c>
      <c r="I155" s="1">
        <v>1.0523</v>
      </c>
      <c r="J155" s="4">
        <v>5.7860645596114471E-3</v>
      </c>
      <c r="K155" s="1">
        <v>1</v>
      </c>
      <c r="L155" s="1">
        <v>1</v>
      </c>
      <c r="M155" s="1">
        <v>0</v>
      </c>
      <c r="N155" s="6">
        <v>0.106887167471269</v>
      </c>
    </row>
    <row r="156" spans="1:14" x14ac:dyDescent="0.25">
      <c r="A156" s="1" t="s">
        <v>177</v>
      </c>
      <c r="B156" s="2">
        <v>4.2675174924007075</v>
      </c>
      <c r="C156" s="11">
        <v>5.2562886894018366</v>
      </c>
      <c r="D156">
        <v>7.0854676180357421</v>
      </c>
      <c r="E156">
        <v>-2.0148174261557603</v>
      </c>
      <c r="F156">
        <v>-9.8437118235819003</v>
      </c>
      <c r="G156">
        <v>5.7168208004703667</v>
      </c>
      <c r="H156" s="4">
        <v>2.4221114528000749E-2</v>
      </c>
      <c r="I156" s="1">
        <v>1.0511999999999999</v>
      </c>
      <c r="J156" s="4">
        <v>5.863771888380301E-3</v>
      </c>
      <c r="K156" s="1">
        <v>1</v>
      </c>
      <c r="L156" s="1">
        <v>1</v>
      </c>
      <c r="M156" s="1">
        <v>0</v>
      </c>
      <c r="N156" s="6">
        <v>0.1094421945253</v>
      </c>
    </row>
    <row r="157" spans="1:14" x14ac:dyDescent="0.25">
      <c r="A157" s="1" t="s">
        <v>178</v>
      </c>
      <c r="B157" s="2">
        <v>4.3288059265700234</v>
      </c>
      <c r="C157" s="11">
        <v>5.2211310238947695</v>
      </c>
      <c r="D157">
        <v>7.0530973811973174</v>
      </c>
      <c r="E157">
        <v>-2.0623176765515154</v>
      </c>
      <c r="F157">
        <v>-13.885939953740101</v>
      </c>
      <c r="G157">
        <v>5.7117361959641766</v>
      </c>
      <c r="H157" s="4">
        <v>2.9171321141144662E-2</v>
      </c>
      <c r="I157" s="1">
        <v>1.0502</v>
      </c>
      <c r="J157" s="4">
        <v>5.6460085042349464E-3</v>
      </c>
      <c r="K157" s="1">
        <v>1</v>
      </c>
      <c r="L157" s="1">
        <v>1</v>
      </c>
      <c r="M157" s="1">
        <v>0</v>
      </c>
      <c r="N157" s="6">
        <v>0.11006622577253999</v>
      </c>
    </row>
    <row r="158" spans="1:14" x14ac:dyDescent="0.25">
      <c r="A158" s="1" t="s">
        <v>179</v>
      </c>
      <c r="B158" s="2">
        <v>4.2617988425864199</v>
      </c>
      <c r="C158" s="11">
        <v>5.1618965317520056</v>
      </c>
      <c r="D158">
        <v>6.7479898945185548</v>
      </c>
      <c r="E158">
        <v>-1.814127172065549</v>
      </c>
      <c r="F158">
        <v>-13.305722023030199</v>
      </c>
      <c r="G158">
        <v>5.7135879585679259</v>
      </c>
      <c r="H158" s="4">
        <v>3.9181122628900056E-2</v>
      </c>
      <c r="I158" s="1">
        <v>1.0408999999999999</v>
      </c>
      <c r="J158" s="4">
        <v>5.2635479131366266E-3</v>
      </c>
      <c r="K158" s="1">
        <v>1</v>
      </c>
      <c r="L158" s="1">
        <v>1</v>
      </c>
      <c r="M158" s="1">
        <v>0</v>
      </c>
      <c r="N158" s="6">
        <v>0.112188357221062</v>
      </c>
    </row>
    <row r="159" spans="1:14" x14ac:dyDescent="0.25">
      <c r="A159" s="1" t="s">
        <v>180</v>
      </c>
      <c r="B159" s="2">
        <v>4.2710018532885323</v>
      </c>
      <c r="C159" s="11">
        <v>5.1557127328165802</v>
      </c>
      <c r="D159">
        <v>5.0254657033549304</v>
      </c>
      <c r="E159">
        <v>-1.222325009055224</v>
      </c>
      <c r="F159">
        <v>-14.110871636017</v>
      </c>
      <c r="G159">
        <v>5.7148209938800152</v>
      </c>
      <c r="H159" s="4">
        <v>4.1263621089910205E-2</v>
      </c>
      <c r="I159" s="1">
        <v>1.0385</v>
      </c>
      <c r="J159" s="4">
        <v>5.0206733621131743E-3</v>
      </c>
      <c r="K159" s="1">
        <v>1</v>
      </c>
      <c r="L159" s="1">
        <v>1</v>
      </c>
      <c r="M159" s="1">
        <v>0</v>
      </c>
      <c r="N159" s="6">
        <v>0.11455422519434701</v>
      </c>
    </row>
    <row r="160" spans="1:14" x14ac:dyDescent="0.25">
      <c r="A160" s="1" t="s">
        <v>181</v>
      </c>
      <c r="B160" s="2">
        <v>4.3190946623396984</v>
      </c>
      <c r="C160" s="11">
        <v>5.1434021575845641</v>
      </c>
      <c r="D160">
        <v>4.905848414757056</v>
      </c>
      <c r="E160">
        <v>-1.2548916029832853</v>
      </c>
      <c r="F160">
        <v>-14.310181586656599</v>
      </c>
      <c r="G160">
        <v>5.7150104729791389</v>
      </c>
      <c r="H160" s="4">
        <v>4.2054169219805169E-2</v>
      </c>
      <c r="I160" s="1">
        <v>1.0404</v>
      </c>
      <c r="J160" s="4">
        <v>4.9892830864490994E-3</v>
      </c>
      <c r="K160" s="1">
        <v>1</v>
      </c>
      <c r="L160" s="1">
        <v>1</v>
      </c>
      <c r="M160" s="1">
        <v>0</v>
      </c>
      <c r="N160" s="6">
        <v>0.117083140117634</v>
      </c>
    </row>
    <row r="161" spans="1:14" x14ac:dyDescent="0.25">
      <c r="A161" s="1" t="s">
        <v>182</v>
      </c>
      <c r="B161" s="2">
        <v>4.2984672910493655</v>
      </c>
      <c r="C161" s="11">
        <v>5.1508102873254051</v>
      </c>
      <c r="D161">
        <v>4.6517747889975611</v>
      </c>
      <c r="E161">
        <v>-1.2471717383743144</v>
      </c>
      <c r="F161">
        <v>-14.5834637647155</v>
      </c>
      <c r="G161">
        <v>5.7142980100181724</v>
      </c>
      <c r="H161" s="4">
        <v>4.7319314059437484E-2</v>
      </c>
      <c r="I161" s="1">
        <v>1.0349999999999999</v>
      </c>
      <c r="J161" s="4">
        <v>4.8636036080763074E-3</v>
      </c>
      <c r="K161" s="1">
        <v>1</v>
      </c>
      <c r="L161" s="1">
        <v>1</v>
      </c>
      <c r="M161" s="1">
        <v>0</v>
      </c>
      <c r="N161" s="6">
        <v>0.118441021401995</v>
      </c>
    </row>
    <row r="162" spans="1:14" x14ac:dyDescent="0.25">
      <c r="A162" s="1" t="s">
        <v>183</v>
      </c>
      <c r="B162" s="2">
        <v>4.2685984679476308</v>
      </c>
      <c r="C162" s="11">
        <v>5.1701202202353702</v>
      </c>
      <c r="D162">
        <v>4.7486921599009406</v>
      </c>
      <c r="E162">
        <v>-1.1615856653287575</v>
      </c>
      <c r="F162">
        <v>-15.351742376246401</v>
      </c>
      <c r="G162">
        <v>5.7210242993271514</v>
      </c>
      <c r="H162" s="4">
        <v>4.7621570686736371E-2</v>
      </c>
      <c r="I162" s="1">
        <v>1.0339</v>
      </c>
      <c r="J162" s="4">
        <v>4.61955890734161E-3</v>
      </c>
      <c r="K162" s="1">
        <v>1</v>
      </c>
      <c r="L162" s="1">
        <v>1</v>
      </c>
      <c r="M162" s="1">
        <v>0</v>
      </c>
      <c r="N162" s="6">
        <v>0.119635824466685</v>
      </c>
    </row>
    <row r="163" spans="1:14" x14ac:dyDescent="0.25">
      <c r="A163" s="1" t="s">
        <v>184</v>
      </c>
      <c r="B163" s="2">
        <v>4.294083522300042</v>
      </c>
      <c r="C163" s="11">
        <v>5.178270238982364</v>
      </c>
      <c r="D163">
        <v>4.8926282364972939</v>
      </c>
      <c r="E163">
        <v>-1.2613788953850369</v>
      </c>
      <c r="F163">
        <v>-16.564839353035698</v>
      </c>
      <c r="G163">
        <v>5.7262940632802444</v>
      </c>
      <c r="H163" s="4">
        <v>4.6516138611554729E-2</v>
      </c>
      <c r="I163" s="1">
        <v>1.0308999999999999</v>
      </c>
      <c r="J163" s="4">
        <v>4.4143237305088213E-3</v>
      </c>
      <c r="K163" s="1">
        <v>1</v>
      </c>
      <c r="L163" s="1">
        <v>1</v>
      </c>
      <c r="M163" s="1">
        <v>0</v>
      </c>
      <c r="N163" s="6">
        <v>0.122644277181773</v>
      </c>
    </row>
    <row r="164" spans="1:14" x14ac:dyDescent="0.25">
      <c r="A164" s="1" t="s">
        <v>185</v>
      </c>
      <c r="B164" s="2">
        <v>4.2601317549805007</v>
      </c>
      <c r="C164" s="11">
        <v>5.1806405324281677</v>
      </c>
      <c r="D164">
        <v>4.9672281412491675</v>
      </c>
      <c r="E164">
        <v>-0.96085441319539278</v>
      </c>
      <c r="F164">
        <v>-15.682256001367699</v>
      </c>
      <c r="G164">
        <v>5.7299117297156164</v>
      </c>
      <c r="H164" s="4">
        <v>5.110193071732886E-2</v>
      </c>
      <c r="I164" s="1">
        <v>1.0319</v>
      </c>
      <c r="J164" s="4">
        <v>4.1213840593827423E-3</v>
      </c>
      <c r="K164" s="1">
        <v>1</v>
      </c>
      <c r="L164" s="1">
        <v>1</v>
      </c>
      <c r="M164" s="1">
        <v>0</v>
      </c>
      <c r="N164" s="6">
        <v>0.12604537846924299</v>
      </c>
    </row>
    <row r="165" spans="1:14" x14ac:dyDescent="0.25">
      <c r="A165" s="1" t="s">
        <v>186</v>
      </c>
      <c r="B165" s="2">
        <v>4.2963211667944066</v>
      </c>
      <c r="C165" s="11">
        <v>5.1827252534102364</v>
      </c>
      <c r="D165">
        <v>4.9409033457548626</v>
      </c>
      <c r="E165">
        <v>-1.0231488205752328</v>
      </c>
      <c r="F165">
        <v>-15.843498060558801</v>
      </c>
      <c r="G165">
        <v>5.7342933731573833</v>
      </c>
      <c r="H165" s="4">
        <v>5.6078278282778046E-2</v>
      </c>
      <c r="I165" s="1">
        <v>1.0313000000000001</v>
      </c>
      <c r="J165" s="4">
        <v>3.9626084881852148E-3</v>
      </c>
      <c r="K165" s="1">
        <v>1</v>
      </c>
      <c r="L165" s="1">
        <v>1</v>
      </c>
      <c r="M165" s="1">
        <v>0</v>
      </c>
      <c r="N165" s="6">
        <v>0.12777474277995901</v>
      </c>
    </row>
    <row r="166" spans="1:14" x14ac:dyDescent="0.25">
      <c r="A166" s="1" t="s">
        <v>187</v>
      </c>
      <c r="B166" s="2">
        <v>4.312771301861317</v>
      </c>
      <c r="C166" s="11">
        <v>5.2152192189946076</v>
      </c>
      <c r="D166">
        <v>4.7465616269234339</v>
      </c>
      <c r="E166">
        <v>-1.352383359262445</v>
      </c>
      <c r="F166">
        <v>-16.681616192141099</v>
      </c>
      <c r="G166">
        <v>5.7426123102501831</v>
      </c>
      <c r="H166" s="4">
        <v>6.413131037287334E-2</v>
      </c>
      <c r="I166" s="1">
        <v>1.0337000000000001</v>
      </c>
      <c r="J166" s="4">
        <v>3.9069654915709386E-3</v>
      </c>
      <c r="K166" s="1">
        <v>1</v>
      </c>
      <c r="L166" s="1">
        <v>1</v>
      </c>
      <c r="M166" s="1">
        <v>0</v>
      </c>
      <c r="N166" s="6">
        <v>0.13000895928769299</v>
      </c>
    </row>
    <row r="167" spans="1:14" x14ac:dyDescent="0.25">
      <c r="A167" s="1" t="s">
        <v>188</v>
      </c>
      <c r="B167" s="2">
        <v>4.296444134391975</v>
      </c>
      <c r="C167" s="11">
        <v>5.2622158725255197</v>
      </c>
      <c r="D167">
        <v>5.2008331467728386</v>
      </c>
      <c r="E167">
        <v>-1.8494667804510172</v>
      </c>
      <c r="F167">
        <v>-17.121987253194899</v>
      </c>
      <c r="G167">
        <v>5.7560200867861262</v>
      </c>
      <c r="H167" s="4">
        <v>7.0294522794669689E-2</v>
      </c>
      <c r="I167" s="1">
        <v>1.0327999999999999</v>
      </c>
      <c r="J167" s="4">
        <v>3.8194513619309463E-3</v>
      </c>
      <c r="K167" s="1">
        <v>1</v>
      </c>
      <c r="L167" s="1">
        <v>1</v>
      </c>
      <c r="M167" s="1">
        <v>0</v>
      </c>
      <c r="N167" s="6">
        <v>0.132217389786951</v>
      </c>
    </row>
    <row r="168" spans="1:14" x14ac:dyDescent="0.25">
      <c r="A168" s="1" t="s">
        <v>189</v>
      </c>
      <c r="B168" s="2">
        <v>4.3345410611205555</v>
      </c>
      <c r="C168" s="11">
        <v>5.2558800926008926</v>
      </c>
      <c r="D168">
        <v>7.126223892212991</v>
      </c>
      <c r="E168">
        <v>-1.9673463101160866</v>
      </c>
      <c r="F168">
        <v>-16.257245375043698</v>
      </c>
      <c r="G168">
        <v>5.7548306037143977</v>
      </c>
      <c r="H168" s="4">
        <v>7.9418565214279188E-2</v>
      </c>
      <c r="I168" s="1">
        <v>1.0288999999999999</v>
      </c>
      <c r="J168" s="4">
        <v>3.8353698592732831E-3</v>
      </c>
      <c r="K168" s="1">
        <v>1</v>
      </c>
      <c r="L168" s="1">
        <v>1</v>
      </c>
      <c r="M168" s="1">
        <v>0</v>
      </c>
      <c r="N168" s="6">
        <v>0.131556333181133</v>
      </c>
    </row>
    <row r="169" spans="1:14" x14ac:dyDescent="0.25">
      <c r="A169" s="1" t="s">
        <v>190</v>
      </c>
      <c r="B169" s="2">
        <v>4.3126288329122797</v>
      </c>
      <c r="C169" s="11">
        <v>5.22868092029446</v>
      </c>
      <c r="D169">
        <v>7.347263873121558</v>
      </c>
      <c r="E169">
        <v>-1.9573783515747278</v>
      </c>
      <c r="F169">
        <v>-17.090072573190398</v>
      </c>
      <c r="G169">
        <v>5.7543313056302772</v>
      </c>
      <c r="H169" s="4">
        <v>8.379578186180571E-2</v>
      </c>
      <c r="I169" s="1">
        <v>1.0286</v>
      </c>
      <c r="J169" s="4">
        <v>3.6919937963770435E-3</v>
      </c>
      <c r="K169" s="1">
        <v>1</v>
      </c>
      <c r="L169" s="1">
        <v>1</v>
      </c>
      <c r="M169" s="1">
        <v>0</v>
      </c>
      <c r="N169" s="6">
        <v>0.13005010520000301</v>
      </c>
    </row>
    <row r="170" spans="1:14" x14ac:dyDescent="0.25">
      <c r="A170" s="1" t="s">
        <v>191</v>
      </c>
      <c r="B170" s="2">
        <v>4.3857018458337684</v>
      </c>
      <c r="C170" s="11">
        <v>5.1757907888669852</v>
      </c>
      <c r="D170">
        <v>7.0169356426877307</v>
      </c>
      <c r="E170">
        <v>-1.7047178386452817</v>
      </c>
      <c r="F170">
        <v>-15.281486923253901</v>
      </c>
      <c r="G170">
        <v>5.7637222957872796</v>
      </c>
      <c r="H170" s="4">
        <v>8.4501705128240082E-2</v>
      </c>
      <c r="I170" s="1">
        <v>1.0269999999999999</v>
      </c>
      <c r="J170" s="4">
        <v>3.6281918345401985E-3</v>
      </c>
      <c r="K170" s="1">
        <v>1</v>
      </c>
      <c r="L170" s="1">
        <v>1</v>
      </c>
      <c r="M170" s="1">
        <v>0</v>
      </c>
      <c r="N170" s="6">
        <v>0.12885303155803801</v>
      </c>
    </row>
    <row r="171" spans="1:14" x14ac:dyDescent="0.25">
      <c r="A171" s="1" t="s">
        <v>192</v>
      </c>
      <c r="B171" s="2">
        <v>4.4137811038365804</v>
      </c>
      <c r="C171" s="11">
        <v>5.1723065455143145</v>
      </c>
      <c r="D171">
        <v>5.4646890877072831</v>
      </c>
      <c r="E171">
        <v>-1.0819154551627836</v>
      </c>
      <c r="F171">
        <v>-17.645465922194798</v>
      </c>
      <c r="G171">
        <v>5.7593488441248484</v>
      </c>
      <c r="H171" s="4">
        <v>8.6508899033424708E-2</v>
      </c>
      <c r="I171" s="1">
        <v>1.0263</v>
      </c>
      <c r="J171" s="4">
        <v>3.6281918345401985E-3</v>
      </c>
      <c r="K171" s="1">
        <v>1</v>
      </c>
      <c r="L171" s="1">
        <v>1</v>
      </c>
      <c r="M171" s="1">
        <v>0</v>
      </c>
      <c r="N171" s="6">
        <v>0.12729269600179</v>
      </c>
    </row>
    <row r="172" spans="1:14" x14ac:dyDescent="0.25">
      <c r="A172" s="1" t="s">
        <v>193</v>
      </c>
      <c r="B172" s="2">
        <v>4.3988988115578298</v>
      </c>
      <c r="C172" s="11">
        <v>5.1734310384788005</v>
      </c>
      <c r="D172">
        <v>5.1822436462691241</v>
      </c>
      <c r="E172">
        <v>-1.2619541808033952</v>
      </c>
      <c r="F172">
        <v>-19.604059062300703</v>
      </c>
      <c r="G172">
        <v>5.7616321631129823</v>
      </c>
      <c r="H172" s="4">
        <v>8.9401605537943393E-2</v>
      </c>
      <c r="I172" s="1">
        <v>1.0284</v>
      </c>
      <c r="J172" s="4">
        <v>3.7796418100663541E-3</v>
      </c>
      <c r="K172" s="1">
        <v>1</v>
      </c>
      <c r="L172" s="1">
        <v>1</v>
      </c>
      <c r="M172" s="1">
        <v>0</v>
      </c>
      <c r="N172" s="6">
        <v>0.12607844571852</v>
      </c>
    </row>
    <row r="173" spans="1:14" x14ac:dyDescent="0.25">
      <c r="A173" s="1" t="s">
        <v>194</v>
      </c>
      <c r="B173" s="2">
        <v>4.3243261037755341</v>
      </c>
      <c r="C173" s="11">
        <v>5.1866333249392627</v>
      </c>
      <c r="D173">
        <v>5.1139101345575568</v>
      </c>
      <c r="E173">
        <v>-1.1957076750235027</v>
      </c>
      <c r="F173">
        <v>-17.1106359928933</v>
      </c>
      <c r="G173">
        <v>5.7637867216148262</v>
      </c>
      <c r="H173" s="4">
        <v>9.1732279118960508E-2</v>
      </c>
      <c r="I173" s="1">
        <v>1.0288999999999999</v>
      </c>
      <c r="J173" s="4">
        <v>3.3644911781894661E-3</v>
      </c>
      <c r="K173" s="1">
        <v>1</v>
      </c>
      <c r="L173" s="1">
        <v>1</v>
      </c>
      <c r="M173" s="1">
        <v>0</v>
      </c>
      <c r="N173" s="6">
        <v>0.12525491252688001</v>
      </c>
    </row>
    <row r="174" spans="1:14" x14ac:dyDescent="0.25">
      <c r="A174" s="1" t="s">
        <v>195</v>
      </c>
      <c r="B174" s="2">
        <v>4.367772326627879</v>
      </c>
      <c r="C174" s="11">
        <v>5.2050197835728014</v>
      </c>
      <c r="D174">
        <v>5.147195206937111</v>
      </c>
      <c r="E174">
        <v>-1.2611159587947518</v>
      </c>
      <c r="F174">
        <v>-17.399314651207401</v>
      </c>
      <c r="G174">
        <v>5.7660427394609819</v>
      </c>
      <c r="H174" s="4">
        <v>9.1451003740499623E-2</v>
      </c>
      <c r="I174" s="1">
        <v>1.0267999999999999</v>
      </c>
      <c r="J174" s="4">
        <v>3.6441469051104879E-3</v>
      </c>
      <c r="K174" s="1">
        <v>1</v>
      </c>
      <c r="L174" s="1">
        <v>1</v>
      </c>
      <c r="M174" s="1">
        <v>0</v>
      </c>
      <c r="N174" s="6">
        <v>0.124613278222032</v>
      </c>
    </row>
    <row r="175" spans="1:14" x14ac:dyDescent="0.25">
      <c r="A175" s="1" t="s">
        <v>196</v>
      </c>
      <c r="B175" s="2">
        <v>4.3555635054051223</v>
      </c>
      <c r="C175" s="11">
        <v>5.2138842326229833</v>
      </c>
      <c r="D175">
        <v>5.2431617159554138</v>
      </c>
      <c r="E175">
        <v>-1.21723955084942</v>
      </c>
      <c r="F175">
        <v>-17.6600709382971</v>
      </c>
      <c r="G175">
        <v>5.7762515508820833</v>
      </c>
      <c r="H175" s="4">
        <v>8.978514461004819E-2</v>
      </c>
      <c r="I175" s="1">
        <v>1.0272000000000001</v>
      </c>
      <c r="J175" s="4">
        <v>3.5643409869891762E-3</v>
      </c>
      <c r="K175" s="1">
        <v>1</v>
      </c>
      <c r="L175" s="1">
        <v>1</v>
      </c>
      <c r="M175" s="1">
        <v>0</v>
      </c>
      <c r="N175" s="6">
        <v>0.124430336784115</v>
      </c>
    </row>
    <row r="176" spans="1:14" x14ac:dyDescent="0.25">
      <c r="A176" s="1" t="s">
        <v>197</v>
      </c>
      <c r="B176" s="2">
        <v>4.3152197373059265</v>
      </c>
      <c r="C176" s="11">
        <v>5.2190721937500779</v>
      </c>
      <c r="D176">
        <v>5.3182624362742015</v>
      </c>
      <c r="E176">
        <v>-1.2957675139339508</v>
      </c>
      <c r="F176">
        <v>-17.677407630383801</v>
      </c>
      <c r="G176">
        <v>5.7806452581245509</v>
      </c>
      <c r="H176" s="4">
        <v>8.4326863265738239E-2</v>
      </c>
      <c r="I176" s="1">
        <v>1.0246999999999999</v>
      </c>
      <c r="J176" s="4">
        <v>3.1802050911956393E-3</v>
      </c>
      <c r="K176" s="1">
        <v>1</v>
      </c>
      <c r="L176" s="1">
        <v>1</v>
      </c>
      <c r="M176" s="1">
        <v>0</v>
      </c>
      <c r="N176" s="6">
        <v>0.124064258903644</v>
      </c>
    </row>
    <row r="177" spans="1:14" x14ac:dyDescent="0.25">
      <c r="A177" s="1" t="s">
        <v>198</v>
      </c>
      <c r="B177" s="2">
        <v>4.3782374248752456</v>
      </c>
      <c r="C177" s="11">
        <v>5.2246131549784698</v>
      </c>
      <c r="D177">
        <v>5.3009708661233725</v>
      </c>
      <c r="E177">
        <v>-1.279546355646797</v>
      </c>
      <c r="F177">
        <v>-18.3555896822965</v>
      </c>
      <c r="G177">
        <v>5.7879298264896919</v>
      </c>
      <c r="H177" s="4">
        <v>7.8666633597035865E-2</v>
      </c>
      <c r="I177" s="1">
        <v>1.0243</v>
      </c>
      <c r="J177" s="4">
        <v>3.3804968122217219E-3</v>
      </c>
      <c r="K177" s="1">
        <v>1</v>
      </c>
      <c r="L177" s="1">
        <v>1</v>
      </c>
      <c r="M177" s="1">
        <v>0</v>
      </c>
      <c r="N177" s="6">
        <v>0.12431833120385601</v>
      </c>
    </row>
    <row r="178" spans="1:14" x14ac:dyDescent="0.25">
      <c r="A178" s="1" t="s">
        <v>199</v>
      </c>
      <c r="B178" s="2">
        <v>4.74680026679912</v>
      </c>
      <c r="C178" s="11">
        <v>5.2549280854825113</v>
      </c>
      <c r="D178">
        <v>5.1932825514270995</v>
      </c>
      <c r="E178">
        <v>-1.5723409873202714</v>
      </c>
      <c r="F178">
        <v>-16.830559784566201</v>
      </c>
      <c r="G178">
        <v>5.7870835345152516</v>
      </c>
      <c r="H178" s="4">
        <v>7.3006452650567877E-2</v>
      </c>
      <c r="I178" s="1">
        <v>1.0241</v>
      </c>
      <c r="J178" s="4">
        <v>3.2603795570042334E-3</v>
      </c>
      <c r="K178" s="1">
        <v>1</v>
      </c>
      <c r="L178" s="1">
        <v>1</v>
      </c>
      <c r="M178" s="1">
        <v>0</v>
      </c>
      <c r="N178" s="6">
        <v>0.12441218406653499</v>
      </c>
    </row>
    <row r="179" spans="1:14" x14ac:dyDescent="0.25">
      <c r="A179" s="1" t="s">
        <v>200</v>
      </c>
      <c r="B179" s="2">
        <v>4.3208686785093091</v>
      </c>
      <c r="C179" s="11">
        <v>5.3015004591676647</v>
      </c>
      <c r="D179">
        <v>5.5559902548364644</v>
      </c>
      <c r="E179">
        <v>-2.0951470792012712</v>
      </c>
      <c r="F179">
        <v>-18.995360396477899</v>
      </c>
      <c r="G179">
        <v>5.7938442703885773</v>
      </c>
      <c r="H179" s="4">
        <v>6.5859341194955401E-2</v>
      </c>
      <c r="I179" s="1">
        <v>1.024</v>
      </c>
      <c r="J179" s="4">
        <v>3.1079820619747565E-3</v>
      </c>
      <c r="K179" s="1">
        <v>1</v>
      </c>
      <c r="L179" s="1">
        <v>1</v>
      </c>
      <c r="M179" s="1">
        <v>0</v>
      </c>
      <c r="N179" s="6">
        <v>0.12586406338956799</v>
      </c>
    </row>
    <row r="180" spans="1:14" x14ac:dyDescent="0.25">
      <c r="A180" s="1" t="s">
        <v>201</v>
      </c>
      <c r="B180" s="2">
        <v>4.3270208441593017</v>
      </c>
      <c r="C180" s="11">
        <v>5.2939367268996387</v>
      </c>
      <c r="D180">
        <v>7.3676159381218893</v>
      </c>
      <c r="E180">
        <v>-2.221894747541715</v>
      </c>
      <c r="F180">
        <v>-18.281135803764901</v>
      </c>
      <c r="G180">
        <v>5.7863031540075154</v>
      </c>
      <c r="H180" s="4">
        <v>6.1698557899478909E-2</v>
      </c>
      <c r="I180" s="1">
        <v>1.0226999999999999</v>
      </c>
      <c r="J180" s="4">
        <v>3.252365580623107E-3</v>
      </c>
      <c r="K180" s="1">
        <v>1</v>
      </c>
      <c r="L180" s="1">
        <v>1</v>
      </c>
      <c r="M180" s="1">
        <v>0</v>
      </c>
      <c r="N180" s="6">
        <v>0.124464675535587</v>
      </c>
    </row>
    <row r="181" spans="1:14" x14ac:dyDescent="0.25">
      <c r="A181" s="1" t="s">
        <v>202</v>
      </c>
      <c r="B181" s="2">
        <v>4.2879549720144867</v>
      </c>
      <c r="C181" s="11">
        <v>5.257215036734542</v>
      </c>
      <c r="D181">
        <v>7.60364528080542</v>
      </c>
      <c r="E181">
        <v>-2.0482785304572007</v>
      </c>
      <c r="F181">
        <v>-17.9258851439205</v>
      </c>
      <c r="G181">
        <v>5.7865503717473725</v>
      </c>
      <c r="H181" s="4">
        <v>5.7824850359868701E-2</v>
      </c>
      <c r="I181" s="1">
        <v>1.0236000000000001</v>
      </c>
      <c r="J181" s="4">
        <v>3.2042655311877465E-3</v>
      </c>
      <c r="K181" s="1">
        <v>1</v>
      </c>
      <c r="L181" s="1">
        <v>1</v>
      </c>
      <c r="M181" s="1">
        <v>0</v>
      </c>
      <c r="N181" s="6">
        <v>0.12383206040902101</v>
      </c>
    </row>
    <row r="182" spans="1:14" x14ac:dyDescent="0.25">
      <c r="A182" s="1" t="s">
        <v>203</v>
      </c>
      <c r="B182" s="2">
        <v>4.363662782655906</v>
      </c>
      <c r="C182" s="11">
        <v>5.201011229492746</v>
      </c>
      <c r="D182">
        <v>7.1094926517873214</v>
      </c>
      <c r="E182">
        <v>-1.8019661046232602</v>
      </c>
      <c r="F182">
        <v>-19.727260453207801</v>
      </c>
      <c r="G182">
        <v>5.7928477505836584</v>
      </c>
      <c r="H182" s="4">
        <v>5.4262881883318369E-2</v>
      </c>
      <c r="I182" s="1">
        <v>1.0247999999999999</v>
      </c>
      <c r="J182" s="4">
        <v>3.1561377023401238E-3</v>
      </c>
      <c r="K182" s="1">
        <v>1</v>
      </c>
      <c r="L182" s="1">
        <v>1</v>
      </c>
      <c r="M182" s="1">
        <v>0</v>
      </c>
      <c r="N182" s="6">
        <v>0.122595939235083</v>
      </c>
    </row>
    <row r="183" spans="1:14" x14ac:dyDescent="0.25">
      <c r="A183" s="1" t="s">
        <v>204</v>
      </c>
      <c r="B183" s="2">
        <v>4.3606090915607973</v>
      </c>
      <c r="C183" s="11">
        <v>5.188209691958197</v>
      </c>
      <c r="D183">
        <v>5.5505425366627579</v>
      </c>
      <c r="E183">
        <v>-1.5448410226211111</v>
      </c>
      <c r="F183">
        <v>-17.758011683754201</v>
      </c>
      <c r="G183">
        <v>5.794469124298808</v>
      </c>
      <c r="H183" s="4">
        <v>5.0781887562143142E-2</v>
      </c>
      <c r="I183" s="1">
        <v>1.0249999999999999</v>
      </c>
      <c r="J183" s="4">
        <v>3.3244636384729843E-3</v>
      </c>
      <c r="K183" s="1">
        <v>1</v>
      </c>
      <c r="L183" s="1">
        <v>1</v>
      </c>
      <c r="M183" s="1">
        <v>0</v>
      </c>
      <c r="N183" s="6">
        <v>0.122504162943536</v>
      </c>
    </row>
    <row r="184" spans="1:14" x14ac:dyDescent="0.25">
      <c r="A184" s="1" t="s">
        <v>205</v>
      </c>
      <c r="B184" s="2">
        <v>4.2575820477526705</v>
      </c>
      <c r="C184" s="11">
        <v>5.1837812832083925</v>
      </c>
      <c r="D184">
        <v>5.4131634425511397</v>
      </c>
      <c r="E184">
        <v>-1.6509918464448912</v>
      </c>
      <c r="F184">
        <v>-17.580254468788297</v>
      </c>
      <c r="G184">
        <v>5.8067549432337096</v>
      </c>
      <c r="H184" s="4">
        <v>4.581457662453256E-2</v>
      </c>
      <c r="I184" s="1">
        <v>1.0306999999999999</v>
      </c>
      <c r="J184" s="4">
        <v>3.5483706279264898E-3</v>
      </c>
      <c r="K184" s="1">
        <v>1</v>
      </c>
      <c r="L184" s="1">
        <v>1</v>
      </c>
      <c r="M184" s="1">
        <v>0</v>
      </c>
      <c r="N184" s="6">
        <v>0.121046894099991</v>
      </c>
    </row>
    <row r="185" spans="1:14" x14ac:dyDescent="0.25">
      <c r="A185" s="1" t="s">
        <v>206</v>
      </c>
      <c r="B185" s="2">
        <v>4.3309844293872191</v>
      </c>
      <c r="C185" s="11">
        <v>5.1946957932651019</v>
      </c>
      <c r="D185">
        <v>5.1886869090060159</v>
      </c>
      <c r="E185">
        <v>-1.9197186456416093</v>
      </c>
      <c r="F185">
        <v>-18.387860380967197</v>
      </c>
      <c r="G185">
        <v>5.8156681871768443</v>
      </c>
      <c r="H185" s="4">
        <v>2.8109802617726207E-2</v>
      </c>
      <c r="I185" s="1">
        <v>1.0331999999999999</v>
      </c>
      <c r="J185" s="4">
        <v>3.8831071147318571E-3</v>
      </c>
      <c r="K185" s="1">
        <v>1</v>
      </c>
      <c r="L185" s="1">
        <v>1</v>
      </c>
      <c r="M185" s="1">
        <v>0</v>
      </c>
      <c r="N185" s="6">
        <v>0.119720368907514</v>
      </c>
    </row>
    <row r="186" spans="1:14" x14ac:dyDescent="0.25">
      <c r="A186" s="1" t="s">
        <v>207</v>
      </c>
      <c r="B186" s="2">
        <v>4.2935826680252394</v>
      </c>
      <c r="C186" s="11">
        <v>5.2209815484795126</v>
      </c>
      <c r="D186">
        <v>5.1605956880420525</v>
      </c>
      <c r="E186">
        <v>-1.9662191356518994</v>
      </c>
      <c r="F186">
        <v>-17.91718043781</v>
      </c>
      <c r="G186">
        <v>5.8027171694160637</v>
      </c>
      <c r="H186" s="4">
        <v>2.4629662895178858E-2</v>
      </c>
      <c r="I186" s="1">
        <v>1.0266999999999999</v>
      </c>
      <c r="J186" s="4">
        <v>3.0597985779302248E-3</v>
      </c>
      <c r="K186" s="1">
        <v>1</v>
      </c>
      <c r="L186" s="1">
        <v>1</v>
      </c>
      <c r="M186" s="1">
        <v>0</v>
      </c>
      <c r="N186" s="6">
        <v>0.119111873132956</v>
      </c>
    </row>
    <row r="187" spans="1:14" x14ac:dyDescent="0.25">
      <c r="A187" s="1" t="s">
        <v>208</v>
      </c>
      <c r="B187" s="2">
        <v>4.2678586021397464</v>
      </c>
      <c r="C187" s="11">
        <v>5.2396354708358475</v>
      </c>
      <c r="D187">
        <v>5.2201357712479011</v>
      </c>
      <c r="E187">
        <v>-2.0932880293411404</v>
      </c>
      <c r="F187">
        <v>-17.6931723591435</v>
      </c>
      <c r="G187">
        <v>5.8170275737364463</v>
      </c>
      <c r="H187" s="4">
        <v>2.5143912240543864E-2</v>
      </c>
      <c r="I187" s="1">
        <v>1.0345</v>
      </c>
      <c r="J187" s="4">
        <v>2.9874710744748367E-3</v>
      </c>
      <c r="K187" s="1">
        <v>1</v>
      </c>
      <c r="L187" s="1">
        <v>1</v>
      </c>
      <c r="M187" s="1">
        <v>0</v>
      </c>
      <c r="N187" s="6">
        <v>0.120205523776464</v>
      </c>
    </row>
    <row r="188" spans="1:14" x14ac:dyDescent="0.25">
      <c r="A188" s="1" t="s">
        <v>209</v>
      </c>
      <c r="B188" s="2">
        <v>4.3199130345871639</v>
      </c>
      <c r="C188" s="11">
        <v>5.2416091285226374</v>
      </c>
      <c r="D188">
        <v>5.2100835316740541</v>
      </c>
      <c r="E188">
        <v>-2.0286772703182754</v>
      </c>
      <c r="F188">
        <v>-19.010534661452301</v>
      </c>
      <c r="G188">
        <v>5.8260669411749166</v>
      </c>
      <c r="H188" s="4">
        <v>2.0263499394535835E-2</v>
      </c>
      <c r="I188" s="1">
        <v>1.0293000000000001</v>
      </c>
      <c r="J188" s="4">
        <v>3.3804968122217219E-3</v>
      </c>
      <c r="K188" s="1">
        <v>1</v>
      </c>
      <c r="L188" s="1">
        <v>1</v>
      </c>
      <c r="M188" s="1">
        <v>0</v>
      </c>
      <c r="N188" s="6">
        <v>0.12158227599053199</v>
      </c>
    </row>
    <row r="189" spans="1:14" x14ac:dyDescent="0.25">
      <c r="A189" s="1" t="s">
        <v>210</v>
      </c>
      <c r="B189" s="2">
        <v>4.3255594761240683</v>
      </c>
      <c r="C189" s="11">
        <v>5.2381361101097399</v>
      </c>
      <c r="D189">
        <v>5.1993190362791077</v>
      </c>
      <c r="E189">
        <v>-1.8231709790876438</v>
      </c>
      <c r="F189">
        <v>-17.2706074527471</v>
      </c>
      <c r="G189">
        <v>5.8192183318922659</v>
      </c>
      <c r="H189" s="4">
        <v>1.8970664052450958E-2</v>
      </c>
      <c r="I189" s="1">
        <v>1.026</v>
      </c>
      <c r="J189" s="4">
        <v>3.2844168630696449E-3</v>
      </c>
      <c r="K189" s="1">
        <v>1</v>
      </c>
      <c r="L189" s="1">
        <v>1</v>
      </c>
      <c r="M189" s="1">
        <v>0</v>
      </c>
      <c r="N189" s="6">
        <v>0.122769576981129</v>
      </c>
    </row>
    <row r="190" spans="1:14" x14ac:dyDescent="0.25">
      <c r="A190" s="1" t="s">
        <v>211</v>
      </c>
      <c r="B190" s="2">
        <v>4.3439249109969467</v>
      </c>
      <c r="C190" s="11">
        <v>5.2571317818333698</v>
      </c>
      <c r="D190">
        <v>5.0464894594012888</v>
      </c>
      <c r="E190">
        <v>-2.0082273188514335</v>
      </c>
      <c r="F190">
        <v>-17.066351235376001</v>
      </c>
      <c r="G190">
        <v>5.8163728970814708</v>
      </c>
      <c r="H190" s="4">
        <v>2.3073177050800808E-2</v>
      </c>
      <c r="I190" s="1">
        <v>1.0269999999999999</v>
      </c>
      <c r="J190" s="4">
        <v>2.7862313405197774E-3</v>
      </c>
      <c r="K190" s="1">
        <v>1</v>
      </c>
      <c r="L190" s="1">
        <v>1</v>
      </c>
      <c r="M190" s="1">
        <v>0</v>
      </c>
      <c r="N190" s="6">
        <v>0.123218250062542</v>
      </c>
    </row>
    <row r="191" spans="1:14" x14ac:dyDescent="0.25">
      <c r="A191" s="1" t="s">
        <v>212</v>
      </c>
      <c r="B191" s="2">
        <v>4.2868220170139324</v>
      </c>
      <c r="C191" s="11">
        <v>5.2818321704575242</v>
      </c>
      <c r="D191">
        <v>5.6835084052010298</v>
      </c>
      <c r="E191">
        <v>-2.1483574254440652</v>
      </c>
      <c r="F191">
        <v>-17.785696460018801</v>
      </c>
      <c r="G191">
        <v>5.8365166116987837</v>
      </c>
      <c r="H191" s="4">
        <v>2.5467211024796085E-2</v>
      </c>
      <c r="I191" s="1">
        <v>1.0276000000000001</v>
      </c>
      <c r="J191" s="4">
        <v>3.0115872179893714E-3</v>
      </c>
      <c r="K191" s="1">
        <v>1</v>
      </c>
      <c r="L191" s="1">
        <v>1</v>
      </c>
      <c r="M191" s="1">
        <v>0</v>
      </c>
      <c r="N191" s="6">
        <v>0.12280153603601</v>
      </c>
    </row>
    <row r="192" spans="1:14" x14ac:dyDescent="0.25">
      <c r="A192" s="1" t="s">
        <v>213</v>
      </c>
      <c r="B192" s="2">
        <v>4.3102554535753761</v>
      </c>
      <c r="C192" s="11">
        <v>5.2734545644000477</v>
      </c>
      <c r="D192">
        <v>7.5545705520141437</v>
      </c>
      <c r="E192">
        <v>-2.5918541323992823</v>
      </c>
      <c r="F192">
        <v>-17.6970060786605</v>
      </c>
      <c r="G192">
        <v>5.8262619615886972</v>
      </c>
      <c r="H192" s="4">
        <v>2.4770350760911899E-2</v>
      </c>
      <c r="I192" s="1">
        <v>1.0238</v>
      </c>
      <c r="J192" s="4">
        <v>3.252365580623107E-3</v>
      </c>
      <c r="K192" s="1">
        <v>1</v>
      </c>
      <c r="L192" s="1">
        <v>1</v>
      </c>
      <c r="M192" s="1">
        <v>0</v>
      </c>
      <c r="N192" s="6">
        <v>0.121151406315071</v>
      </c>
    </row>
    <row r="193" spans="1:14" x14ac:dyDescent="0.25">
      <c r="A193" s="1" t="s">
        <v>214</v>
      </c>
      <c r="B193" s="2">
        <v>4.3625852062813282</v>
      </c>
      <c r="C193" s="11">
        <v>5.2407383916220427</v>
      </c>
      <c r="D193">
        <v>7.691560317738718</v>
      </c>
      <c r="E193">
        <v>-2.6279151732488382</v>
      </c>
      <c r="F193">
        <v>-17.861370918494501</v>
      </c>
      <c r="G193">
        <v>5.8241431346230899</v>
      </c>
      <c r="H193" s="4">
        <v>2.3873504826919349E-2</v>
      </c>
      <c r="I193" s="1">
        <v>1.0235000000000001</v>
      </c>
      <c r="J193" s="4">
        <v>3.2203019660170125E-3</v>
      </c>
      <c r="K193" s="1">
        <v>1</v>
      </c>
      <c r="L193" s="1">
        <v>1</v>
      </c>
      <c r="M193" s="1">
        <v>0</v>
      </c>
      <c r="N193" s="6">
        <v>0.120073238132439</v>
      </c>
    </row>
    <row r="194" spans="1:14" x14ac:dyDescent="0.25">
      <c r="A194" s="1" t="s">
        <v>215</v>
      </c>
      <c r="B194" s="2">
        <v>4.3466060111385794</v>
      </c>
      <c r="C194" s="11">
        <v>5.2057212348357318</v>
      </c>
      <c r="D194">
        <v>7.192601874229978</v>
      </c>
      <c r="E194">
        <v>-2.2652816696420914</v>
      </c>
      <c r="F194">
        <v>-20.627203606040901</v>
      </c>
      <c r="G194">
        <v>5.8313221226312679</v>
      </c>
      <c r="H194" s="4">
        <v>1.6704070287948534E-2</v>
      </c>
      <c r="I194" s="1">
        <v>1.0253000000000001</v>
      </c>
      <c r="J194" s="4">
        <v>3.252365580623107E-3</v>
      </c>
      <c r="K194" s="1">
        <v>1</v>
      </c>
      <c r="L194" s="1">
        <v>1</v>
      </c>
      <c r="M194" s="1">
        <v>0</v>
      </c>
      <c r="N194" s="6">
        <v>0.118288637913425</v>
      </c>
    </row>
    <row r="195" spans="1:14" x14ac:dyDescent="0.25">
      <c r="A195" s="1" t="s">
        <v>216</v>
      </c>
      <c r="B195" s="2">
        <v>4.3348460579308465</v>
      </c>
      <c r="C195" s="11">
        <v>5.1939497900237726</v>
      </c>
      <c r="D195">
        <v>5.4482320648105551</v>
      </c>
      <c r="E195">
        <v>-1.8401198906276421</v>
      </c>
      <c r="F195">
        <v>-18.606165856000398</v>
      </c>
      <c r="G195">
        <v>5.8261288624636665</v>
      </c>
      <c r="H195" s="4">
        <v>1.3217837363138399E-2</v>
      </c>
      <c r="I195" s="1">
        <v>1.0251999999999999</v>
      </c>
      <c r="J195" s="4">
        <v>3.0437312235309299E-3</v>
      </c>
      <c r="K195" s="1">
        <v>1</v>
      </c>
      <c r="L195" s="1">
        <v>1</v>
      </c>
      <c r="M195" s="1">
        <v>0</v>
      </c>
      <c r="N195" s="6">
        <v>0.11755292397519999</v>
      </c>
    </row>
    <row r="196" spans="1:14" x14ac:dyDescent="0.25">
      <c r="A196" s="1" t="s">
        <v>217</v>
      </c>
      <c r="B196" s="2">
        <v>4.3347270471674699</v>
      </c>
      <c r="C196" s="11">
        <v>5.1948017022288813</v>
      </c>
      <c r="D196">
        <v>5.1496306273055419</v>
      </c>
      <c r="E196">
        <v>-1.8808521312332911</v>
      </c>
      <c r="F196">
        <v>-17.9605460536682</v>
      </c>
      <c r="G196">
        <v>5.8276467780893162</v>
      </c>
      <c r="H196" s="4">
        <v>1.6109648490093414E-2</v>
      </c>
      <c r="I196" s="1">
        <v>1.0274000000000001</v>
      </c>
      <c r="J196" s="4">
        <v>2.8989854571387125E-3</v>
      </c>
      <c r="K196" s="1">
        <v>1</v>
      </c>
      <c r="L196" s="1">
        <v>1</v>
      </c>
      <c r="M196" s="1">
        <v>0</v>
      </c>
      <c r="N196" s="6">
        <v>0.11728785617639299</v>
      </c>
    </row>
    <row r="197" spans="1:14" x14ac:dyDescent="0.25">
      <c r="A197" s="1" t="s">
        <v>218</v>
      </c>
      <c r="B197" s="2">
        <v>4.3458037236538969</v>
      </c>
      <c r="C197" s="11">
        <v>5.1903872578141943</v>
      </c>
      <c r="D197">
        <v>5.1675951171800447</v>
      </c>
      <c r="E197">
        <v>-1.8179035002303008</v>
      </c>
      <c r="F197">
        <v>-18.283966178317403</v>
      </c>
      <c r="G197">
        <v>5.8312253948439778</v>
      </c>
      <c r="H197" s="4">
        <v>2.8033396842262654E-2</v>
      </c>
      <c r="I197" s="1">
        <v>1.0239</v>
      </c>
      <c r="J197" s="4">
        <v>2.858733640999137E-3</v>
      </c>
      <c r="K197" s="1">
        <v>1</v>
      </c>
      <c r="L197" s="1">
        <v>1</v>
      </c>
      <c r="M197" s="1">
        <v>0</v>
      </c>
      <c r="N197" s="6">
        <v>0.116920168014506</v>
      </c>
    </row>
    <row r="198" spans="1:14" x14ac:dyDescent="0.25">
      <c r="A198" s="1" t="s">
        <v>219</v>
      </c>
      <c r="B198" s="2">
        <v>4.348672215760871</v>
      </c>
      <c r="C198" s="11">
        <v>5.2325199367506237</v>
      </c>
      <c r="D198">
        <v>5.1513458399546872</v>
      </c>
      <c r="E198">
        <v>-1.8557381749060049</v>
      </c>
      <c r="F198">
        <v>-18.900427983040803</v>
      </c>
      <c r="G198">
        <v>5.8356112760928918</v>
      </c>
      <c r="H198" s="4">
        <v>2.9728110700572897E-2</v>
      </c>
      <c r="I198" s="1">
        <v>1.0212000000000001</v>
      </c>
      <c r="J198" s="4">
        <v>2.9874710744748367E-3</v>
      </c>
      <c r="K198" s="1">
        <v>1</v>
      </c>
      <c r="L198" s="1">
        <v>1</v>
      </c>
      <c r="M198" s="1">
        <v>0</v>
      </c>
      <c r="N198" s="6">
        <v>0.116206214205721</v>
      </c>
    </row>
    <row r="199" spans="1:14" x14ac:dyDescent="0.25">
      <c r="A199" s="1" t="s">
        <v>220</v>
      </c>
      <c r="B199" s="2">
        <v>4.274442782246088</v>
      </c>
      <c r="C199" s="11">
        <v>5.2439246501373358</v>
      </c>
      <c r="D199">
        <v>5.2203289682132423</v>
      </c>
      <c r="E199">
        <v>-2.1241809356699601</v>
      </c>
      <c r="F199">
        <v>-19.013046006750798</v>
      </c>
      <c r="G199">
        <v>5.8490427127111708</v>
      </c>
      <c r="H199" s="4">
        <v>2.7032035056848609E-2</v>
      </c>
      <c r="I199" s="1">
        <v>1.0247999999999999</v>
      </c>
      <c r="J199" s="4">
        <v>2.858733640999137E-3</v>
      </c>
      <c r="K199" s="1">
        <v>1</v>
      </c>
      <c r="L199" s="1">
        <v>1</v>
      </c>
      <c r="M199" s="1">
        <v>0</v>
      </c>
      <c r="N199" s="6">
        <v>0.115245324367979</v>
      </c>
    </row>
    <row r="200" spans="1:14" x14ac:dyDescent="0.25">
      <c r="A200" s="1" t="s">
        <v>221</v>
      </c>
      <c r="B200" s="2">
        <v>4.2922275840443715</v>
      </c>
      <c r="C200" s="11">
        <v>5.2753207783945815</v>
      </c>
      <c r="D200">
        <v>5.191474586475592</v>
      </c>
      <c r="E200">
        <v>-2.050339688800757</v>
      </c>
      <c r="F200">
        <v>-20.456573637566397</v>
      </c>
      <c r="G200">
        <v>5.8578310510566682</v>
      </c>
      <c r="H200" s="4">
        <v>3.212109465766088E-2</v>
      </c>
      <c r="I200" s="1">
        <v>1.0246999999999999</v>
      </c>
      <c r="J200" s="4">
        <v>2.7378614059122112E-3</v>
      </c>
      <c r="K200" s="1">
        <v>1</v>
      </c>
      <c r="L200" s="1">
        <v>1</v>
      </c>
      <c r="M200" s="1">
        <v>0</v>
      </c>
      <c r="N200" s="6">
        <v>0.11528058277504</v>
      </c>
    </row>
    <row r="201" spans="1:14" x14ac:dyDescent="0.25">
      <c r="A201" s="1" t="s">
        <v>222</v>
      </c>
      <c r="B201" s="2">
        <v>4.3524057217680845</v>
      </c>
      <c r="C201" s="11">
        <v>5.275691610278411</v>
      </c>
      <c r="D201">
        <v>5.2142642704105242</v>
      </c>
      <c r="E201">
        <v>-2.1013777584133591</v>
      </c>
      <c r="F201">
        <v>-17.422524238761202</v>
      </c>
      <c r="G201">
        <v>5.8579539683627289</v>
      </c>
      <c r="H201" s="4">
        <v>3.5014544052889035E-2</v>
      </c>
      <c r="I201" s="1">
        <v>1.024</v>
      </c>
      <c r="J201" s="4">
        <v>2.7620498826917816E-3</v>
      </c>
      <c r="K201" s="1">
        <v>1</v>
      </c>
      <c r="L201" s="1">
        <v>1</v>
      </c>
      <c r="M201" s="1">
        <v>0</v>
      </c>
      <c r="N201" s="6">
        <v>0.116257837031181</v>
      </c>
    </row>
    <row r="202" spans="1:14" x14ac:dyDescent="0.25">
      <c r="A202" s="1" t="s">
        <v>223</v>
      </c>
      <c r="B202" s="2">
        <v>4.331239769389736</v>
      </c>
      <c r="C202" s="11">
        <v>5.2994917762403366</v>
      </c>
      <c r="D202">
        <v>5.1935352675121074</v>
      </c>
      <c r="E202">
        <v>-2.1771624508422951</v>
      </c>
      <c r="F202">
        <v>-19.162256058745399</v>
      </c>
      <c r="G202">
        <v>5.8666782221974589</v>
      </c>
      <c r="H202" s="4">
        <v>2.6730061078382321E-2</v>
      </c>
      <c r="I202" s="1">
        <v>1.0239</v>
      </c>
      <c r="J202" s="4">
        <v>3.116009934755123E-3</v>
      </c>
      <c r="K202" s="1">
        <v>1</v>
      </c>
      <c r="L202" s="1">
        <v>1</v>
      </c>
      <c r="M202" s="1">
        <v>1</v>
      </c>
      <c r="N202" s="6">
        <v>0.117424995824205</v>
      </c>
    </row>
    <row r="203" spans="1:14" x14ac:dyDescent="0.25">
      <c r="A203" s="1" t="s">
        <v>224</v>
      </c>
      <c r="B203" s="2">
        <v>4.4329124728154339</v>
      </c>
      <c r="C203" s="11">
        <v>5.3464625630855176</v>
      </c>
      <c r="D203">
        <v>5.7121181313469505</v>
      </c>
      <c r="E203">
        <v>-2.5183724620623447</v>
      </c>
      <c r="F203">
        <v>-20.9007061575976</v>
      </c>
      <c r="G203">
        <v>5.8750327916545624</v>
      </c>
      <c r="H203" s="4">
        <v>1.559969734129669E-2</v>
      </c>
      <c r="I203" s="1">
        <v>1.0214000000000001</v>
      </c>
      <c r="J203" s="4">
        <v>3.3484824694027288E-3</v>
      </c>
      <c r="K203" s="1">
        <v>1</v>
      </c>
      <c r="L203" s="1">
        <v>1</v>
      </c>
      <c r="M203" s="1">
        <v>1</v>
      </c>
      <c r="N203" s="6">
        <v>0.120419882406956</v>
      </c>
    </row>
    <row r="204" spans="1:14" x14ac:dyDescent="0.25">
      <c r="A204" s="1" t="s">
        <v>225</v>
      </c>
      <c r="B204" s="2">
        <v>4.3730822160971421</v>
      </c>
      <c r="C204" s="11">
        <v>5.328391718206885</v>
      </c>
      <c r="D204">
        <v>7.5530500687200677</v>
      </c>
      <c r="E204">
        <v>-2.8730756798291313</v>
      </c>
      <c r="F204">
        <v>-19.106691780972199</v>
      </c>
      <c r="G204">
        <v>5.8552159567854716</v>
      </c>
      <c r="H204" s="4">
        <v>1.5104116118027587E-2</v>
      </c>
      <c r="I204" s="1">
        <v>1.0225</v>
      </c>
      <c r="J204" s="4">
        <v>2.818462372959209E-3</v>
      </c>
      <c r="K204" s="1">
        <v>1</v>
      </c>
      <c r="L204" s="1">
        <v>1</v>
      </c>
      <c r="M204" s="1">
        <v>1</v>
      </c>
      <c r="N204" s="6">
        <v>0.124024488673803</v>
      </c>
    </row>
    <row r="205" spans="1:14" x14ac:dyDescent="0.25">
      <c r="A205" s="1" t="s">
        <v>226</v>
      </c>
      <c r="B205" s="2">
        <v>4.3247063054773758</v>
      </c>
      <c r="C205" s="11">
        <v>5.2955482519972366</v>
      </c>
      <c r="D205">
        <v>7.6672279422295118</v>
      </c>
      <c r="E205">
        <v>-3.030914868727268</v>
      </c>
      <c r="F205">
        <v>-19.851507515025201</v>
      </c>
      <c r="G205">
        <v>5.8558793774920543</v>
      </c>
      <c r="H205" s="4">
        <v>1.4905786375846747E-2</v>
      </c>
      <c r="I205" s="1">
        <v>1.0251999999999999</v>
      </c>
      <c r="J205" s="4">
        <v>2.8345732156064571E-3</v>
      </c>
      <c r="K205" s="1">
        <v>1</v>
      </c>
      <c r="L205" s="1">
        <v>1</v>
      </c>
      <c r="M205" s="1">
        <v>1</v>
      </c>
      <c r="N205" s="6">
        <v>0.127195262069556</v>
      </c>
    </row>
    <row r="206" spans="1:14" x14ac:dyDescent="0.25">
      <c r="A206" s="1" t="s">
        <v>227</v>
      </c>
      <c r="B206" s="2">
        <v>4.3093414175295113</v>
      </c>
      <c r="C206" s="11">
        <v>5.2061871712588017</v>
      </c>
      <c r="D206">
        <v>7.3169637053039889</v>
      </c>
      <c r="E206">
        <v>-2.5387938025819179</v>
      </c>
      <c r="F206">
        <v>-17.827159613229</v>
      </c>
      <c r="G206">
        <v>5.8695335014672354</v>
      </c>
      <c r="H206" s="4">
        <v>2.0383289682158835E-2</v>
      </c>
      <c r="I206" s="1">
        <v>1.0388999999999999</v>
      </c>
      <c r="J206" s="4">
        <v>2.5683451949905134E-3</v>
      </c>
      <c r="K206" s="1">
        <v>1</v>
      </c>
      <c r="L206" s="1">
        <v>1</v>
      </c>
      <c r="M206" s="1">
        <v>1</v>
      </c>
      <c r="N206" s="6">
        <v>0.13139868993119799</v>
      </c>
    </row>
    <row r="207" spans="1:14" x14ac:dyDescent="0.25">
      <c r="A207" s="1" t="s">
        <v>228</v>
      </c>
      <c r="B207" s="2">
        <v>4.2494742438185806</v>
      </c>
      <c r="C207" s="11">
        <v>5.2065546376675345</v>
      </c>
      <c r="D207">
        <v>5.6776265269346213</v>
      </c>
      <c r="E207">
        <v>-2.5477008425050331</v>
      </c>
      <c r="F207">
        <v>-38.643167958352201</v>
      </c>
      <c r="G207">
        <v>5.8877094475398364</v>
      </c>
      <c r="H207" s="4">
        <v>2.6781481718635647E-2</v>
      </c>
      <c r="I207" s="1">
        <v>1.0422</v>
      </c>
      <c r="J207" s="4">
        <v>2.0577177158641771E-3</v>
      </c>
      <c r="K207" s="1">
        <v>1</v>
      </c>
      <c r="L207" s="1">
        <v>1</v>
      </c>
      <c r="M207" s="1">
        <v>1</v>
      </c>
      <c r="N207" s="6">
        <v>0.132687867375233</v>
      </c>
    </row>
    <row r="208" spans="1:14" x14ac:dyDescent="0.25">
      <c r="A208" s="1" t="s">
        <v>229</v>
      </c>
      <c r="B208" s="2">
        <v>4.2949661527733944</v>
      </c>
      <c r="C208" s="11">
        <v>5.2418194772692601</v>
      </c>
      <c r="D208">
        <v>4.888017600886128</v>
      </c>
      <c r="E208">
        <v>-3.4258607304833806</v>
      </c>
      <c r="F208">
        <v>-59.111987535067499</v>
      </c>
      <c r="G208">
        <v>5.9112862943840314</v>
      </c>
      <c r="H208" s="4">
        <v>2.8899528116593482E-2</v>
      </c>
      <c r="I208" s="1">
        <v>1.0391999999999999</v>
      </c>
      <c r="J208" s="4">
        <v>2.1958146102317865E-3</v>
      </c>
      <c r="K208" s="1">
        <v>1</v>
      </c>
      <c r="L208" s="1">
        <v>1</v>
      </c>
      <c r="M208" s="1">
        <v>1</v>
      </c>
      <c r="N208" s="6">
        <v>0.136569638342599</v>
      </c>
    </row>
    <row r="209" spans="1:14" x14ac:dyDescent="0.25">
      <c r="A209" s="1" t="s">
        <v>230</v>
      </c>
      <c r="B209" s="2">
        <v>4.3299392792684497</v>
      </c>
      <c r="C209" s="11">
        <v>5.2988180713443196</v>
      </c>
      <c r="D209">
        <v>4.7847613588855564</v>
      </c>
      <c r="E209">
        <v>-2.8448004797332107</v>
      </c>
      <c r="F209">
        <v>-59.698484005881994</v>
      </c>
      <c r="G209">
        <v>5.9416630092060769</v>
      </c>
      <c r="H209" s="4">
        <v>2.3811705865675898E-2</v>
      </c>
      <c r="I209" s="1">
        <v>1.038</v>
      </c>
      <c r="J209" s="4">
        <v>2.6410372277075179E-3</v>
      </c>
      <c r="K209" s="1">
        <v>1</v>
      </c>
      <c r="L209" s="1">
        <v>1</v>
      </c>
      <c r="M209" s="1">
        <v>1</v>
      </c>
      <c r="N209" s="6">
        <v>0.14104331150203001</v>
      </c>
    </row>
    <row r="210" spans="1:14" x14ac:dyDescent="0.25">
      <c r="A210" s="1" t="s">
        <v>231</v>
      </c>
      <c r="B210" s="2">
        <v>4.3294604846079672</v>
      </c>
      <c r="C210" s="11">
        <v>5.3336124113559933</v>
      </c>
      <c r="D210">
        <v>4.6787393348840869</v>
      </c>
      <c r="E210">
        <v>-3.2195415561187213</v>
      </c>
      <c r="F210">
        <v>-22.429641101841401</v>
      </c>
      <c r="G210">
        <v>5.954834667596991</v>
      </c>
      <c r="H210" s="4">
        <v>1.8330748453408405E-2</v>
      </c>
      <c r="I210" s="1">
        <v>1.0334000000000001</v>
      </c>
      <c r="J210" s="4">
        <v>2.6248889216142772E-3</v>
      </c>
      <c r="K210" s="1">
        <v>1</v>
      </c>
      <c r="L210" s="1">
        <v>1</v>
      </c>
      <c r="M210" s="1">
        <v>1</v>
      </c>
      <c r="N210" s="6">
        <v>0.143738043517393</v>
      </c>
    </row>
    <row r="211" spans="1:14" x14ac:dyDescent="0.25">
      <c r="A211" s="1" t="s">
        <v>232</v>
      </c>
      <c r="B211" s="2">
        <v>4.4342400989129089</v>
      </c>
      <c r="C211" s="11">
        <v>5.3302790655146639</v>
      </c>
      <c r="D211">
        <v>5.0904952729940405</v>
      </c>
      <c r="E211">
        <v>-2.9822989687908739</v>
      </c>
      <c r="F211">
        <v>-6.9754250706489005</v>
      </c>
      <c r="G211">
        <v>5.9687174333242128</v>
      </c>
      <c r="H211" s="4">
        <v>1.3644199149646133E-2</v>
      </c>
      <c r="I211" s="1">
        <v>1.0319</v>
      </c>
      <c r="J211" s="4">
        <v>2.5764252195602387E-3</v>
      </c>
      <c r="K211" s="1">
        <v>1</v>
      </c>
      <c r="L211" s="1">
        <v>1</v>
      </c>
      <c r="M211" s="1">
        <v>1</v>
      </c>
      <c r="N211" s="6">
        <v>0.14401481719879899</v>
      </c>
    </row>
    <row r="212" spans="1:14" x14ac:dyDescent="0.25">
      <c r="A212" s="1" t="s">
        <v>233</v>
      </c>
      <c r="B212" s="2">
        <v>4.4034207487712349</v>
      </c>
      <c r="C212" s="11">
        <v>5.3039780395085083</v>
      </c>
      <c r="D212">
        <v>5.4281253786676045</v>
      </c>
      <c r="E212">
        <v>-3.0023107938879505</v>
      </c>
      <c r="F212">
        <v>-4.9136957083110699</v>
      </c>
      <c r="G212">
        <v>5.9824901749927051</v>
      </c>
      <c r="H212" s="4">
        <v>3.8737811941573596E-3</v>
      </c>
      <c r="I212" s="1">
        <v>1.0343</v>
      </c>
      <c r="J212" s="4">
        <v>2.7620498826917816E-3</v>
      </c>
      <c r="K212" s="1">
        <v>1</v>
      </c>
      <c r="L212" s="1">
        <v>1</v>
      </c>
      <c r="M212" s="1">
        <v>1</v>
      </c>
      <c r="N212" s="6">
        <v>0.14439550648004801</v>
      </c>
    </row>
    <row r="213" spans="1:14" x14ac:dyDescent="0.25">
      <c r="A213" s="1" t="s">
        <v>234</v>
      </c>
      <c r="B213" s="2">
        <v>4.2968535103269296</v>
      </c>
      <c r="C213" s="11">
        <v>5.2722191522990043</v>
      </c>
      <c r="D213">
        <v>5.3151684030683741</v>
      </c>
      <c r="E213">
        <v>-2.9929357217199497</v>
      </c>
      <c r="F213">
        <v>-8.8557002647971697</v>
      </c>
      <c r="G213">
        <v>5.9833652921326044</v>
      </c>
      <c r="H213" s="4">
        <v>-6.879744501346755E-3</v>
      </c>
      <c r="I213" s="1">
        <v>1.0318000000000001</v>
      </c>
      <c r="J213" s="4">
        <v>3.2042655311877465E-3</v>
      </c>
      <c r="K213" s="1">
        <v>1</v>
      </c>
      <c r="L213" s="1">
        <v>1</v>
      </c>
      <c r="M213" s="1">
        <v>1</v>
      </c>
      <c r="N213" s="6">
        <v>0.142805716652076</v>
      </c>
    </row>
    <row r="214" spans="1:14" x14ac:dyDescent="0.25">
      <c r="A214" s="1" t="s">
        <v>235</v>
      </c>
      <c r="B214" s="2">
        <v>4.3268702313001199</v>
      </c>
      <c r="C214" s="11">
        <v>5.253909981470593</v>
      </c>
      <c r="D214">
        <v>5.262521850994248</v>
      </c>
      <c r="E214">
        <v>-2.9586738908622303</v>
      </c>
      <c r="F214">
        <v>-7.35830822097265</v>
      </c>
      <c r="G214">
        <v>5.9812895975988791</v>
      </c>
      <c r="H214" s="4">
        <v>-1.2947255999945917E-2</v>
      </c>
      <c r="I214" s="1">
        <v>1.0275000000000001</v>
      </c>
      <c r="J214" s="4">
        <v>3.3564872082141378E-3</v>
      </c>
      <c r="K214" s="1">
        <v>1</v>
      </c>
      <c r="L214" s="1">
        <v>1</v>
      </c>
      <c r="M214" s="1">
        <v>1</v>
      </c>
      <c r="N214" s="6">
        <v>0.143669102472679</v>
      </c>
    </row>
    <row r="215" spans="1:14" x14ac:dyDescent="0.25">
      <c r="A215" s="1" t="s">
        <v>236</v>
      </c>
      <c r="B215" s="2">
        <v>4.3709746683039628</v>
      </c>
      <c r="C215" s="11">
        <v>5.281721220048281</v>
      </c>
      <c r="D215">
        <v>5.4187771176186148</v>
      </c>
      <c r="E215">
        <v>-3.1865946133503726</v>
      </c>
      <c r="F215">
        <v>-5.3267554299598592</v>
      </c>
      <c r="G215">
        <v>5.9846676955243536</v>
      </c>
      <c r="H215" s="4">
        <v>-1.7017015758121576E-2</v>
      </c>
      <c r="I215" s="1">
        <v>1.026</v>
      </c>
      <c r="J215" s="4">
        <v>3.3484824694027288E-3</v>
      </c>
      <c r="K215" s="1">
        <v>1</v>
      </c>
      <c r="L215" s="1">
        <v>1</v>
      </c>
      <c r="M215" s="1">
        <v>1</v>
      </c>
      <c r="N215" s="6">
        <v>0.14349800981890901</v>
      </c>
    </row>
    <row r="217" spans="1:14" x14ac:dyDescent="0.25">
      <c r="F217" s="1"/>
      <c r="G217" s="1"/>
    </row>
  </sheetData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Planilha1</vt:lpstr>
      <vt:lpstr>Planilha2</vt:lpstr>
      <vt:lpstr>Planilha6</vt:lpstr>
      <vt:lpstr>Planilha4</vt:lpstr>
      <vt:lpstr>Planilha5</vt:lpstr>
      <vt:lpstr>Planilha7</vt:lpstr>
      <vt:lpstr>Planilha8</vt:lpstr>
      <vt:lpstr>Planilha9</vt:lpstr>
      <vt:lpstr>Planilha10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2021-05-01T15:29:23Z</dcterms:created>
  <dcterms:modified xsi:type="dcterms:W3CDTF">2022-04-22T02:02:29Z</dcterms:modified>
</cp:coreProperties>
</file>