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"/>
    </mc:Choice>
  </mc:AlternateContent>
  <xr:revisionPtr revIDLastSave="0" documentId="13_ncr:1_{684023F3-47DA-4F2E-A029-8E230DB7E090}" xr6:coauthVersionLast="36" xr6:coauthVersionMax="36" xr10:uidLastSave="{00000000-0000-0000-0000-000000000000}"/>
  <bookViews>
    <workbookView xWindow="920" yWindow="1320" windowWidth="21340" windowHeight="17920" tabRatio="500" firstSheet="1" activeTab="2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5" l="1"/>
  <c r="C35" i="16" l="1"/>
  <c r="C32" i="16"/>
  <c r="C33" i="16"/>
  <c r="E22" i="17" l="1"/>
  <c r="H32" i="15"/>
  <c r="G32" i="15"/>
  <c r="F32" i="15"/>
  <c r="E32" i="15"/>
  <c r="C32" i="15"/>
  <c r="H29" i="15"/>
  <c r="G29" i="15"/>
  <c r="F29" i="15"/>
  <c r="E29" i="15"/>
  <c r="C29" i="15"/>
  <c r="H22" i="15"/>
  <c r="G22" i="15"/>
  <c r="F22" i="15"/>
  <c r="E22" i="15"/>
  <c r="C22" i="15"/>
  <c r="H19" i="15"/>
  <c r="G19" i="15"/>
  <c r="F19" i="15"/>
  <c r="E19" i="15"/>
  <c r="C19" i="15"/>
  <c r="H11" i="15"/>
  <c r="G11" i="15"/>
  <c r="F11" i="15"/>
  <c r="E11" i="15"/>
  <c r="C11" i="15"/>
  <c r="H8" i="15"/>
  <c r="G8" i="15"/>
  <c r="F8" i="15"/>
  <c r="E8" i="15"/>
  <c r="C8" i="15"/>
  <c r="G23" i="16"/>
  <c r="F23" i="16"/>
  <c r="E23" i="16"/>
  <c r="D23" i="16"/>
  <c r="C23" i="16"/>
  <c r="G16" i="16"/>
  <c r="F16" i="16"/>
  <c r="E16" i="16"/>
  <c r="D16" i="16"/>
  <c r="C16" i="16"/>
  <c r="G8" i="16"/>
  <c r="F8" i="16"/>
  <c r="E8" i="16"/>
  <c r="D8" i="16"/>
  <c r="C8" i="16"/>
  <c r="C34" i="16" l="1"/>
  <c r="C25" i="17"/>
  <c r="C24" i="17"/>
  <c r="C23" i="17"/>
  <c r="C22" i="17"/>
  <c r="C21" i="17"/>
  <c r="E25" i="17"/>
  <c r="E24" i="17"/>
  <c r="E23" i="17"/>
  <c r="E21" i="17"/>
  <c r="G22" i="17"/>
  <c r="G23" i="17"/>
  <c r="G24" i="17"/>
  <c r="G25" i="17"/>
  <c r="G21" i="17"/>
  <c r="C31" i="16"/>
  <c r="C43" i="15"/>
  <c r="C42" i="15"/>
  <c r="C41" i="15"/>
  <c r="C40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<sst xmlns="http://schemas.openxmlformats.org/spreadsheetml/2006/main" count="203" uniqueCount="70">
  <si>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</si>
  <si>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</si>
  <si>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</si>
  <si>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</si>
  <si>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</si>
  <si>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</si>
  <si>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</si>
  <si>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</si>
  <si>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</si>
  <si>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</si>
  <si>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</si>
  <si>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</si>
  <si>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</si>
  <si>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</si>
  <si>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</si>
  <si>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</si>
  <si>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</si>
  <si>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</si>
  <si>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</si>
  <si>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</si>
  <si>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</si>
  <si>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</si>
  <si>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</si>
  <si>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</si>
  <si>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</si>
  <si>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</si>
  <si>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</si>
  <si>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</si>
  <si>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</si>
  <si>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</si>
  <si>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</si>
  <si>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</si>
  <si>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</si>
  <si>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</si>
  <si>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</si>
  <si>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</si>
  <si>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</si>
  <si>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</si>
  <si>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</si>
  <si>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</si>
  <si>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</si>
  <si>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</si>
  <si>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</si>
  <si>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</si>
  <si>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</si>
  <si>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</si>
  <si>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</si>
  <si>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</si>
  <si>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</si>
  <si>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</si>
  <si>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</si>
  <si>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</si>
  <si>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</si>
  <si>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</si>
  <si>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</si>
  <si>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</si>
  <si>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</si>
  <si>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</si>
  <si>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c18-c21</t>
  </si>
  <si>
    <t>colon-recto</t>
  </si>
  <si>
    <t>rank</t>
  </si>
  <si>
    <t>c18-21</t>
  </si>
  <si>
    <t>ECIS (EU+EFTA), sumando Colorectum + Anus</t>
  </si>
  <si>
    <t>REDECAN informe web - viene bien, c18-c21</t>
  </si>
  <si>
    <t>MSCBS</t>
  </si>
  <si>
    <t>eu-c18c20</t>
  </si>
  <si>
    <t>eu-c21</t>
  </si>
  <si>
    <t>https://gco.iarc.fr/today/data-sources-methods#population-dictionnary</t>
  </si>
  <si>
    <t>Europa tiene otros paises, no solo EU+EFTA</t>
  </si>
  <si>
    <t>ECIS (Europa)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</si>
</sst>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1" fontId="0" fillId="0" borderId="2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8" fillId="0" borderId="0" xfId="0" applyFont="1"/>
    <xf numFmtId="0" fontId="6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/>
    <xf numFmtId="0" fontId="0" fillId="0" borderId="1" xfId="0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A1:I43"/>
  <sheetViews>
    <sheetView topLeftCell="A7" zoomScale="130" zoomScaleNormal="130" workbookViewId="0">
      <selection activeCell="F23" sqref="F23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3" width="10.83203125" style="25"/>
    <col min="4" max="4" width="5" style="25" customWidth="1"/>
    <col min="5" max="8" width="10.83203125" style="25"/>
    <col min="9" max="16384" width="10.6640625" style="2"/>
  </cols>
  <sheetData>
    <row r="1" spans="1:9" ht="23.5" x14ac:dyDescent="0.55000000000000004">
      <c r="A1" s="24"/>
      <c r="B1" s="24" t="s">
        <v>58</v>
      </c>
      <c r="C1" s="24" t="s">
        <v>59</v>
      </c>
      <c r="D1" s="24"/>
    </row>
    <row r="4" spans="1:9" x14ac:dyDescent="0.35">
      <c r="B4" s="26" t="s">
        <v>26</v>
      </c>
      <c r="C4" s="27" t="s">
        <v>23</v>
      </c>
      <c r="D4" s="27" t="s">
        <v>60</v>
      </c>
      <c r="E4" s="27" t="s">
        <v>24</v>
      </c>
      <c r="F4" s="27" t="s">
        <v>25</v>
      </c>
      <c r="G4" s="27" t="s">
        <v>39</v>
      </c>
      <c r="H4" s="27" t="s">
        <v>38</v>
      </c>
    </row>
    <row r="5" spans="1:9" x14ac:dyDescent="0.35">
      <c r="B5" s="26" t="s">
        <v>36</v>
      </c>
      <c r="C5" s="28">
        <v>1026215</v>
      </c>
      <c r="D5" s="28">
        <v>3</v>
      </c>
      <c r="E5" s="29">
        <v>26.6</v>
      </c>
      <c r="F5" s="29">
        <v>23.6</v>
      </c>
      <c r="G5" s="30"/>
      <c r="H5" s="30"/>
      <c r="I5" s="2" t="s">
        <v>35</v>
      </c>
    </row>
    <row r="6" spans="1:9" x14ac:dyDescent="0.35">
      <c r="B6" s="31" t="s">
        <v>65</v>
      </c>
      <c r="C6" s="36">
        <v>271600</v>
      </c>
      <c r="D6" s="36"/>
      <c r="E6" s="38">
        <v>75.5</v>
      </c>
      <c r="F6" s="38">
        <v>37.5</v>
      </c>
      <c r="G6" s="38">
        <v>55.9</v>
      </c>
      <c r="H6" s="38">
        <v>87.7</v>
      </c>
    </row>
    <row r="7" spans="1:9" x14ac:dyDescent="0.35">
      <c r="B7" s="31" t="s">
        <v>66</v>
      </c>
      <c r="C7" s="36">
        <v>3919</v>
      </c>
      <c r="D7" s="36"/>
      <c r="E7" s="38">
        <v>1.1000000000000001</v>
      </c>
      <c r="F7" s="38">
        <v>0.6</v>
      </c>
      <c r="G7" s="38">
        <v>0.9</v>
      </c>
      <c r="H7" s="38">
        <v>1.2</v>
      </c>
    </row>
    <row r="8" spans="1:9" ht="21" customHeight="1" x14ac:dyDescent="0.35">
      <c r="B8" s="26" t="s">
        <v>37</v>
      </c>
      <c r="C8" s="37">
        <f>C6+C7</f>
        <v>275519</v>
      </c>
      <c r="D8" s="37"/>
      <c r="E8" s="37">
        <f>E6+E7</f>
        <v>76.599999999999994</v>
      </c>
      <c r="F8" s="37">
        <f>F6+F7</f>
        <v>38.1</v>
      </c>
      <c r="G8" s="37">
        <f>G6+G7</f>
        <v>56.8</v>
      </c>
      <c r="H8" s="37">
        <f>H6+H7</f>
        <v>88.9</v>
      </c>
      <c r="I8" s="2" t="s">
        <v>69</v>
      </c>
    </row>
    <row r="9" spans="1:9" ht="21" customHeight="1" x14ac:dyDescent="0.35">
      <c r="B9" s="31" t="s">
        <v>65</v>
      </c>
      <c r="C9" s="39">
        <v>22744</v>
      </c>
      <c r="D9" s="39"/>
      <c r="E9" s="39">
        <v>99.9</v>
      </c>
      <c r="F9" s="36">
        <v>45.2</v>
      </c>
      <c r="G9" s="36">
        <v>67.7</v>
      </c>
      <c r="H9" s="36">
        <v>106</v>
      </c>
    </row>
    <row r="10" spans="1:9" ht="21" customHeight="1" x14ac:dyDescent="0.35">
      <c r="B10" s="31" t="s">
        <v>66</v>
      </c>
      <c r="C10" s="39">
        <v>269</v>
      </c>
      <c r="D10" s="39"/>
      <c r="E10" s="39">
        <v>1.2</v>
      </c>
      <c r="F10" s="36">
        <v>0.6</v>
      </c>
      <c r="G10" s="36">
        <v>0.8</v>
      </c>
      <c r="H10" s="36">
        <v>1.2</v>
      </c>
    </row>
    <row r="11" spans="1:9" x14ac:dyDescent="0.35">
      <c r="B11" s="26" t="s">
        <v>42</v>
      </c>
      <c r="C11" s="37">
        <f>C9+C10</f>
        <v>23013</v>
      </c>
      <c r="D11" s="37"/>
      <c r="E11" s="37">
        <f>E9+E10</f>
        <v>101.10000000000001</v>
      </c>
      <c r="F11" s="37">
        <f>F9+F10</f>
        <v>45.800000000000004</v>
      </c>
      <c r="G11" s="37">
        <f>G9+G10</f>
        <v>68.5</v>
      </c>
      <c r="H11" s="37">
        <f>H9+H10</f>
        <v>107.2</v>
      </c>
      <c r="I11" s="2" t="s">
        <v>62</v>
      </c>
    </row>
    <row r="12" spans="1:9" x14ac:dyDescent="0.35">
      <c r="B12" s="26" t="s">
        <v>40</v>
      </c>
      <c r="C12" s="28">
        <v>26044</v>
      </c>
      <c r="D12" s="28"/>
      <c r="E12" s="29">
        <v>112.8</v>
      </c>
      <c r="F12" s="29">
        <v>50.5</v>
      </c>
      <c r="G12" s="30">
        <v>75.3</v>
      </c>
      <c r="H12" s="30">
        <v>118.2</v>
      </c>
      <c r="I12" s="2" t="s">
        <v>63</v>
      </c>
    </row>
    <row r="13" spans="1:9" x14ac:dyDescent="0.35">
      <c r="B13" s="32"/>
    </row>
    <row r="14" spans="1:9" x14ac:dyDescent="0.35">
      <c r="B14" s="32"/>
    </row>
    <row r="15" spans="1:9" x14ac:dyDescent="0.35">
      <c r="B15" s="26" t="s">
        <v>27</v>
      </c>
      <c r="C15" s="27" t="s">
        <v>23</v>
      </c>
      <c r="D15" s="27" t="s">
        <v>60</v>
      </c>
      <c r="E15" s="27" t="s">
        <v>24</v>
      </c>
      <c r="F15" s="27" t="s">
        <v>25</v>
      </c>
      <c r="G15" s="27" t="s">
        <v>39</v>
      </c>
      <c r="H15" s="27" t="s">
        <v>38</v>
      </c>
    </row>
    <row r="16" spans="1:9" x14ac:dyDescent="0.35">
      <c r="B16" s="26" t="s">
        <v>36</v>
      </c>
      <c r="C16" s="33">
        <v>823303</v>
      </c>
      <c r="D16" s="33">
        <v>2</v>
      </c>
      <c r="E16" s="30">
        <v>21.8</v>
      </c>
      <c r="F16" s="30">
        <v>16.3</v>
      </c>
      <c r="G16" s="30"/>
      <c r="H16" s="30"/>
      <c r="I16" s="2" t="s">
        <v>35</v>
      </c>
    </row>
    <row r="17" spans="2:9" x14ac:dyDescent="0.35">
      <c r="B17" s="31" t="s">
        <v>65</v>
      </c>
      <c r="C17" s="36">
        <v>228067</v>
      </c>
      <c r="D17" s="36"/>
      <c r="E17" s="38">
        <v>59.3</v>
      </c>
      <c r="F17" s="38">
        <v>24.2</v>
      </c>
      <c r="G17" s="38">
        <v>35.6</v>
      </c>
      <c r="H17" s="38">
        <v>54.4</v>
      </c>
    </row>
    <row r="18" spans="2:9" x14ac:dyDescent="0.35">
      <c r="B18" s="31" t="s">
        <v>66</v>
      </c>
      <c r="C18" s="36">
        <v>8034</v>
      </c>
      <c r="D18" s="36"/>
      <c r="E18" s="38">
        <v>2.1</v>
      </c>
      <c r="F18" s="38">
        <v>1</v>
      </c>
      <c r="G18" s="38">
        <v>1.4</v>
      </c>
      <c r="H18" s="38">
        <v>1.9</v>
      </c>
    </row>
    <row r="19" spans="2:9" x14ac:dyDescent="0.35">
      <c r="B19" s="26" t="s">
        <v>37</v>
      </c>
      <c r="C19" s="37">
        <f>C17+C18</f>
        <v>236101</v>
      </c>
      <c r="D19" s="37"/>
      <c r="E19" s="37">
        <f>E17+E18</f>
        <v>61.4</v>
      </c>
      <c r="F19" s="37">
        <f>F17+F18</f>
        <v>25.2</v>
      </c>
      <c r="G19" s="37">
        <f>G17+G18</f>
        <v>37</v>
      </c>
      <c r="H19" s="37">
        <f>H17+H18</f>
        <v>56.3</v>
      </c>
      <c r="I19" s="2" t="s">
        <v>69</v>
      </c>
    </row>
    <row r="20" spans="2:9" x14ac:dyDescent="0.35">
      <c r="B20" s="31" t="s">
        <v>65</v>
      </c>
      <c r="C20" s="36">
        <v>14428</v>
      </c>
      <c r="D20" s="36"/>
      <c r="E20" s="38">
        <v>61</v>
      </c>
      <c r="F20" s="38">
        <v>23.3</v>
      </c>
      <c r="G20" s="38">
        <v>34.4</v>
      </c>
      <c r="H20" s="38">
        <v>52.7</v>
      </c>
    </row>
    <row r="21" spans="2:9" x14ac:dyDescent="0.35">
      <c r="B21" s="31" t="s">
        <v>66</v>
      </c>
      <c r="C21" s="36">
        <v>214</v>
      </c>
      <c r="D21" s="36"/>
      <c r="E21" s="38">
        <v>0.9</v>
      </c>
      <c r="F21" s="38">
        <v>0.3</v>
      </c>
      <c r="G21" s="38">
        <v>0.5</v>
      </c>
      <c r="H21" s="38">
        <v>0.8</v>
      </c>
    </row>
    <row r="22" spans="2:9" x14ac:dyDescent="0.35">
      <c r="B22" s="26" t="s">
        <v>42</v>
      </c>
      <c r="C22" s="37">
        <f>C20+C21</f>
        <v>14642</v>
      </c>
      <c r="D22" s="37"/>
      <c r="E22" s="37">
        <f>E20+E21</f>
        <v>61.9</v>
      </c>
      <c r="F22" s="37">
        <f>F20+F21</f>
        <v>23.6</v>
      </c>
      <c r="G22" s="37">
        <f>G20+G21</f>
        <v>34.9</v>
      </c>
      <c r="H22" s="37">
        <f>H20+H21</f>
        <v>53.5</v>
      </c>
      <c r="I22" s="2" t="s">
        <v>62</v>
      </c>
    </row>
    <row r="23" spans="2:9" x14ac:dyDescent="0.35">
      <c r="B23" s="26" t="s">
        <v>40</v>
      </c>
      <c r="C23" s="33">
        <v>18187</v>
      </c>
      <c r="D23" s="33"/>
      <c r="E23" s="30">
        <v>75.5</v>
      </c>
      <c r="F23" s="30">
        <v>29.8</v>
      </c>
      <c r="G23" s="30">
        <v>43.7</v>
      </c>
      <c r="H23" s="30">
        <v>65.7</v>
      </c>
      <c r="I23" s="2" t="s">
        <v>41</v>
      </c>
    </row>
    <row r="24" spans="2:9" x14ac:dyDescent="0.35">
      <c r="B24" s="32"/>
    </row>
    <row r="25" spans="2:9" x14ac:dyDescent="0.35">
      <c r="B25" s="26" t="s">
        <v>28</v>
      </c>
      <c r="C25" s="27" t="s">
        <v>23</v>
      </c>
      <c r="D25" s="27" t="s">
        <v>60</v>
      </c>
      <c r="E25" s="27" t="s">
        <v>24</v>
      </c>
      <c r="F25" s="27" t="s">
        <v>25</v>
      </c>
      <c r="G25" s="27" t="s">
        <v>39</v>
      </c>
      <c r="H25" s="27" t="s">
        <v>38</v>
      </c>
    </row>
    <row r="26" spans="2:9" x14ac:dyDescent="0.35">
      <c r="B26" s="26" t="s">
        <v>36</v>
      </c>
      <c r="C26" s="33">
        <v>1849518</v>
      </c>
      <c r="D26" s="33">
        <v>3</v>
      </c>
      <c r="E26" s="30">
        <v>24.2</v>
      </c>
      <c r="F26" s="30">
        <v>19.7</v>
      </c>
      <c r="G26" s="30"/>
      <c r="H26" s="30"/>
      <c r="I26" s="2" t="s">
        <v>35</v>
      </c>
    </row>
    <row r="27" spans="2:9" x14ac:dyDescent="0.35">
      <c r="B27" s="31" t="s">
        <v>65</v>
      </c>
      <c r="C27" s="36">
        <v>499667</v>
      </c>
      <c r="D27" s="36"/>
      <c r="E27" s="38">
        <v>67.2</v>
      </c>
      <c r="F27" s="38">
        <v>30</v>
      </c>
      <c r="G27" s="38">
        <v>44.4</v>
      </c>
      <c r="H27" s="38">
        <v>68.400000000000006</v>
      </c>
    </row>
    <row r="28" spans="2:9" x14ac:dyDescent="0.35">
      <c r="B28" s="31" t="s">
        <v>66</v>
      </c>
      <c r="C28" s="36">
        <v>11953</v>
      </c>
      <c r="D28" s="36"/>
      <c r="E28" s="38">
        <v>1.6</v>
      </c>
      <c r="F28" s="38">
        <v>0.8</v>
      </c>
      <c r="G28" s="38">
        <v>1.2</v>
      </c>
      <c r="H28" s="38">
        <v>1.6</v>
      </c>
    </row>
    <row r="29" spans="2:9" x14ac:dyDescent="0.35">
      <c r="B29" s="26" t="s">
        <v>37</v>
      </c>
      <c r="C29" s="37">
        <f>C27+C28</f>
        <v>511620</v>
      </c>
      <c r="D29" s="37"/>
      <c r="E29" s="37">
        <f>E27+E28</f>
        <v>68.8</v>
      </c>
      <c r="F29" s="37">
        <f>F27+F28</f>
        <v>30.8</v>
      </c>
      <c r="G29" s="37">
        <f>G27+G28</f>
        <v>45.6</v>
      </c>
      <c r="H29" s="37">
        <f>H27+H28</f>
        <v>70</v>
      </c>
      <c r="I29" s="2" t="s">
        <v>69</v>
      </c>
    </row>
    <row r="30" spans="2:9" x14ac:dyDescent="0.35">
      <c r="B30" s="31" t="s">
        <v>65</v>
      </c>
      <c r="C30" s="36">
        <v>37172</v>
      </c>
      <c r="D30" s="36"/>
      <c r="E30" s="36">
        <v>80.099999999999994</v>
      </c>
      <c r="F30" s="36">
        <v>33.4</v>
      </c>
      <c r="G30" s="36">
        <v>49.7</v>
      </c>
      <c r="H30" s="36">
        <v>76.5</v>
      </c>
    </row>
    <row r="31" spans="2:9" x14ac:dyDescent="0.35">
      <c r="B31" s="31" t="s">
        <v>66</v>
      </c>
      <c r="C31" s="36">
        <v>483</v>
      </c>
      <c r="D31" s="36"/>
      <c r="E31" s="36">
        <v>1</v>
      </c>
      <c r="F31" s="36">
        <v>0.5</v>
      </c>
      <c r="G31" s="36">
        <v>0.7</v>
      </c>
      <c r="H31" s="36">
        <v>1</v>
      </c>
    </row>
    <row r="32" spans="2:9" x14ac:dyDescent="0.35">
      <c r="B32" s="26" t="s">
        <v>42</v>
      </c>
      <c r="C32" s="37">
        <f>C30+C31</f>
        <v>37655</v>
      </c>
      <c r="D32" s="37"/>
      <c r="E32" s="37">
        <f>E30+E31</f>
        <v>81.099999999999994</v>
      </c>
      <c r="F32" s="37">
        <f>F30+F31</f>
        <v>33.9</v>
      </c>
      <c r="G32" s="37">
        <f>G30+G31</f>
        <v>50.400000000000006</v>
      </c>
      <c r="H32" s="37">
        <f>H30+H31</f>
        <v>77.5</v>
      </c>
      <c r="I32" s="2" t="s">
        <v>62</v>
      </c>
    </row>
    <row r="33" spans="2:9" x14ac:dyDescent="0.35">
      <c r="B33" s="26" t="s">
        <v>40</v>
      </c>
      <c r="C33" s="33">
        <v>44231</v>
      </c>
      <c r="D33" s="33"/>
      <c r="E33" s="30">
        <v>93.8</v>
      </c>
      <c r="F33" s="30">
        <v>40</v>
      </c>
      <c r="G33" s="30">
        <v>59.5</v>
      </c>
      <c r="H33" s="30">
        <v>91.9</v>
      </c>
      <c r="I33" s="2" t="s">
        <v>41</v>
      </c>
    </row>
    <row r="35" spans="2:9" x14ac:dyDescent="0.35">
      <c r="B35" s="15" t="s">
        <v>53</v>
      </c>
    </row>
    <row r="36" spans="2:9" x14ac:dyDescent="0.35">
      <c r="B36" s="15" t="s">
        <v>54</v>
      </c>
    </row>
    <row r="37" spans="2:9" x14ac:dyDescent="0.35">
      <c r="B37" s="15" t="s">
        <v>55</v>
      </c>
    </row>
    <row r="38" spans="2:9" x14ac:dyDescent="0.35">
      <c r="B38" s="15" t="s">
        <v>56</v>
      </c>
    </row>
    <row r="40" spans="2:9" x14ac:dyDescent="0.35">
      <c r="C40" s="25" t="str">
        <f>IF(SUM(C5,C16)=C26,"ok","REVISAR")</f>
        <v>ok</v>
      </c>
      <c r="E40" s="40">
        <f>C12/C33</f>
        <v>0.58881779747236096</v>
      </c>
    </row>
    <row r="41" spans="2:9" x14ac:dyDescent="0.35">
      <c r="C41" s="25" t="str">
        <f>IF(SUM(C8,C19)=C29,"ok","REVISAR")</f>
        <v>ok</v>
      </c>
    </row>
    <row r="42" spans="2:9" x14ac:dyDescent="0.35">
      <c r="C42" s="25" t="str">
        <f>IF(SUM(C11,C22)=C32,"ok","REVISAR")</f>
        <v>ok</v>
      </c>
    </row>
    <row r="43" spans="2:9" x14ac:dyDescent="0.35">
      <c r="C43" s="25" t="str">
        <f>IF(SUM(C12,C23)=C33,"ok","REVISAR")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A1:H35"/>
  <sheetViews>
    <sheetView tabSelected="1" zoomScale="130" zoomScaleNormal="130" workbookViewId="0">
      <selection activeCell="C9" sqref="C9"/>
    </sheetView>
  </sheetViews>
  <sheetFormatPr baseColWidth="10" defaultRowHeight="15.5" x14ac:dyDescent="0.35"/>
  <cols>
    <col min="1" max="1" width="10.6640625" style="2"/>
    <col min="2" max="2" width="14" style="2" bestFit="1" customWidth="1"/>
    <col min="3" max="7" width="10.83203125" style="25"/>
    <col min="8" max="16384" width="10.6640625" style="2"/>
  </cols>
  <sheetData>
    <row r="1" spans="1:8" ht="23.5" x14ac:dyDescent="0.55000000000000004">
      <c r="A1" s="24" t="s">
        <v>58</v>
      </c>
      <c r="B1" s="34" t="s">
        <v>61</v>
      </c>
      <c r="C1" s="35" t="s">
        <v>59</v>
      </c>
      <c r="D1" s="35"/>
    </row>
    <row r="4" spans="1:8" x14ac:dyDescent="0.35">
      <c r="B4" s="26" t="s">
        <v>26</v>
      </c>
      <c r="C4" s="27" t="s">
        <v>23</v>
      </c>
      <c r="D4" s="27" t="s">
        <v>24</v>
      </c>
      <c r="E4" s="27" t="s">
        <v>25</v>
      </c>
      <c r="F4" s="27" t="s">
        <v>39</v>
      </c>
      <c r="G4" s="27" t="s">
        <v>38</v>
      </c>
    </row>
    <row r="5" spans="1:8" x14ac:dyDescent="0.35">
      <c r="B5" s="26" t="s">
        <v>36</v>
      </c>
      <c r="C5" s="33">
        <v>484224</v>
      </c>
      <c r="D5" s="30">
        <v>12.6</v>
      </c>
      <c r="E5" s="30">
        <v>10.8</v>
      </c>
      <c r="F5" s="30"/>
      <c r="G5" s="30"/>
      <c r="H5" s="2" t="s">
        <v>35</v>
      </c>
    </row>
    <row r="6" spans="1:8" x14ac:dyDescent="0.35">
      <c r="B6" s="31" t="s">
        <v>65</v>
      </c>
      <c r="C6" s="36">
        <v>129706</v>
      </c>
      <c r="D6" s="38">
        <v>36.1</v>
      </c>
      <c r="E6" s="38">
        <v>16.2</v>
      </c>
      <c r="F6" s="38">
        <v>25.4</v>
      </c>
      <c r="G6" s="38">
        <v>43.8</v>
      </c>
    </row>
    <row r="7" spans="1:8" x14ac:dyDescent="0.35">
      <c r="B7" s="31" t="s">
        <v>66</v>
      </c>
      <c r="C7" s="36">
        <v>1449</v>
      </c>
      <c r="D7" s="38">
        <v>0.4</v>
      </c>
      <c r="E7" s="38">
        <v>0.2</v>
      </c>
      <c r="F7" s="38">
        <v>0.3</v>
      </c>
      <c r="G7" s="38">
        <v>0.5</v>
      </c>
    </row>
    <row r="8" spans="1:8" x14ac:dyDescent="0.35">
      <c r="B8" s="26" t="s">
        <v>37</v>
      </c>
      <c r="C8" s="33">
        <f>C6+C7</f>
        <v>131155</v>
      </c>
      <c r="D8" s="33">
        <f>D6+D7</f>
        <v>36.5</v>
      </c>
      <c r="E8" s="33">
        <f>E6+E7</f>
        <v>16.399999999999999</v>
      </c>
      <c r="F8" s="33">
        <f>F6+F7</f>
        <v>25.7</v>
      </c>
      <c r="G8" s="33">
        <f>G6+G7</f>
        <v>44.3</v>
      </c>
      <c r="H8" s="2" t="s">
        <v>69</v>
      </c>
    </row>
    <row r="9" spans="1:8" x14ac:dyDescent="0.35">
      <c r="B9" s="26" t="s">
        <v>42</v>
      </c>
      <c r="C9" s="33">
        <v>9222</v>
      </c>
      <c r="D9" s="30">
        <v>40.299999999999997</v>
      </c>
      <c r="E9" s="30">
        <v>15.8</v>
      </c>
      <c r="F9" s="30">
        <v>25.1</v>
      </c>
      <c r="G9" s="30">
        <v>44.4</v>
      </c>
      <c r="H9" s="2" t="s">
        <v>64</v>
      </c>
    </row>
    <row r="10" spans="1:8" x14ac:dyDescent="0.35">
      <c r="B10" s="32"/>
    </row>
    <row r="11" spans="1:8" x14ac:dyDescent="0.35">
      <c r="B11" s="32"/>
    </row>
    <row r="12" spans="1:8" x14ac:dyDescent="0.35">
      <c r="B12" s="26" t="s">
        <v>27</v>
      </c>
      <c r="C12" s="27" t="s">
        <v>23</v>
      </c>
      <c r="D12" s="27" t="s">
        <v>24</v>
      </c>
      <c r="E12" s="27" t="s">
        <v>25</v>
      </c>
      <c r="F12" s="27" t="s">
        <v>39</v>
      </c>
      <c r="G12" s="27" t="s">
        <v>38</v>
      </c>
    </row>
    <row r="13" spans="1:8" x14ac:dyDescent="0.35">
      <c r="B13" s="26" t="s">
        <v>36</v>
      </c>
      <c r="C13" s="33">
        <v>396568</v>
      </c>
      <c r="D13" s="30">
        <v>10.5</v>
      </c>
      <c r="E13" s="30">
        <v>7.2</v>
      </c>
      <c r="F13" s="30"/>
      <c r="G13" s="30"/>
      <c r="H13" s="2" t="s">
        <v>35</v>
      </c>
    </row>
    <row r="14" spans="1:8" x14ac:dyDescent="0.35">
      <c r="B14" s="31" t="s">
        <v>65</v>
      </c>
      <c r="C14" s="36">
        <v>112777</v>
      </c>
      <c r="D14" s="38">
        <v>29.3</v>
      </c>
      <c r="E14" s="38">
        <v>9.8000000000000007</v>
      </c>
      <c r="F14" s="38">
        <v>15.3</v>
      </c>
      <c r="G14" s="38">
        <v>26.1</v>
      </c>
    </row>
    <row r="15" spans="1:8" x14ac:dyDescent="0.35">
      <c r="B15" s="31" t="s">
        <v>66</v>
      </c>
      <c r="C15" s="36">
        <v>2282</v>
      </c>
      <c r="D15" s="38">
        <v>0.6</v>
      </c>
      <c r="E15" s="38">
        <v>0.2</v>
      </c>
      <c r="F15" s="38">
        <v>0.3</v>
      </c>
      <c r="G15" s="38">
        <v>0.5</v>
      </c>
    </row>
    <row r="16" spans="1:8" x14ac:dyDescent="0.35">
      <c r="B16" s="26" t="s">
        <v>37</v>
      </c>
      <c r="C16" s="33">
        <f>C14+C15</f>
        <v>115059</v>
      </c>
      <c r="D16" s="33">
        <f>D14+D15</f>
        <v>29.900000000000002</v>
      </c>
      <c r="E16" s="33">
        <f>E14+E15</f>
        <v>10</v>
      </c>
      <c r="F16" s="33">
        <f>F14+F15</f>
        <v>15.600000000000001</v>
      </c>
      <c r="G16" s="33">
        <f>G14+G15</f>
        <v>26.6</v>
      </c>
      <c r="H16" s="2" t="s">
        <v>69</v>
      </c>
    </row>
    <row r="17" spans="2:8" x14ac:dyDescent="0.35">
      <c r="B17" s="26" t="s">
        <v>42</v>
      </c>
      <c r="C17" s="33">
        <v>6066</v>
      </c>
      <c r="D17" s="30">
        <v>25.5</v>
      </c>
      <c r="E17" s="30">
        <v>7.5</v>
      </c>
      <c r="F17" s="30">
        <v>11.9</v>
      </c>
      <c r="G17" s="30">
        <v>20.7</v>
      </c>
      <c r="H17" s="2" t="s">
        <v>64</v>
      </c>
    </row>
    <row r="19" spans="2:8" x14ac:dyDescent="0.35">
      <c r="B19" s="26" t="s">
        <v>28</v>
      </c>
      <c r="C19" s="27" t="s">
        <v>23</v>
      </c>
      <c r="D19" s="27" t="s">
        <v>24</v>
      </c>
      <c r="E19" s="27" t="s">
        <v>25</v>
      </c>
      <c r="F19" s="27" t="s">
        <v>39</v>
      </c>
      <c r="G19" s="27" t="s">
        <v>38</v>
      </c>
    </row>
    <row r="20" spans="2:8" x14ac:dyDescent="0.35">
      <c r="B20" s="26" t="s">
        <v>36</v>
      </c>
      <c r="C20" s="33">
        <v>880792</v>
      </c>
      <c r="D20" s="33">
        <v>11.5</v>
      </c>
      <c r="E20" s="33">
        <v>8.9</v>
      </c>
      <c r="F20" s="30"/>
      <c r="G20" s="30"/>
      <c r="H20" s="2" t="s">
        <v>35</v>
      </c>
    </row>
    <row r="21" spans="2:8" x14ac:dyDescent="0.35">
      <c r="B21" s="31" t="s">
        <v>65</v>
      </c>
      <c r="C21" s="36">
        <v>242483</v>
      </c>
      <c r="D21" s="36">
        <v>32.6</v>
      </c>
      <c r="E21" s="36">
        <v>12.6</v>
      </c>
      <c r="F21" s="38">
        <v>19.600000000000001</v>
      </c>
      <c r="G21" s="38">
        <v>33.299999999999997</v>
      </c>
    </row>
    <row r="22" spans="2:8" x14ac:dyDescent="0.35">
      <c r="B22" s="31" t="s">
        <v>66</v>
      </c>
      <c r="C22" s="36">
        <v>3731</v>
      </c>
      <c r="D22" s="36">
        <v>0.5</v>
      </c>
      <c r="E22" s="36">
        <v>0.2</v>
      </c>
      <c r="F22" s="38">
        <v>0.3</v>
      </c>
      <c r="G22" s="38">
        <v>0.5</v>
      </c>
    </row>
    <row r="23" spans="2:8" x14ac:dyDescent="0.35">
      <c r="B23" s="26" t="s">
        <v>37</v>
      </c>
      <c r="C23" s="33">
        <f>C21+C22</f>
        <v>246214</v>
      </c>
      <c r="D23" s="33">
        <f>D21+D22</f>
        <v>33.1</v>
      </c>
      <c r="E23" s="33">
        <f>E21+E22</f>
        <v>12.799999999999999</v>
      </c>
      <c r="F23" s="33">
        <f>F21+F22</f>
        <v>19.900000000000002</v>
      </c>
      <c r="G23" s="33">
        <f>G21+G22</f>
        <v>33.799999999999997</v>
      </c>
      <c r="H23" s="2" t="s">
        <v>69</v>
      </c>
    </row>
    <row r="24" spans="2:8" x14ac:dyDescent="0.35">
      <c r="B24" s="26" t="s">
        <v>42</v>
      </c>
      <c r="C24" s="33">
        <v>15288</v>
      </c>
      <c r="D24" s="30">
        <v>32.700000000000003</v>
      </c>
      <c r="E24" s="30">
        <v>11.2</v>
      </c>
      <c r="F24" s="30">
        <v>17.7</v>
      </c>
      <c r="G24" s="30">
        <v>30.9</v>
      </c>
      <c r="H24" s="2" t="s">
        <v>64</v>
      </c>
    </row>
    <row r="27" spans="2:8" x14ac:dyDescent="0.35">
      <c r="B27" s="14" t="s">
        <v>57</v>
      </c>
    </row>
    <row r="31" spans="2:8" x14ac:dyDescent="0.35">
      <c r="C31" s="25" t="str">
        <f>IF(SUM(C5,C13)=C20,"ok","REVISAR")</f>
        <v>ok</v>
      </c>
    </row>
    <row r="32" spans="2:8" x14ac:dyDescent="0.35">
      <c r="C32" s="25" t="str">
        <f t="shared" ref="C32:C34" si="0">IF(SUM(C6,C14)=C21,"ok","REVISAR")</f>
        <v>ok</v>
      </c>
    </row>
    <row r="33" spans="3:3" x14ac:dyDescent="0.35">
      <c r="C33" s="25" t="str">
        <f t="shared" si="0"/>
        <v>ok</v>
      </c>
    </row>
    <row r="34" spans="3:3" x14ac:dyDescent="0.35">
      <c r="C34" s="25" t="str">
        <f t="shared" si="0"/>
        <v>ok</v>
      </c>
    </row>
    <row r="35" spans="3:3" x14ac:dyDescent="0.35">
      <c r="C35" s="25" t="str">
        <f>IF(SUM(C9,C17)=C24,"ok","REVISAR")</f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A1:K25"/>
  <sheetViews>
    <sheetView workbookViewId="0">
      <selection activeCell="I29" sqref="I29"/>
    </sheetView>
  </sheetViews>
  <sheetFormatPr baseColWidth="10" defaultRowHeight="15.5" x14ac:dyDescent="0.35"/>
  <cols>
    <col min="2" max="2" width="12.75" bestFit="1" customWidth="1"/>
    <col min="3" max="7" width="10.6640625" style="13"/>
    <col min="8" max="8" width="13.75" style="13" customWidth="1"/>
  </cols>
  <sheetData>
    <row r="1" spans="1:11" ht="23.5" x14ac:dyDescent="0.55000000000000004">
      <c r="A1" s="17" t="s">
        <v>58</v>
      </c>
    </row>
    <row r="4" spans="1:11" x14ac:dyDescent="0.35">
      <c r="B4" s="11" t="s">
        <v>26</v>
      </c>
      <c r="C4" s="12" t="s">
        <v>29</v>
      </c>
      <c r="D4" s="12" t="s">
        <v>33</v>
      </c>
      <c r="E4" s="12" t="s">
        <v>30</v>
      </c>
      <c r="F4" s="12" t="s">
        <v>34</v>
      </c>
      <c r="G4" s="12" t="s">
        <v>31</v>
      </c>
      <c r="H4" s="12" t="s">
        <v>32</v>
      </c>
    </row>
    <row r="5" spans="1:11" x14ac:dyDescent="0.35">
      <c r="B5" s="11" t="s">
        <v>36</v>
      </c>
      <c r="C5" s="18">
        <v>749774</v>
      </c>
      <c r="D5" s="16">
        <v>19.5</v>
      </c>
      <c r="E5" s="18">
        <v>1834209</v>
      </c>
      <c r="F5" s="16">
        <v>47.6</v>
      </c>
      <c r="G5" s="18">
        <v>2595326</v>
      </c>
      <c r="H5" s="16">
        <v>67.400000000000006</v>
      </c>
      <c r="I5" t="s">
        <v>35</v>
      </c>
      <c r="K5" t="s">
        <v>68</v>
      </c>
    </row>
    <row r="6" spans="1:11" x14ac:dyDescent="0.35">
      <c r="B6" s="11" t="s">
        <v>37</v>
      </c>
      <c r="C6" s="19">
        <v>213233</v>
      </c>
      <c r="D6" s="9">
        <v>59.3</v>
      </c>
      <c r="E6" s="19">
        <v>525373</v>
      </c>
      <c r="F6" s="10">
        <v>146.1</v>
      </c>
      <c r="G6" s="18">
        <v>748455</v>
      </c>
      <c r="H6" s="16">
        <v>208.2</v>
      </c>
      <c r="I6" t="s">
        <v>35</v>
      </c>
      <c r="K6" t="s">
        <v>67</v>
      </c>
    </row>
    <row r="7" spans="1:11" x14ac:dyDescent="0.35">
      <c r="B7" s="11" t="s">
        <v>22</v>
      </c>
      <c r="C7" s="19">
        <v>18059</v>
      </c>
      <c r="D7" s="9">
        <v>79.400000000000006</v>
      </c>
      <c r="E7" s="19">
        <v>44560</v>
      </c>
      <c r="F7" s="10">
        <v>195.8</v>
      </c>
      <c r="G7" s="19">
        <v>63593</v>
      </c>
      <c r="H7" s="10">
        <v>279.5</v>
      </c>
      <c r="I7" t="s">
        <v>35</v>
      </c>
    </row>
    <row r="8" spans="1:11" x14ac:dyDescent="0.35">
      <c r="C8" s="20"/>
      <c r="E8" s="20"/>
      <c r="G8" s="20"/>
      <c r="I8" s="23"/>
    </row>
    <row r="9" spans="1:11" x14ac:dyDescent="0.35">
      <c r="C9" s="20"/>
      <c r="E9" s="20"/>
      <c r="G9" s="20"/>
    </row>
    <row r="10" spans="1:11" x14ac:dyDescent="0.35">
      <c r="B10" s="11" t="s">
        <v>27</v>
      </c>
      <c r="C10" s="21" t="s">
        <v>29</v>
      </c>
      <c r="D10" s="12" t="s">
        <v>33</v>
      </c>
      <c r="E10" s="21" t="s">
        <v>30</v>
      </c>
      <c r="F10" s="12" t="s">
        <v>34</v>
      </c>
      <c r="G10" s="21" t="s">
        <v>31</v>
      </c>
      <c r="H10" s="12" t="s">
        <v>32</v>
      </c>
    </row>
    <row r="11" spans="1:11" x14ac:dyDescent="0.35">
      <c r="B11" s="11" t="s">
        <v>36</v>
      </c>
      <c r="C11" s="18">
        <v>606377</v>
      </c>
      <c r="D11" s="16">
        <v>16</v>
      </c>
      <c r="E11" s="18">
        <v>1516010</v>
      </c>
      <c r="F11" s="16">
        <v>40.1</v>
      </c>
      <c r="G11" s="18">
        <v>2194309</v>
      </c>
      <c r="H11" s="16">
        <v>58</v>
      </c>
      <c r="I11" t="s">
        <v>35</v>
      </c>
      <c r="K11" t="s">
        <v>68</v>
      </c>
    </row>
    <row r="12" spans="1:11" x14ac:dyDescent="0.35">
      <c r="B12" s="11" t="s">
        <v>37</v>
      </c>
      <c r="C12" s="19">
        <v>178969</v>
      </c>
      <c r="D12" s="9">
        <v>46.6</v>
      </c>
      <c r="E12" s="19">
        <v>449620</v>
      </c>
      <c r="F12" s="10">
        <v>117</v>
      </c>
      <c r="G12" s="18">
        <v>655422</v>
      </c>
      <c r="H12" s="16">
        <v>170.6</v>
      </c>
      <c r="I12" t="s">
        <v>35</v>
      </c>
      <c r="K12" t="s">
        <v>67</v>
      </c>
    </row>
    <row r="13" spans="1:11" x14ac:dyDescent="0.35">
      <c r="B13" s="11" t="s">
        <v>22</v>
      </c>
      <c r="C13" s="19">
        <v>11463</v>
      </c>
      <c r="D13" s="9">
        <v>48.5</v>
      </c>
      <c r="E13" s="19">
        <v>28822</v>
      </c>
      <c r="F13" s="10">
        <v>121.9</v>
      </c>
      <c r="G13" s="19">
        <v>42121</v>
      </c>
      <c r="H13" s="10">
        <v>178.2</v>
      </c>
      <c r="I13" t="s">
        <v>35</v>
      </c>
    </row>
    <row r="14" spans="1:11" x14ac:dyDescent="0.35">
      <c r="C14" s="20"/>
      <c r="E14" s="20"/>
      <c r="G14" s="20"/>
    </row>
    <row r="15" spans="1:11" x14ac:dyDescent="0.35">
      <c r="B15" s="11" t="s">
        <v>28</v>
      </c>
      <c r="C15" s="21" t="s">
        <v>29</v>
      </c>
      <c r="D15" s="12" t="s">
        <v>33</v>
      </c>
      <c r="E15" s="21" t="s">
        <v>30</v>
      </c>
      <c r="F15" s="12" t="s">
        <v>34</v>
      </c>
      <c r="G15" s="21" t="s">
        <v>31</v>
      </c>
      <c r="H15" s="12" t="s">
        <v>32</v>
      </c>
    </row>
    <row r="16" spans="1:11" x14ac:dyDescent="0.35">
      <c r="B16" s="11" t="s">
        <v>36</v>
      </c>
      <c r="C16" s="18">
        <v>1356151</v>
      </c>
      <c r="D16" s="16">
        <v>17.8</v>
      </c>
      <c r="E16" s="18">
        <v>3350219</v>
      </c>
      <c r="F16" s="16">
        <v>43.9</v>
      </c>
      <c r="G16" s="18">
        <v>4789635</v>
      </c>
      <c r="H16" s="16">
        <v>62.8</v>
      </c>
      <c r="I16" t="s">
        <v>35</v>
      </c>
      <c r="K16" t="s">
        <v>68</v>
      </c>
    </row>
    <row r="17" spans="2:11" x14ac:dyDescent="0.35">
      <c r="B17" s="11" t="s">
        <v>37</v>
      </c>
      <c r="C17" s="19">
        <v>392202</v>
      </c>
      <c r="D17" s="9">
        <v>52.7</v>
      </c>
      <c r="E17" s="22">
        <v>974993</v>
      </c>
      <c r="F17" s="10">
        <v>131.1</v>
      </c>
      <c r="G17" s="18">
        <v>1403877</v>
      </c>
      <c r="H17" s="16">
        <v>188.7</v>
      </c>
      <c r="I17" t="s">
        <v>35</v>
      </c>
      <c r="K17" t="s">
        <v>67</v>
      </c>
    </row>
    <row r="18" spans="2:11" x14ac:dyDescent="0.35">
      <c r="B18" s="11" t="s">
        <v>22</v>
      </c>
      <c r="C18" s="19">
        <v>29522</v>
      </c>
      <c r="D18" s="9">
        <v>63.6</v>
      </c>
      <c r="E18" s="19">
        <v>73382</v>
      </c>
      <c r="F18" s="10">
        <v>158.19999999999999</v>
      </c>
      <c r="G18" s="19">
        <v>105714</v>
      </c>
      <c r="H18" s="10">
        <v>227.8</v>
      </c>
      <c r="I18" t="s">
        <v>35</v>
      </c>
    </row>
    <row r="21" spans="2:11" x14ac:dyDescent="0.35">
      <c r="C21" s="13" t="str">
        <f>IF(C5+C11=C16,"ok","revisar")</f>
        <v>ok</v>
      </c>
      <c r="E21" s="13" t="str">
        <f>IF(E5+E11=E16,"ok","revisar")</f>
        <v>ok</v>
      </c>
      <c r="G21" s="13" t="str">
        <f>IF(G5+G11=G16,"ok","revisar")</f>
        <v>ok</v>
      </c>
    </row>
    <row r="22" spans="2:11" x14ac:dyDescent="0.35">
      <c r="C22" s="13" t="str">
        <f>IF(C6+C12=C17,"ok","revisar")</f>
        <v>ok</v>
      </c>
      <c r="E22" s="13" t="str">
        <f>IF(E6+E12=E17,"ok","revisar")</f>
        <v>ok</v>
      </c>
      <c r="G22" s="13" t="str">
        <f>IF(G6+G12=G17,"ok","revisar")</f>
        <v>ok</v>
      </c>
    </row>
    <row r="23" spans="2:11" x14ac:dyDescent="0.35">
      <c r="C23" s="13" t="str">
        <f>IF(C7+C13=C18,"ok","revisar")</f>
        <v>ok</v>
      </c>
      <c r="E23" s="13" t="str">
        <f>IF(E7+E13=E18,"ok","revisar")</f>
        <v>ok</v>
      </c>
      <c r="G23" s="13" t="str">
        <f>IF(G7+G13=G18,"ok","revisar")</f>
        <v>ok</v>
      </c>
    </row>
    <row r="24" spans="2:11" x14ac:dyDescent="0.35">
      <c r="C24" s="13" t="e">
        <f>IF(#REF!+#REF!=#REF!,"ok","revisar")</f>
        <v>#REF!</v>
      </c>
      <c r="E24" s="13" t="e">
        <f>IF(#REF!+#REF!=#REF!,"ok","revisar")</f>
        <v>#REF!</v>
      </c>
      <c r="G24" s="13" t="e">
        <f>IF(#REF!+#REF!=#REF!,"ok","revisar")</f>
        <v>#REF!</v>
      </c>
    </row>
    <row r="25" spans="2:11" x14ac:dyDescent="0.35">
      <c r="C25" s="13" t="e">
        <f>IF(#REF!+#REF!=#REF!,"ok","revisar")</f>
        <v>#REF!</v>
      </c>
      <c r="E25" s="13" t="e">
        <f>IF(#REF!+#REF!=#REF!,"ok","revisar")</f>
        <v>#REF!</v>
      </c>
      <c r="G25" s="13" t="e">
        <f>IF(#REF!+#REF!=#REF!,"ok","revisar")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A1:B18"/>
  <sheetViews>
    <sheetView topLeftCell="B1" workbookViewId="0">
      <selection activeCell="C4" sqref="C4"/>
    </sheetView>
  </sheetViews>
  <sheetFormatPr baseColWidth="10" defaultRowHeight="15.5" x14ac:dyDescent="0.35"/>
  <sheetData>
    <row r="1" spans="1:2" ht="23.5" x14ac:dyDescent="0.55000000000000004">
      <c r="A1" s="17" t="s">
        <v>58</v>
      </c>
    </row>
    <row r="2" spans="1:2" x14ac:dyDescent="0.35">
      <c r="B2" t="s">
        <v>43</v>
      </c>
    </row>
    <row r="3" spans="1:2" x14ac:dyDescent="0.35">
      <c r="B3" t="s">
        <v>44</v>
      </c>
    </row>
    <row r="4" spans="1:2" x14ac:dyDescent="0.35">
      <c r="B4" t="s">
        <v>22</v>
      </c>
    </row>
    <row r="6" spans="1:2" x14ac:dyDescent="0.35">
      <c r="B6" t="s">
        <v>49</v>
      </c>
    </row>
    <row r="11" spans="1:2" x14ac:dyDescent="0.35">
      <c r="B11" t="s">
        <v>45</v>
      </c>
    </row>
    <row r="12" spans="1:2" x14ac:dyDescent="0.35">
      <c r="B12" t="s">
        <v>46</v>
      </c>
    </row>
    <row r="13" spans="1:2" x14ac:dyDescent="0.35">
      <c r="B13" t="s">
        <v>47</v>
      </c>
    </row>
    <row r="15" spans="1:2" x14ac:dyDescent="0.35">
      <c r="B15" t="s">
        <v>48</v>
      </c>
    </row>
    <row r="16" spans="1:2" x14ac:dyDescent="0.35">
      <c r="B16" t="s">
        <v>51</v>
      </c>
    </row>
    <row r="17" spans="2:2" x14ac:dyDescent="0.35">
      <c r="B17" t="s">
        <v>50</v>
      </c>
    </row>
    <row r="18" spans="2:2" x14ac:dyDescent="0.35">
      <c r="B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2020-06-29T21:41:23Z</dcterms:modified>
</cp:coreProperties>
</file>