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0A7C079F-0033-40FA-BD53-EFF2EDE084C8}" xr6:coauthVersionLast="36" xr6:coauthVersionMax="36" xr10:uidLastSave="{00000000-0000-0000-0000-000000000000}"/>
  <bookViews>
    <workbookView xWindow="920" yWindow="1320" windowWidth="21340" windowHeight="17920" tabRatio="752" firstSheet="6" activeTab="8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8 - Supervivencia" sheetId="27" r:id="rId9"/>
    <sheet name="Tabla 9 - Prevalencia" sheetId="26" r:id="rId10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27" l="1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K7" i="26" l="1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F28" i="24" s="1"/>
  <c r="E27" i="24"/>
  <c r="D27" i="24"/>
  <c r="C27" i="24"/>
  <c r="F27" i="24" s="1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F29" i="23" s="1"/>
  <c r="D29" i="23"/>
  <c r="E28" i="23"/>
  <c r="D28" i="23"/>
  <c r="C28" i="23"/>
  <c r="F28" i="23" s="1"/>
  <c r="E27" i="23"/>
  <c r="D27" i="23"/>
  <c r="C27" i="23"/>
  <c r="F27" i="23" s="1"/>
  <c r="E26" i="23"/>
  <c r="D26" i="23"/>
  <c r="F26" i="23" s="1"/>
  <c r="E25" i="23"/>
  <c r="D25" i="23"/>
  <c r="C25" i="23"/>
  <c r="F25" i="23" s="1"/>
  <c r="E24" i="23"/>
  <c r="D24" i="23"/>
  <c r="C24" i="23"/>
  <c r="F24" i="23" s="1"/>
  <c r="E23" i="23"/>
  <c r="D23" i="23"/>
  <c r="E22" i="23"/>
  <c r="D22" i="23"/>
  <c r="F22" i="23" s="1"/>
  <c r="C22" i="23"/>
  <c r="E21" i="23"/>
  <c r="D21" i="23"/>
  <c r="F21" i="23" s="1"/>
  <c r="C21" i="23"/>
  <c r="K14" i="23"/>
  <c r="K13" i="23"/>
  <c r="K12" i="23"/>
  <c r="K11" i="23"/>
  <c r="K10" i="23"/>
  <c r="K9" i="23"/>
  <c r="K8" i="23"/>
  <c r="K7" i="23"/>
  <c r="K5" i="23"/>
  <c r="F23" i="24" l="1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<sst xmlns="http://schemas.openxmlformats.org/spreadsheetml/2006/main" count="545" uniqueCount="225">
  <si>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</si>
  <si>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</si>
  <si>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</si>
  <si>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</si>
  <si>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</si>
  <si>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</si>
  <si>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</si>
  <si>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</si>
  <si>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</si>
  <si>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</si>
  <si>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</si>
  <si>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</si>
  <si>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</si>
  <si>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</si>
  <si>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</si>
  <si>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</si>
  <si>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</si>
  <si>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</si>
  <si>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</si>
  <si>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</si>
  <si>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</si>
  <si>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</si>
  <si>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</si>
  <si>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</si>
  <si>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</si>
  <si>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</si>
  <si>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</si>
  <si>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</si>
  <si>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</si>
  <si>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</si>
  <si>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</si>
  <si>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</si>
  <si>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</si>
  <si>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</si>
  <si>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</si>
  <si>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</si>
  <si>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</si>
  <si>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</si>
  <si>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</si>
  <si>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</si>
  <si>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</si>
  <si>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</si>
  <si>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</si>
  <si>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</si>
  <si>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</si>
  <si>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</si>
  <si>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</si>
  <si>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</si>
  <si>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</si>
  <si>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</si>
  <si>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</si>
  <si>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</si>
  <si>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</si>
  <si>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</si>
  <si>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</si>
  <si>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</si>
  <si>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</si>
  <si>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</si>
  <si>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</si>
  <si>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</si>
  <si>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</si>
  <si>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</si>
  <si>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</si>
  <si>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</si>
  <si>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</si>
  <si>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</si>
  <si>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</si>
  <si>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</si>
  <si>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</si>
  <si>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</si>
  <si>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</si>
  <si>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</si>
  <si>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</si>
  <si>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</si>
  <si>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</si>
  <si>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</si>
  <si>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</si>
  <si>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</si>
  <si>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</si>
  <si>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</si>
  <si>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</si>
  <si>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</si>
  <si>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</si>
  <si>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</si>
  <si>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</si>
  <si>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</si>
  <si>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</si>
  <si>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</si>
  <si>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</si>
  <si>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</si>
  <si>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</si>
  <si>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</si>
  <si>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</si>
  <si>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</si>
  <si>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</si>
  <si>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</si>
  <si>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</si>
  <si>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</si>
  <si>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</si>
  <si>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</si>
  <si>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</si>
  <si>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</si>
  <si>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</si>
  <si>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</si>
  <si>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</si>
  <si>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</si>
  <si>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</si>
  <si>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</si>
  <si>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</si>
  <si>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</si>
  <si>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</si>
  <si>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</si>
  <si>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</si>
  <si>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</si>
  <si>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</si>
  <si>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</si>
  <si>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</si>
  <si>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</si>
  <si>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</si>
  <si>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</si>
  <si>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</si>
  <si>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</si>
  <si>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</si>
  <si>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</si>
  <si>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</si>
  <si>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</si>
  <si>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</si>
  <si>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</si>
  <si>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</si>
  <si>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</si>
  <si>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</si>
  <si>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</si>
  <si>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</si>
  <si>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</si>
  <si>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</si>
  <si>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</si>
  <si>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</si>
  <si>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</si>
  <si>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</si>
  <si>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</si>
  <si>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</si>
  <si>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</si>
  <si>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</si>
  <si>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</si>
  <si>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</si>
  <si>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</si>
  <si>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</si>
  <si>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</si>
  <si>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</si>
  <si>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</si>
  <si>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</si>
  <si>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</si>
  <si>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</si>
  <si>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</si>
  <si>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</si>
  <si>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</si>
  <si>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</si>
  <si>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</si>
  <si>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</si>
  <si>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</si>
  <si>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</si>
  <si>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</si>
  <si>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</si>
  <si>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</si>
  <si>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</si>
  <si>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</si>
  <si>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</si>
  <si>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</si>
  <si>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</si>
  <si>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</si>
  <si>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</si>
  <si>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</si>
  <si>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</si>
  <si>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</si>
  <si>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</si>
  <si>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</si>
  <si>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</si>
  <si>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</si>
  <si>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</si>
  <si>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</si>
  <si>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</si>
  <si>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</si>
  <si>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</si>
  <si>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</si>
  <si>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</si>
  <si>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</si>
  <si>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</si>
  <si>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</si>
  <si>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</si>
  <si>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</si>
  <si>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</si>
  <si>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</si>
  <si>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</si>
  <si>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</si>
  <si>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</si>
  <si>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</si>
  <si>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</si>
  <si>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</si>
  <si>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</si>
  <si>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</si>
  <si>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</si>
  <si>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</si>
  <si>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</si>
  <si>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</si>
  <si>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</si>
  <si>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</si>
  <si>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</si>
  <si>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</si>
  <si>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</si>
  <si>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</si>
  <si>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</si>
  <si>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Población y año</t>
  </si>
  <si>
    <t>\begin{tabular}[c]{@{}c@{}}Mundo\\(años)\end{tabular}</t>
  </si>
  <si>
    <t>\cite{Allemani2018}</t>
  </si>
  <si>
    <t>\cite{Guevara2019}</t>
  </si>
  <si>
    <t>\cite{DeAngelis2014, ECIS}</t>
  </si>
  <si>
    <t>Sup obs 1 año</t>
  </si>
  <si>
    <t>Sup rel 1 año</t>
  </si>
  <si>
    <t>existe</t>
  </si>
  <si>
    <t>\begin{tabular}[c]{@{}c@{}}Europa\\(2000-2007)\end{tabular}</t>
  </si>
  <si>
    <t>y citar el informe de Guevara2019 con datos para 2002-2013</t>
  </si>
  <si>
    <t>cambiar la cita de Guevara2019</t>
  </si>
  <si>
    <t>\begin{tabular}[c]{@{}c@{}}España\\(2000-2007)\end{tabular}</t>
  </si>
  <si>
    <t>Sup obs 5 año</t>
  </si>
  <si>
    <t>Sup rel 5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</si>
</sst>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11" fillId="0" borderId="0" xfId="0" applyFont="1" applyFill="1" applyBorder="1"/>
    <xf numFmtId="0" fontId="9" fillId="0" borderId="3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E41" sqref="E41"/>
    </sheetView>
  </sheetViews>
  <sheetFormatPr baseColWidth="10" defaultRowHeight="15.5" x14ac:dyDescent="0.35"/>
  <cols>
    <col min="3" max="3" width="20" bestFit="1" customWidth="1"/>
    <col min="4" max="4" width="17.25" customWidth="1"/>
    <col min="5" max="5" width="13.83203125" bestFit="1" customWidth="1"/>
  </cols>
  <sheetData>
    <row r="3" spans="1:11" x14ac:dyDescent="0.35">
      <c r="A3" t="s">
        <v>152</v>
      </c>
      <c r="B3" t="s">
        <v>22</v>
      </c>
    </row>
    <row r="4" spans="1:11" x14ac:dyDescent="0.35">
      <c r="B4" t="s">
        <v>23</v>
      </c>
      <c r="F4" t="s">
        <v>148</v>
      </c>
      <c r="H4" t="s">
        <v>149</v>
      </c>
      <c r="K4" s="9"/>
    </row>
    <row r="5" spans="1:11" x14ac:dyDescent="0.35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x14ac:dyDescent="0.35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x14ac:dyDescent="0.35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x14ac:dyDescent="0.35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x14ac:dyDescent="0.35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x14ac:dyDescent="0.35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x14ac:dyDescent="0.35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x14ac:dyDescent="0.35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x14ac:dyDescent="0.35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x14ac:dyDescent="0.35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x14ac:dyDescent="0.35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x14ac:dyDescent="0.35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35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x14ac:dyDescent="0.35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x14ac:dyDescent="0.35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35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x14ac:dyDescent="0.35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x14ac:dyDescent="0.35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35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x14ac:dyDescent="0.35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x14ac:dyDescent="0.35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35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x14ac:dyDescent="0.35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x14ac:dyDescent="0.35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35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x14ac:dyDescent="0.35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x14ac:dyDescent="0.35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35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35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35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35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35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35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35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35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35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35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35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35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35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35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35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35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35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35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35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35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35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35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35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35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35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35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35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35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35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35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35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35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35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35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35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35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35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35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35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35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35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35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35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35">
      <c r="B20" t="s">
        <v>58</v>
      </c>
      <c r="C20" t="s">
        <v>59</v>
      </c>
    </row>
    <row r="21" spans="2:6" x14ac:dyDescent="0.35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35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35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35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35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35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35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35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35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22.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35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35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35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5.5" x14ac:dyDescent="0.35"/>
  <cols>
    <col min="3" max="3" width="13.83203125" bestFit="1" customWidth="1"/>
    <col min="4" max="4" width="17.914062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35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35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33DD-B50C-4E21-A8FA-CE9B4A74514D}">
  <dimension ref="A3:L28"/>
  <sheetViews>
    <sheetView tabSelected="1" topLeftCell="D1" zoomScale="130" zoomScaleNormal="130" workbookViewId="0">
      <selection activeCell="F12" sqref="F12"/>
    </sheetView>
  </sheetViews>
  <sheetFormatPr baseColWidth="10" defaultRowHeight="15.5" x14ac:dyDescent="0.35"/>
  <cols>
    <col min="3" max="3" width="20" bestFit="1" customWidth="1"/>
    <col min="4" max="4" width="17.25" customWidth="1"/>
    <col min="5" max="5" width="54.08203125" bestFit="1" customWidth="1"/>
    <col min="6" max="6" width="23.08203125" bestFit="1" customWidth="1"/>
  </cols>
  <sheetData>
    <row r="3" spans="1:12" x14ac:dyDescent="0.35">
      <c r="A3" t="s">
        <v>152</v>
      </c>
      <c r="B3" t="s">
        <v>22</v>
      </c>
    </row>
    <row r="4" spans="1:12" x14ac:dyDescent="0.35">
      <c r="B4" t="s">
        <v>23</v>
      </c>
      <c r="L4" s="9"/>
    </row>
    <row r="5" spans="1:12" x14ac:dyDescent="0.35">
      <c r="B5" t="s">
        <v>23</v>
      </c>
      <c r="C5" t="s">
        <v>151</v>
      </c>
      <c r="D5" t="s">
        <v>55</v>
      </c>
      <c r="E5" t="s">
        <v>211</v>
      </c>
      <c r="F5" t="s">
        <v>67</v>
      </c>
      <c r="G5" t="s">
        <v>216</v>
      </c>
      <c r="H5" t="s">
        <v>217</v>
      </c>
      <c r="I5" t="s">
        <v>223</v>
      </c>
      <c r="J5" t="s">
        <v>224</v>
      </c>
      <c r="L5" s="9" t="str">
        <f xml:space="preserve"> C5 &amp; " &amp; " &amp; D5 &amp; " &amp; " &amp; E5  &amp; " &amp; " &amp; G5 &amp; " &amp; " &amp; H5 &amp; " &amp; " &amp; I5 &amp; " &amp; " &amp; J5 &amp; "\\" &amp; IF(B5="x","\hline","")</f>
        <v>Localización &amp; Sexo &amp; Población y año &amp; Sup obs 1 año &amp; Sup rel 1 año &amp; Sup obs 5 año &amp; Sup rel 5 año\\\hline</v>
      </c>
    </row>
    <row r="6" spans="1:12" x14ac:dyDescent="0.35">
      <c r="C6" t="s">
        <v>146</v>
      </c>
      <c r="D6" t="s">
        <v>77</v>
      </c>
      <c r="E6" s="21" t="s">
        <v>212</v>
      </c>
      <c r="F6" s="22" t="s">
        <v>213</v>
      </c>
      <c r="G6" s="31"/>
      <c r="H6" s="31"/>
      <c r="I6" s="31"/>
      <c r="J6" s="31" t="s">
        <v>218</v>
      </c>
      <c r="L6" s="9" t="str">
        <f xml:space="preserve"> C6 &amp; " &amp; " &amp; D6 &amp; " &amp; " &amp; E6  &amp; " &amp; " &amp; G6 &amp; " &amp; " &amp; H6 &amp; " &amp; " &amp; I6 &amp; " &amp; " &amp; J6 &amp; "\\" &amp; IF(B6="x"," \hline","") &amp; IF(A6="x"," \cline{2-7}","")</f>
        <v>\multirow{9}{*}{Total del cáncer EPNM} &amp; \multirow{3}{*}{Hombres} &amp; \begin{tabular}[c]{@{}c@{}}Mundo\\(años)\end{tabular} &amp;  &amp;  &amp;  &amp; existe\\</v>
      </c>
    </row>
    <row r="7" spans="1:12" x14ac:dyDescent="0.35">
      <c r="D7" s="12"/>
      <c r="E7" s="21" t="s">
        <v>219</v>
      </c>
      <c r="F7" s="22" t="s">
        <v>215</v>
      </c>
      <c r="G7" s="31" t="s">
        <v>218</v>
      </c>
      <c r="H7" s="31" t="s">
        <v>218</v>
      </c>
      <c r="I7" s="31" t="s">
        <v>218</v>
      </c>
      <c r="J7" s="31" t="s">
        <v>218</v>
      </c>
      <c r="L7" s="9" t="str">
        <f t="shared" ref="L7:L23" si="0" xml:space="preserve"> C7 &amp; " &amp; " &amp; D7 &amp; " &amp; " &amp; E7  &amp; " &amp; " &amp; G7 &amp; " &amp; " &amp; H7 &amp; " &amp; " &amp; I7 &amp; " &amp; " &amp; J7 &amp; "\\" &amp; IF(B7="x"," \hline","") &amp; IF(A7="x"," \cline{2-7}","")</f>
        <v xml:space="preserve"> &amp;  &amp; \begin{tabular}[c]{@{}c@{}}Europa\\(2000-2007)\end{tabular} &amp; existe &amp; existe &amp; existe &amp; existe\\</v>
      </c>
    </row>
    <row r="8" spans="1:12" x14ac:dyDescent="0.35">
      <c r="A8" t="s">
        <v>23</v>
      </c>
      <c r="D8" s="12"/>
      <c r="E8" s="21" t="s">
        <v>222</v>
      </c>
      <c r="F8" s="22" t="s">
        <v>214</v>
      </c>
      <c r="G8" s="31"/>
      <c r="H8" s="31" t="s">
        <v>218</v>
      </c>
      <c r="I8" s="31" t="s">
        <v>218</v>
      </c>
      <c r="J8" s="31" t="s">
        <v>218</v>
      </c>
      <c r="L8" s="9" t="str">
        <f t="shared" si="0"/>
        <v xml:space="preserve"> &amp;  &amp; \begin{tabular}[c]{@{}c@{}}España\\(2000-2007)\end{tabular} &amp;  &amp; existe &amp; existe &amp; existe\\ \cline{2-7}</v>
      </c>
    </row>
    <row r="9" spans="1:12" x14ac:dyDescent="0.35">
      <c r="D9" t="s">
        <v>78</v>
      </c>
      <c r="E9" s="21" t="s">
        <v>72</v>
      </c>
      <c r="F9" s="22" t="s">
        <v>213</v>
      </c>
      <c r="G9" s="31"/>
      <c r="H9" s="31"/>
      <c r="I9" s="31"/>
      <c r="J9" s="31"/>
      <c r="L9" s="9" t="str">
        <f t="shared" si="0"/>
        <v xml:space="preserve"> &amp; \multirow{3}{*}{Mujeres} &amp; Mundo &amp;  &amp;  &amp;  &amp; \\</v>
      </c>
    </row>
    <row r="10" spans="1:12" x14ac:dyDescent="0.35">
      <c r="E10" s="21" t="s">
        <v>219</v>
      </c>
      <c r="F10" s="22" t="s">
        <v>215</v>
      </c>
      <c r="G10" s="31"/>
      <c r="H10" s="31"/>
      <c r="I10" s="31"/>
      <c r="J10" s="31"/>
      <c r="L10" s="9" t="str">
        <f t="shared" si="0"/>
        <v xml:space="preserve"> &amp;  &amp; \begin{tabular}[c]{@{}c@{}}Europa\\(2000-2007)\end{tabular} &amp;  &amp;  &amp;  &amp; \\</v>
      </c>
    </row>
    <row r="11" spans="1:12" x14ac:dyDescent="0.35">
      <c r="A11" t="s">
        <v>23</v>
      </c>
      <c r="E11" s="21" t="s">
        <v>222</v>
      </c>
      <c r="F11" s="22" t="s">
        <v>214</v>
      </c>
      <c r="G11" s="31"/>
      <c r="H11" s="31"/>
      <c r="I11" s="31"/>
      <c r="J11" s="31"/>
      <c r="L11" s="9" t="str">
        <f t="shared" si="0"/>
        <v xml:space="preserve"> &amp;  &amp; \begin{tabular}[c]{@{}c@{}}España\\(2000-2007)\end{tabular} &amp;  &amp;  &amp;  &amp; \\ \cline{2-7}</v>
      </c>
    </row>
    <row r="12" spans="1:12" x14ac:dyDescent="0.35">
      <c r="C12" t="s">
        <v>145</v>
      </c>
      <c r="D12" t="s">
        <v>77</v>
      </c>
      <c r="E12" s="21" t="s">
        <v>72</v>
      </c>
      <c r="F12" s="22" t="s">
        <v>213</v>
      </c>
      <c r="G12" s="32"/>
      <c r="H12" s="32"/>
      <c r="I12" s="32"/>
      <c r="J12" s="32"/>
      <c r="L12" s="9" t="str">
        <f t="shared" si="0"/>
        <v>\multirow{9}{*}{Hígado} &amp; \multirow{3}{*}{Hombres} &amp; Mundo &amp;  &amp;  &amp;  &amp; \\</v>
      </c>
    </row>
    <row r="13" spans="1:12" x14ac:dyDescent="0.35">
      <c r="D13" s="12"/>
      <c r="E13" s="21" t="s">
        <v>219</v>
      </c>
      <c r="F13" s="22" t="s">
        <v>215</v>
      </c>
      <c r="G13" s="33"/>
      <c r="H13" s="33"/>
      <c r="I13" s="32"/>
      <c r="J13" s="32"/>
      <c r="L13" s="9" t="str">
        <f t="shared" si="0"/>
        <v xml:space="preserve"> &amp;  &amp; \begin{tabular}[c]{@{}c@{}}Europa\\(2000-2007)\end{tabular} &amp;  &amp;  &amp;  &amp; \\</v>
      </c>
    </row>
    <row r="14" spans="1:12" x14ac:dyDescent="0.35">
      <c r="A14" t="s">
        <v>23</v>
      </c>
      <c r="D14" s="12"/>
      <c r="E14" s="21" t="s">
        <v>222</v>
      </c>
      <c r="F14" s="22" t="s">
        <v>214</v>
      </c>
      <c r="G14" s="33"/>
      <c r="H14" s="33"/>
      <c r="I14" s="33"/>
      <c r="J14" s="33"/>
      <c r="L14" s="9" t="str">
        <f t="shared" si="0"/>
        <v xml:space="preserve"> &amp;  &amp; \begin{tabular}[c]{@{}c@{}}España\\(2000-2007)\end{tabular} &amp;  &amp;  &amp;  &amp; \\ \cline{2-7}</v>
      </c>
    </row>
    <row r="15" spans="1:12" x14ac:dyDescent="0.35">
      <c r="D15" t="s">
        <v>78</v>
      </c>
      <c r="E15" s="21" t="s">
        <v>72</v>
      </c>
      <c r="F15" s="22" t="s">
        <v>213</v>
      </c>
      <c r="G15" s="32"/>
      <c r="H15" s="32"/>
      <c r="I15" s="32"/>
      <c r="J15" s="32"/>
      <c r="L15" s="9" t="str">
        <f t="shared" si="0"/>
        <v xml:space="preserve"> &amp; \multirow{3}{*}{Mujeres} &amp; Mundo &amp;  &amp;  &amp;  &amp; \\</v>
      </c>
    </row>
    <row r="16" spans="1:12" x14ac:dyDescent="0.35">
      <c r="E16" s="21" t="s">
        <v>219</v>
      </c>
      <c r="F16" s="22" t="s">
        <v>215</v>
      </c>
      <c r="G16" s="33"/>
      <c r="H16" s="33"/>
      <c r="I16" s="32"/>
      <c r="J16" s="32"/>
      <c r="L16" s="9" t="str">
        <f t="shared" si="0"/>
        <v xml:space="preserve"> &amp;  &amp; \begin{tabular}[c]{@{}c@{}}Europa\\(2000-2007)\end{tabular} &amp;  &amp;  &amp;  &amp; \\</v>
      </c>
    </row>
    <row r="17" spans="1:12" x14ac:dyDescent="0.35">
      <c r="A17" t="s">
        <v>23</v>
      </c>
      <c r="E17" s="21" t="s">
        <v>222</v>
      </c>
      <c r="F17" s="22" t="s">
        <v>214</v>
      </c>
      <c r="G17" s="33"/>
      <c r="H17" s="33"/>
      <c r="I17" s="33"/>
      <c r="J17" s="33"/>
      <c r="L17" s="9" t="str">
        <f t="shared" si="0"/>
        <v xml:space="preserve"> &amp;  &amp; \begin{tabular}[c]{@{}c@{}}España\\(2000-2007)\end{tabular} &amp;  &amp;  &amp;  &amp; \\ \cline{2-7}</v>
      </c>
    </row>
    <row r="18" spans="1:12" x14ac:dyDescent="0.35">
      <c r="C18" t="s">
        <v>150</v>
      </c>
      <c r="D18" t="s">
        <v>77</v>
      </c>
      <c r="E18" s="21" t="s">
        <v>72</v>
      </c>
      <c r="F18" s="22" t="s">
        <v>213</v>
      </c>
      <c r="G18" s="32"/>
      <c r="H18" s="32"/>
      <c r="I18" s="32"/>
      <c r="J18" s="32"/>
      <c r="L18" s="9" t="str">
        <f t="shared" si="0"/>
        <v>\multirow{9}{*}{Colon-recto} &amp; \multirow{3}{*}{Hombres} &amp; Mundo &amp;  &amp;  &amp;  &amp; \\</v>
      </c>
    </row>
    <row r="19" spans="1:12" x14ac:dyDescent="0.35">
      <c r="D19" s="12"/>
      <c r="E19" s="21" t="s">
        <v>219</v>
      </c>
      <c r="F19" s="22" t="s">
        <v>215</v>
      </c>
      <c r="G19" s="33"/>
      <c r="H19" s="33"/>
      <c r="I19" s="32"/>
      <c r="J19" s="32"/>
      <c r="L19" s="9" t="str">
        <f t="shared" si="0"/>
        <v xml:space="preserve"> &amp;  &amp; \begin{tabular}[c]{@{}c@{}}Europa\\(2000-2007)\end{tabular} &amp;  &amp;  &amp;  &amp; \\</v>
      </c>
    </row>
    <row r="20" spans="1:12" x14ac:dyDescent="0.35">
      <c r="A20" t="s">
        <v>23</v>
      </c>
      <c r="D20" s="12"/>
      <c r="E20" s="21" t="s">
        <v>222</v>
      </c>
      <c r="F20" s="22" t="s">
        <v>214</v>
      </c>
      <c r="G20" s="33"/>
      <c r="H20" s="33"/>
      <c r="I20" s="33"/>
      <c r="J20" s="33"/>
      <c r="L20" s="9" t="str">
        <f t="shared" si="0"/>
        <v xml:space="preserve"> &amp;  &amp; \begin{tabular}[c]{@{}c@{}}España\\(2000-2007)\end{tabular} &amp;  &amp;  &amp;  &amp; \\ \cline{2-7}</v>
      </c>
    </row>
    <row r="21" spans="1:12" x14ac:dyDescent="0.35">
      <c r="D21" t="s">
        <v>78</v>
      </c>
      <c r="E21" s="21" t="s">
        <v>72</v>
      </c>
      <c r="F21" s="22" t="s">
        <v>213</v>
      </c>
      <c r="G21" s="32"/>
      <c r="H21" s="32"/>
      <c r="I21" s="32"/>
      <c r="J21" s="32"/>
      <c r="L21" s="9" t="str">
        <f t="shared" si="0"/>
        <v xml:space="preserve"> &amp; \multirow{3}{*}{Mujeres} &amp; Mundo &amp;  &amp;  &amp;  &amp; \\</v>
      </c>
    </row>
    <row r="22" spans="1:12" x14ac:dyDescent="0.35">
      <c r="E22" s="21" t="s">
        <v>219</v>
      </c>
      <c r="F22" s="22" t="s">
        <v>215</v>
      </c>
      <c r="G22" s="33"/>
      <c r="H22" s="33"/>
      <c r="I22" s="32"/>
      <c r="J22" s="32"/>
      <c r="L22" s="9" t="str">
        <f t="shared" si="0"/>
        <v xml:space="preserve"> &amp;  &amp; \begin{tabular}[c]{@{}c@{}}Europa\\(2000-2007)\end{tabular} &amp;  &amp;  &amp;  &amp; \\</v>
      </c>
    </row>
    <row r="23" spans="1:12" x14ac:dyDescent="0.35">
      <c r="A23" t="s">
        <v>23</v>
      </c>
      <c r="E23" s="21" t="s">
        <v>222</v>
      </c>
      <c r="F23" s="22" t="s">
        <v>214</v>
      </c>
      <c r="G23" s="33"/>
      <c r="H23" s="33"/>
      <c r="I23" s="33"/>
      <c r="J23" s="33"/>
      <c r="L23" s="9" t="str">
        <f t="shared" si="0"/>
        <v xml:space="preserve"> &amp;  &amp; \begin{tabular}[c]{@{}c@{}}España\\(2000-2007)\end{tabular} &amp;  &amp;  &amp;  &amp; \\ \cline{2-7}</v>
      </c>
    </row>
    <row r="27" spans="1:12" x14ac:dyDescent="0.35">
      <c r="E27" s="35" t="s">
        <v>221</v>
      </c>
    </row>
    <row r="28" spans="1:12" x14ac:dyDescent="0.35">
      <c r="E28" s="34" t="s">
        <v>220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8 - Supervivencia</vt:lpstr>
      <vt:lpstr>Tabla 9 - Prevalencia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2020-07-05T17:58:48Z</dcterms:modified>
</cp:coreProperties>
</file>