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I4" i="1"/>
  <c r="I5" i="1"/>
  <c r="I6" i="1"/>
  <c r="I7" i="1"/>
  <c r="I8" i="1"/>
  <c r="I9" i="1"/>
  <c r="I10" i="1"/>
  <c r="I11" i="1"/>
  <c r="I12" i="1"/>
  <c r="I3" i="1"/>
  <c r="H12" i="1"/>
  <c r="J12" i="1"/>
  <c r="H11" i="1"/>
  <c r="J11" i="1"/>
  <c r="H10" i="1"/>
  <c r="J10" i="1"/>
  <c r="H9" i="1"/>
  <c r="J9" i="1"/>
  <c r="H8" i="1"/>
  <c r="J8" i="1"/>
  <c r="H7" i="1"/>
  <c r="J7" i="1"/>
  <c r="H6" i="1"/>
  <c r="J6" i="1"/>
  <c r="H5" i="1"/>
  <c r="J5" i="1"/>
  <c r="H4" i="1"/>
  <c r="J4" i="1"/>
  <c r="H3" i="1"/>
  <c r="J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<sst xmlns="http://schemas.openxmlformats.org/spreadsheetml/2006/main" count="13" uniqueCount="6">
  <si>
    <t>Mineral %</t>
  </si>
  <si>
    <t>Enamel g</t>
  </si>
  <si>
    <t>Water g</t>
  </si>
  <si>
    <t>Total g/cc</t>
  </si>
  <si>
    <t>Alcohol g</t>
  </si>
  <si>
    <t>y = 0.4327x - 0.3414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</si>
</sst>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Mineral %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Sheet1!$B$19:$B$28</c:f>
              <c:numCache>
                <c:formatCode>General</c:formatCode>
                <c:ptCount val="10"/>
                <c:pt idx="0">
                  <c:v>1.21</c:v>
                </c:pt>
                <c:pt idx="1">
                  <c:v>1.42</c:v>
                </c:pt>
                <c:pt idx="2">
                  <c:v>1.63</c:v>
                </c:pt>
                <c:pt idx="3">
                  <c:v>1.84</c:v>
                </c:pt>
                <c:pt idx="4">
                  <c:v>2.05</c:v>
                </c:pt>
                <c:pt idx="5">
                  <c:v>2.26</c:v>
                </c:pt>
                <c:pt idx="6">
                  <c:v>2.47</c:v>
                </c:pt>
                <c:pt idx="7">
                  <c:v>2.68</c:v>
                </c:pt>
                <c:pt idx="8">
                  <c:v>2.89</c:v>
                </c:pt>
                <c:pt idx="9">
                  <c:v>3.1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27192"/>
        <c:axId val="-2095763736"/>
      </c:scatterChart>
      <c:valAx>
        <c:axId val="2145527192"/>
        <c:scaling>
          <c:orientation val="minMax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5763736"/>
        <c:crosses val="autoZero"/>
        <c:crossBetween val="midCat"/>
      </c:valAx>
      <c:valAx>
        <c:axId val="-209576373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527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Sheet1!$L$18</c:f>
              <c:strCache>
                <c:ptCount val="1"/>
                <c:pt idx="0">
                  <c:v>Mineral %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33942913385827"/>
                  <c:y val="-0.038312919218431"/>
                </c:manualLayout>
              </c:layout>
              <c:numFmt formatCode="General" sourceLinked="0"/>
            </c:trendlineLbl>
          </c:trendline>
          <c:xVal>
            <c:numRef>
              <c:f>Sheet1!$K$19:$K$28</c:f>
              <c:numCache>
                <c:formatCode>General</c:formatCode>
                <c:ptCount val="10"/>
                <c:pt idx="0">
                  <c:v>1.0201</c:v>
                </c:pt>
                <c:pt idx="1">
                  <c:v>1.2512</c:v>
                </c:pt>
                <c:pt idx="2">
                  <c:v>1.4823</c:v>
                </c:pt>
                <c:pt idx="3">
                  <c:v>1.7134</c:v>
                </c:pt>
                <c:pt idx="4">
                  <c:v>1.9445</c:v>
                </c:pt>
                <c:pt idx="5">
                  <c:v>2.1756</c:v>
                </c:pt>
                <c:pt idx="6">
                  <c:v>2.4067</c:v>
                </c:pt>
                <c:pt idx="7">
                  <c:v>2.6378</c:v>
                </c:pt>
                <c:pt idx="8">
                  <c:v>2.8689</c:v>
                </c:pt>
                <c:pt idx="9">
                  <c:v>3.1</c:v>
                </c:pt>
              </c:numCache>
            </c:numRef>
          </c:xVal>
          <c:yVal>
            <c:numRef>
              <c:f>Sheet1!$L$19:$L$28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90312"/>
        <c:axId val="-2094024040"/>
      </c:scatterChart>
      <c:valAx>
        <c:axId val="-2094790312"/>
        <c:scaling>
          <c:orientation val="minMax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4024040"/>
        <c:crosses val="autoZero"/>
        <c:crossBetween val="midCat"/>
      </c:valAx>
      <c:valAx>
        <c:axId val="-209402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90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14</xdr:row>
      <xdr:rowOff>101600</xdr:rowOff>
    </xdr:from>
    <xdr:to>
      <xdr:col>8</xdr:col>
      <xdr:colOff>723900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698500</xdr:colOff>
      <xdr:row>14</xdr:row>
      <xdr:rowOff>114300</xdr:rowOff>
    </xdr:from>
    <xdr:to>
      <xdr:col>18</xdr:col>
      <xdr:colOff>317500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tabSelected="1" workbookViewId="0">
      <selection activeCell="I39" sqref="I39"/>
    </sheetView>
  </sheetViews>
  <sheetFormatPr baseColWidth="10" defaultRowHeight="15" x14ac:dyDescent="0"/>
  <sheetData>
    <row r="2" spans="2:10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4</v>
      </c>
      <c r="J2" t="s">
        <v>3</v>
      </c>
    </row>
    <row r="3" spans="2:10">
      <c r="B3" s="1">
        <v>0.1</v>
      </c>
      <c r="C3">
        <f>B3*3.1</f>
        <v>0.31000000000000005</v>
      </c>
      <c r="D3">
        <f>(1-B3)*1</f>
        <v>0.9</v>
      </c>
      <c r="E3">
        <f>D3+C3</f>
        <v>1.21</v>
      </c>
      <c r="G3" s="1">
        <v>0.1</v>
      </c>
      <c r="H3">
        <f>G3*3.1</f>
        <v>0.31000000000000005</v>
      </c>
      <c r="I3">
        <f>(1-G3)*0.789</f>
        <v>0.71010000000000006</v>
      </c>
      <c r="J3">
        <f>I3+H3</f>
        <v>1.0201000000000002</v>
      </c>
    </row>
    <row r="4" spans="2:10">
      <c r="B4" s="1">
        <v>0.2</v>
      </c>
      <c r="C4">
        <f t="shared" ref="C4:C12" si="0">B4*3.1</f>
        <v>0.62000000000000011</v>
      </c>
      <c r="D4">
        <f t="shared" ref="D4:D12" si="1">(1-B4)*1</f>
        <v>0.8</v>
      </c>
      <c r="E4">
        <f t="shared" ref="E4:E12" si="2">D4+C4</f>
        <v>1.4200000000000002</v>
      </c>
      <c r="G4" s="1">
        <v>0.2</v>
      </c>
      <c r="H4">
        <f t="shared" ref="H4:H12" si="3">G4*3.1</f>
        <v>0.62000000000000011</v>
      </c>
      <c r="I4">
        <f t="shared" ref="I4:I12" si="4">(1-G4)*0.789</f>
        <v>0.63120000000000009</v>
      </c>
      <c r="J4">
        <f t="shared" ref="J4:J12" si="5">I4+H4</f>
        <v>1.2512000000000003</v>
      </c>
    </row>
    <row r="5" spans="2:10">
      <c r="B5" s="1">
        <v>0.3</v>
      </c>
      <c r="C5">
        <f t="shared" si="0"/>
        <v>0.92999999999999994</v>
      </c>
      <c r="D5">
        <f t="shared" si="1"/>
        <v>0.7</v>
      </c>
      <c r="E5">
        <f t="shared" si="2"/>
        <v>1.63</v>
      </c>
      <c r="G5" s="1">
        <v>0.3</v>
      </c>
      <c r="H5">
        <f t="shared" si="3"/>
        <v>0.92999999999999994</v>
      </c>
      <c r="I5">
        <f t="shared" si="4"/>
        <v>0.55230000000000001</v>
      </c>
      <c r="J5">
        <f t="shared" si="5"/>
        <v>1.4823</v>
      </c>
    </row>
    <row r="6" spans="2:10">
      <c r="B6" s="1">
        <v>0.4</v>
      </c>
      <c r="C6">
        <f t="shared" si="0"/>
        <v>1.2400000000000002</v>
      </c>
      <c r="D6">
        <f t="shared" si="1"/>
        <v>0.6</v>
      </c>
      <c r="E6">
        <f t="shared" si="2"/>
        <v>1.8400000000000003</v>
      </c>
      <c r="G6" s="1">
        <v>0.4</v>
      </c>
      <c r="H6">
        <f t="shared" si="3"/>
        <v>1.2400000000000002</v>
      </c>
      <c r="I6">
        <f t="shared" si="4"/>
        <v>0.47339999999999999</v>
      </c>
      <c r="J6">
        <f t="shared" si="5"/>
        <v>1.7134000000000003</v>
      </c>
    </row>
    <row r="7" spans="2:10">
      <c r="B7" s="1">
        <v>0.5</v>
      </c>
      <c r="C7">
        <f t="shared" si="0"/>
        <v>1.55</v>
      </c>
      <c r="D7">
        <f t="shared" si="1"/>
        <v>0.5</v>
      </c>
      <c r="E7">
        <f t="shared" si="2"/>
        <v>2.0499999999999998</v>
      </c>
      <c r="G7" s="1">
        <v>0.5</v>
      </c>
      <c r="H7">
        <f t="shared" si="3"/>
        <v>1.55</v>
      </c>
      <c r="I7">
        <f t="shared" si="4"/>
        <v>0.39450000000000002</v>
      </c>
      <c r="J7">
        <f t="shared" si="5"/>
        <v>1.9445000000000001</v>
      </c>
    </row>
    <row r="8" spans="2:10">
      <c r="B8" s="1">
        <v>0.6</v>
      </c>
      <c r="C8">
        <f t="shared" si="0"/>
        <v>1.8599999999999999</v>
      </c>
      <c r="D8">
        <f t="shared" si="1"/>
        <v>0.4</v>
      </c>
      <c r="E8">
        <f t="shared" si="2"/>
        <v>2.2599999999999998</v>
      </c>
      <c r="G8" s="1">
        <v>0.6</v>
      </c>
      <c r="H8">
        <f t="shared" si="3"/>
        <v>1.8599999999999999</v>
      </c>
      <c r="I8">
        <f t="shared" si="4"/>
        <v>0.31560000000000005</v>
      </c>
      <c r="J8">
        <f t="shared" si="5"/>
        <v>2.1755999999999998</v>
      </c>
    </row>
    <row r="9" spans="2:10">
      <c r="B9" s="1">
        <v>0.7</v>
      </c>
      <c r="C9">
        <f t="shared" si="0"/>
        <v>2.17</v>
      </c>
      <c r="D9">
        <f t="shared" si="1"/>
        <v>0.30000000000000004</v>
      </c>
      <c r="E9">
        <f t="shared" si="2"/>
        <v>2.4699999999999998</v>
      </c>
      <c r="G9" s="1">
        <v>0.7</v>
      </c>
      <c r="H9">
        <f t="shared" si="3"/>
        <v>2.17</v>
      </c>
      <c r="I9">
        <f t="shared" si="4"/>
        <v>0.23670000000000005</v>
      </c>
      <c r="J9">
        <f t="shared" si="5"/>
        <v>2.4066999999999998</v>
      </c>
    </row>
    <row r="10" spans="2:10">
      <c r="B10" s="1">
        <v>0.8</v>
      </c>
      <c r="C10">
        <f t="shared" si="0"/>
        <v>2.4800000000000004</v>
      </c>
      <c r="D10">
        <f t="shared" si="1"/>
        <v>0.19999999999999996</v>
      </c>
      <c r="E10">
        <f t="shared" si="2"/>
        <v>2.6800000000000006</v>
      </c>
      <c r="G10" s="1">
        <v>0.8</v>
      </c>
      <c r="H10">
        <f t="shared" si="3"/>
        <v>2.4800000000000004</v>
      </c>
      <c r="I10">
        <f t="shared" si="4"/>
        <v>0.15779999999999997</v>
      </c>
      <c r="J10">
        <f t="shared" si="5"/>
        <v>2.6378000000000004</v>
      </c>
    </row>
    <row r="11" spans="2:10">
      <c r="B11" s="1">
        <v>0.9</v>
      </c>
      <c r="C11">
        <f t="shared" si="0"/>
        <v>2.79</v>
      </c>
      <c r="D11">
        <f t="shared" si="1"/>
        <v>9.9999999999999978E-2</v>
      </c>
      <c r="E11">
        <f t="shared" si="2"/>
        <v>2.89</v>
      </c>
      <c r="G11" s="1">
        <v>0.9</v>
      </c>
      <c r="H11">
        <f t="shared" si="3"/>
        <v>2.79</v>
      </c>
      <c r="I11">
        <f t="shared" si="4"/>
        <v>7.8899999999999984E-2</v>
      </c>
      <c r="J11">
        <f t="shared" si="5"/>
        <v>2.8689</v>
      </c>
    </row>
    <row r="12" spans="2:10">
      <c r="B12" s="1">
        <v>1</v>
      </c>
      <c r="C12">
        <f t="shared" si="0"/>
        <v>3.1</v>
      </c>
      <c r="D12">
        <f t="shared" si="1"/>
        <v>0</v>
      </c>
      <c r="E12">
        <f t="shared" si="2"/>
        <v>3.1</v>
      </c>
      <c r="G12" s="1">
        <v>1</v>
      </c>
      <c r="H12">
        <f t="shared" si="3"/>
        <v>3.1</v>
      </c>
      <c r="I12">
        <f t="shared" si="4"/>
        <v>0</v>
      </c>
      <c r="J12">
        <f t="shared" si="5"/>
        <v>3.1</v>
      </c>
    </row>
    <row r="18" spans="2:13">
      <c r="B18" t="s">
        <v>3</v>
      </c>
      <c r="C18" t="s">
        <v>0</v>
      </c>
      <c r="K18" t="s">
        <v>3</v>
      </c>
      <c r="L18" t="s">
        <v>0</v>
      </c>
    </row>
    <row r="19" spans="2:13">
      <c r="B19">
        <v>1.21</v>
      </c>
      <c r="C19">
        <v>0.1</v>
      </c>
      <c r="K19">
        <v>1.0201000000000002</v>
      </c>
      <c r="L19">
        <v>0.1</v>
      </c>
    </row>
    <row r="20" spans="2:13">
      <c r="B20">
        <v>1.4200000000000002</v>
      </c>
      <c r="C20">
        <v>0.2</v>
      </c>
      <c r="K20">
        <v>1.2512000000000003</v>
      </c>
      <c r="L20">
        <v>0.2</v>
      </c>
    </row>
    <row r="21" spans="2:13">
      <c r="B21">
        <v>1.63</v>
      </c>
      <c r="C21">
        <v>0.3</v>
      </c>
      <c r="K21">
        <v>1.4823</v>
      </c>
      <c r="L21">
        <v>0.3</v>
      </c>
    </row>
    <row r="22" spans="2:13">
      <c r="B22">
        <v>1.8400000000000003</v>
      </c>
      <c r="C22">
        <v>0.4</v>
      </c>
      <c r="K22">
        <v>1.7134000000000003</v>
      </c>
      <c r="L22">
        <v>0.4</v>
      </c>
    </row>
    <row r="23" spans="2:13">
      <c r="B23">
        <v>2.0499999999999998</v>
      </c>
      <c r="C23">
        <v>0.5</v>
      </c>
      <c r="K23">
        <v>1.9445000000000001</v>
      </c>
      <c r="L23">
        <v>0.5</v>
      </c>
    </row>
    <row r="24" spans="2:13">
      <c r="B24">
        <v>2.2599999999999998</v>
      </c>
      <c r="C24">
        <v>0.6</v>
      </c>
      <c r="K24">
        <v>2.1755999999999998</v>
      </c>
      <c r="L24">
        <v>0.6</v>
      </c>
    </row>
    <row r="25" spans="2:13">
      <c r="B25">
        <v>2.4699999999999998</v>
      </c>
      <c r="C25">
        <v>0.7</v>
      </c>
      <c r="K25">
        <v>2.4066999999999998</v>
      </c>
      <c r="L25">
        <v>0.7</v>
      </c>
    </row>
    <row r="26" spans="2:13">
      <c r="B26">
        <v>2.6800000000000006</v>
      </c>
      <c r="C26">
        <v>0.8</v>
      </c>
      <c r="K26">
        <v>2.6378000000000004</v>
      </c>
      <c r="L26">
        <v>0.8</v>
      </c>
    </row>
    <row r="27" spans="2:13">
      <c r="B27">
        <v>2.89</v>
      </c>
      <c r="C27">
        <v>0.9</v>
      </c>
      <c r="K27">
        <v>2.8689</v>
      </c>
      <c r="L27">
        <v>0.9</v>
      </c>
    </row>
    <row r="28" spans="2:13">
      <c r="B28">
        <v>3.1</v>
      </c>
      <c r="C28">
        <v>1</v>
      </c>
      <c r="K28">
        <v>3.1</v>
      </c>
      <c r="L28">
        <v>1</v>
      </c>
    </row>
    <row r="32" spans="2:13">
      <c r="M32" t="s">
        <v>5</v>
      </c>
    </row>
    <row r="39" spans="9:9">
      <c r="I39">
        <f>220/39</f>
        <v>5.6410256410256414</v>
      </c>
    </row>
  </sheetData>
  <phoneticPr fontId="4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Green</dc:creator>
  <cp:lastModifiedBy>Daniel Green</cp:lastModifiedBy>
  <cp:lastPrinted>2013-04-05T17:30:31Z</cp:lastPrinted>
  <dcterms:created xsi:type="dcterms:W3CDTF">2013-04-05T17:18:16Z</dcterms:created>
  <dcterms:modified xsi:type="dcterms:W3CDTF">2013-04-08T18:21:31Z</dcterms:modified>
</cp:coreProperties>
</file>