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Documents\Research\[github] Platial Lab\gis_review\"/>
    </mc:Choice>
  </mc:AlternateContent>
  <xr:revisionPtr revIDLastSave="0" documentId="13_ncr:1_{FDDF7D36-E9B2-44D9-AD92-A4C8685F2E52}" xr6:coauthVersionLast="47" xr6:coauthVersionMax="47" xr10:uidLastSave="{00000000-0000-0000-0000-000000000000}"/>
  <bookViews>
    <workbookView xWindow="-120" yWindow="-120" windowWidth="38640" windowHeight="21240" xr2:uid="{234E8695-5E55-49A2-B5DD-DB2370F5D6D3}"/>
  </bookViews>
  <sheets>
    <sheet name="studies_table" sheetId="3" r:id="rId1"/>
    <sheet name="Sheet1"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3" i="3" l="1"/>
  <c r="AG130" i="3"/>
  <c r="AG53" i="3"/>
  <c r="AG116" i="3"/>
  <c r="AG42" i="3"/>
  <c r="AG112" i="3"/>
  <c r="AG6" i="3"/>
  <c r="AG50" i="3"/>
  <c r="AG82" i="3"/>
  <c r="AG80" i="3"/>
  <c r="AG31" i="3"/>
  <c r="AG108" i="3"/>
  <c r="AG12" i="3"/>
  <c r="AG46" i="3"/>
  <c r="AG118" i="3"/>
  <c r="AG83" i="3"/>
  <c r="AG18" i="3"/>
  <c r="AG66" i="3"/>
  <c r="AG33" i="3"/>
  <c r="AG120" i="3"/>
  <c r="AG89" i="3"/>
  <c r="AG85" i="3"/>
  <c r="AG88" i="3"/>
  <c r="AG124" i="3"/>
  <c r="AG86" i="3"/>
  <c r="AG72" i="3"/>
  <c r="AG58" i="3"/>
  <c r="AG24" i="3"/>
  <c r="AG19" i="3"/>
  <c r="AG7" i="3"/>
  <c r="AG36" i="3"/>
  <c r="AG32" i="3"/>
  <c r="AG5" i="3"/>
  <c r="AG75" i="3"/>
  <c r="AG2" i="3"/>
  <c r="AG128" i="3"/>
  <c r="AG39" i="3"/>
  <c r="AG55" i="3"/>
  <c r="AG92" i="3"/>
  <c r="AG38" i="3"/>
  <c r="AG62" i="3"/>
  <c r="AG71" i="3"/>
  <c r="AG110" i="3"/>
  <c r="AG73" i="3"/>
  <c r="AG20" i="3"/>
  <c r="AG37" i="3"/>
  <c r="AG100" i="3"/>
  <c r="AG122" i="3"/>
  <c r="AG101" i="3"/>
  <c r="AG76" i="3"/>
  <c r="AG21" i="3"/>
  <c r="AG4" i="3"/>
  <c r="AG74" i="3"/>
  <c r="AG129" i="3"/>
  <c r="AG49" i="3"/>
  <c r="AG67" i="3"/>
  <c r="AG123" i="3"/>
  <c r="AG104" i="3"/>
  <c r="AG51" i="3"/>
  <c r="AG54" i="3"/>
  <c r="AG99" i="3"/>
  <c r="AG11" i="3"/>
  <c r="AG114" i="3"/>
  <c r="AG90" i="3"/>
  <c r="AG68" i="3"/>
  <c r="AG111" i="3"/>
  <c r="AG45" i="3"/>
  <c r="AG115" i="3"/>
  <c r="AG81" i="3"/>
  <c r="AG43" i="3"/>
  <c r="AG69" i="3"/>
  <c r="AG119" i="3"/>
  <c r="AG70" i="3"/>
  <c r="AG30" i="3"/>
  <c r="AG10" i="3"/>
  <c r="AG14" i="3"/>
  <c r="AG23" i="3"/>
  <c r="AG44" i="3"/>
  <c r="AG126" i="3"/>
  <c r="AG95" i="3"/>
  <c r="AG117" i="3"/>
  <c r="AG77" i="3"/>
  <c r="AG9" i="3"/>
  <c r="AG57" i="3"/>
  <c r="AG84" i="3"/>
  <c r="AG22" i="3"/>
  <c r="AG96" i="3"/>
  <c r="AG41" i="3"/>
  <c r="AG61" i="3"/>
  <c r="AG17" i="3"/>
  <c r="AG131" i="3"/>
  <c r="AG26" i="3"/>
  <c r="AG94" i="3"/>
  <c r="AG125" i="3"/>
  <c r="AG56" i="3"/>
  <c r="AG40" i="3"/>
  <c r="AG15" i="3"/>
  <c r="AG29" i="3"/>
  <c r="AG28" i="3"/>
  <c r="AG102" i="3"/>
  <c r="AG103" i="3"/>
  <c r="AG48" i="3"/>
  <c r="AG107" i="3"/>
  <c r="AG59" i="3"/>
  <c r="AG113" i="3"/>
  <c r="AG60" i="3"/>
  <c r="AG16" i="3"/>
  <c r="AG109" i="3"/>
  <c r="AG35" i="3"/>
  <c r="AG34" i="3"/>
  <c r="AG65" i="3"/>
  <c r="AG97" i="3"/>
  <c r="AG52" i="3"/>
  <c r="AG91" i="3"/>
  <c r="AG78" i="3"/>
  <c r="AG93" i="3"/>
  <c r="AG27" i="3"/>
  <c r="AG79" i="3"/>
  <c r="AG25" i="3"/>
  <c r="AG8" i="3"/>
  <c r="AG64" i="3"/>
  <c r="AG63" i="3"/>
  <c r="AG105" i="3"/>
  <c r="AG121" i="3"/>
  <c r="AG13" i="3"/>
  <c r="AG127" i="3"/>
  <c r="AG106" i="3"/>
  <c r="AG87" i="3"/>
  <c r="AG98" i="3"/>
  <c r="AG47" i="3"/>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author>
  </authors>
  <commentList>
    <comment ref="F1" authorId="0" shapeId="0" xr:uid="{535A7741-E45F-4720-9D8B-9244A6388C8C}">
      <text>
        <r>
          <rPr>
            <sz val="9"/>
            <color indexed="81"/>
            <rFont val="Tahoma"/>
            <family val="2"/>
          </rPr>
          <t xml:space="preserve">Every work included uses GIS methods to analyze big data. </t>
        </r>
      </text>
    </comment>
    <comment ref="K1" authorId="0" shapeId="0" xr:uid="{724B4BE6-69B2-43EB-AD7A-7EF89D4D9D9D}">
      <text>
        <r>
          <rPr>
            <sz val="9"/>
            <color indexed="81"/>
            <rFont val="Tahoma"/>
            <family val="2"/>
          </rPr>
          <t>The total number of vehicles in the system analyzed, where reported. Numbers may have been rounded in the work.</t>
        </r>
      </text>
    </comment>
    <comment ref="U1" authorId="0" shapeId="0" xr:uid="{1BD38BFB-8153-474D-B536-D0115AEED903}">
      <text>
        <r>
          <rPr>
            <sz val="9"/>
            <color indexed="81"/>
            <rFont val="Tahoma"/>
            <family val="2"/>
          </rPr>
          <t xml:space="preserve">If data is collected from an API, how often is the API polled?
</t>
        </r>
      </text>
    </comment>
    <comment ref="W1" authorId="0" shapeId="0" xr:uid="{F95E87F6-B96C-428B-8A8A-03F13D6866F5}">
      <text>
        <r>
          <rPr>
            <b/>
            <sz val="9"/>
            <color indexed="81"/>
            <rFont val="Tahoma"/>
            <charset val="1"/>
          </rPr>
          <t>Note that works may use data from a portion of the days (e.g. excluding weekends, excluding night hours, etc.).</t>
        </r>
      </text>
    </comment>
    <comment ref="AC1" authorId="0" shapeId="0" xr:uid="{BFD2705D-B573-4007-AF41-3B0A39374C8F}">
      <text>
        <r>
          <rPr>
            <b/>
            <sz val="9"/>
            <color indexed="81"/>
            <rFont val="Tahoma"/>
            <charset val="1"/>
          </rPr>
          <t>How many days of data are available?</t>
        </r>
      </text>
    </comment>
    <comment ref="AD1" authorId="0" shapeId="0" xr:uid="{45ABB187-2EB1-4CC4-9143-48D8E4A8A1B4}">
      <text>
        <r>
          <rPr>
            <b/>
            <sz val="9"/>
            <color indexed="81"/>
            <rFont val="Tahoma"/>
            <charset val="1"/>
          </rPr>
          <t>Where "DoM not specified" it means the work only referenced the months where data was collected (e.g. "from June to July").</t>
        </r>
      </text>
    </comment>
    <comment ref="AE1" authorId="0" shapeId="0" xr:uid="{774FF1C1-7425-4145-9FEB-06B252103401}">
      <text>
        <r>
          <rPr>
            <sz val="9"/>
            <color indexed="81"/>
            <rFont val="Tahoma"/>
            <family val="2"/>
          </rPr>
          <t>Where possible, the number of trips analyzed recorded is the numbers reported after data cleaning (i.e., actual number of trips used in analysis). If the work analyzes multiple systems, this value only records trips from free-floating systems. Where numbers are round, the values may have been rounded in the work.</t>
        </r>
      </text>
    </comment>
    <comment ref="AH1" authorId="0" shapeId="0" xr:uid="{DA9B7C20-4396-43A1-8EC7-927777DB7FCF}">
      <text>
        <r>
          <rPr>
            <sz val="9"/>
            <color indexed="81"/>
            <rFont val="Tahoma"/>
            <family val="2"/>
          </rPr>
          <t>Marked if the study uses actual trajectory information contained in the dataset(s).</t>
        </r>
      </text>
    </comment>
    <comment ref="AI1" authorId="0" shapeId="0" xr:uid="{A692D2F3-CC3A-48A7-80FF-B9E12D9777A6}">
      <text>
        <r>
          <rPr>
            <sz val="9"/>
            <color indexed="81"/>
            <rFont val="Tahoma"/>
            <family val="2"/>
          </rPr>
          <t>Marked if the study attempts to identify round trips.</t>
        </r>
      </text>
    </comment>
    <comment ref="AJ1" authorId="0" shapeId="0" xr:uid="{FCAFEA98-0BD5-4104-AB0C-48C54A56A9E8}">
      <text>
        <r>
          <rPr>
            <sz val="9"/>
            <color indexed="81"/>
            <rFont val="Tahoma"/>
            <charset val="1"/>
          </rPr>
          <t>What trip distances are consdiered valid when trip data are cleaned? Bounds &gt;0 are not recorded, because these trips records are considered invalid by default. Works usually use Euclidean, Great Circle, or Haversine distances. When network distances are used, this is noted in Data Cleaning notes column.</t>
        </r>
      </text>
    </comment>
    <comment ref="AK1" authorId="0" shapeId="0" xr:uid="{2C0CD25C-A3C2-4C6F-B4B8-E524A3C69932}">
      <text>
        <r>
          <rPr>
            <sz val="9"/>
            <color indexed="81"/>
            <rFont val="Tahoma"/>
            <family val="2"/>
          </rPr>
          <t>What trip durations are considered valid when trip data are cleaned?</t>
        </r>
      </text>
    </comment>
    <comment ref="AL1" authorId="0" shapeId="0" xr:uid="{C85F9770-87E9-4522-9EAB-CBF6F5AD1C41}">
      <text>
        <r>
          <rPr>
            <sz val="9"/>
            <color indexed="81"/>
            <rFont val="Tahoma"/>
            <family val="2"/>
          </rPr>
          <t>What trips speeds (usually average speeds) are considered valid when trip data are cleaned?</t>
        </r>
      </text>
    </comment>
    <comment ref="AM1" authorId="0" shapeId="0" xr:uid="{BDF23483-6512-4530-AEBE-D7655E3A1A03}">
      <text>
        <r>
          <rPr>
            <sz val="9"/>
            <color indexed="81"/>
            <rFont val="Tahoma"/>
            <family val="2"/>
          </rPr>
          <t>Additional factors considered are only noted when the steps taken have been made explicit in the work.</t>
        </r>
      </text>
    </comment>
    <comment ref="I118" authorId="0" shapeId="0" xr:uid="{E27D69C6-FA06-4207-8BCD-A4A20485B404}">
      <text>
        <r>
          <rPr>
            <b/>
            <sz val="9"/>
            <color indexed="81"/>
            <rFont val="Tahoma"/>
            <charset val="1"/>
          </rPr>
          <t>DR:</t>
        </r>
        <r>
          <rPr>
            <sz val="9"/>
            <color indexed="81"/>
            <rFont val="Tahoma"/>
            <charset val="1"/>
          </rPr>
          <t xml:space="preserve">
sit-down e-scooter
</t>
        </r>
      </text>
    </comment>
  </commentList>
</comments>
</file>

<file path=xl/sharedStrings.xml><?xml version="1.0" encoding="utf-8"?>
<sst xmlns="http://schemas.openxmlformats.org/spreadsheetml/2006/main" count="2817" uniqueCount="1201">
  <si>
    <t>Publication Type</t>
  </si>
  <si>
    <t>Publication Year</t>
  </si>
  <si>
    <t>Title</t>
  </si>
  <si>
    <t>Publication Title</t>
  </si>
  <si>
    <t>Bao, Jie; He, Tianfu; Ruan, Sijie; Li, Yanhua; Zheng, Yu</t>
  </si>
  <si>
    <t>Planning Bike Lanes based on Sharing-Bikes' Trajectories</t>
  </si>
  <si>
    <t>Proceedings of the 23rd ACM SIGKDD International Conference on Knowledge Discovery and Data Mining - KDD '17</t>
  </si>
  <si>
    <t>McKenzie, Grant</t>
  </si>
  <si>
    <t>Docked vs. Dockless Bike-sharing: Contrasting Spatiotemporal Patterns</t>
  </si>
  <si>
    <t>Leibniz International Proceedings in Informatics (LIPIcs)</t>
  </si>
  <si>
    <t>Liu, Zhaoyang; Shen, Yanyan; Zhu, Yanmin</t>
  </si>
  <si>
    <t>Where Will Dockless Shared Bikes be Stacked? — Parking Hotspots Detection in a New City</t>
  </si>
  <si>
    <t>Proceedings of the ACM SIGKDD International Conference on Knowledge Discovery and Data Mining</t>
  </si>
  <si>
    <t>Liang, Wenjia; Hao, Jianru; Zhang, Liguo</t>
  </si>
  <si>
    <t>Travel Behavior Analysis for Free-Floating Bike Sharing Systems Based on Markov-Chain Models</t>
  </si>
  <si>
    <t>POSTA 2018: Positive Systems</t>
  </si>
  <si>
    <t>Ling, Chao; Gu, JingJing; Sun, Ming</t>
  </si>
  <si>
    <t>Latent Flow Patterns Discovery by Dockless Bike Trajectory Data for Demand Analysis</t>
  </si>
  <si>
    <t>MLICOM 2019: Machine Learning and Intelligent Communications</t>
  </si>
  <si>
    <t>Tang, Hao; Fei, Sixiang; Shi, Xiaoying</t>
  </si>
  <si>
    <t>Revealing Travel Patterns from Dockless Bike-sharing Data Based on Tensor Decomposition</t>
  </si>
  <si>
    <t>Proceedings of the 12th International Symposium on Visual Information Communication and Interaction  - VINCI'2019</t>
  </si>
  <si>
    <t>Shared micro-mobility patterns as measures of city similarity: Position Paper</t>
  </si>
  <si>
    <t>Proceedings of the 1st ACM SIGSPATIAL International Workshop on Computing with Multifaceted Movement Data  - MOVE'19</t>
  </si>
  <si>
    <t>Tian, Zihao; Zhou, Jing; Wang, Minggang</t>
  </si>
  <si>
    <t>Dynamic evolution of demand fluctuation in bike-sharing systems for green travel</t>
  </si>
  <si>
    <t>Journal of Cleaner Production</t>
  </si>
  <si>
    <t>Lin, Pengfei; Weng, Jiancheng; Hu, Song; Alivanistos, Dimitrios; Li, Xin; Yin, Baocai</t>
  </si>
  <si>
    <t>Revealing Spatio-Temporal Patterns and Influencing Factors of Dockless Bike Sharing Demand</t>
  </si>
  <si>
    <t>IEEE Access</t>
  </si>
  <si>
    <t>Cheng, Long</t>
  </si>
  <si>
    <t>How could the station-based bike sharing system and the free-floating bike sharing system be coordinated?</t>
  </si>
  <si>
    <t>Journal of Transport Geography</t>
  </si>
  <si>
    <t>Chen, Enhui; Ye, Zhirui</t>
  </si>
  <si>
    <t>Identifying the nonlinear relationship between free-floating bike sharing usage and built environment</t>
  </si>
  <si>
    <t>Abouelela, Mohamed; Al Haddad, Christelle; Antoniou, Constantinos</t>
  </si>
  <si>
    <t>Are e-Scooters Parked Near Bus Stops? Findings from Louisville, Kentucky</t>
  </si>
  <si>
    <t>Findings</t>
  </si>
  <si>
    <t>Deng, Y; Cao, Y; Hu, X</t>
  </si>
  <si>
    <t>Exploring spatial-temporal heterogeneity of free-floating bike-sharing system: a case study of Xi'an, China</t>
  </si>
  <si>
    <t>Advances in Transportation Studies: an international Journal</t>
  </si>
  <si>
    <t>Inferring Dockless Shared Bike Distribution in New Cities</t>
  </si>
  <si>
    <t>Proceedings of the Eleventh ACM International Conference on Web Search and Data Mining</t>
  </si>
  <si>
    <t>Shen, Yu; Zhang, Xiaohu; Zhao, Jinhua</t>
  </si>
  <si>
    <t>Understanding the usage of dockless bike sharing in Singapore</t>
  </si>
  <si>
    <t>International Journal of Sustainable Transportation</t>
  </si>
  <si>
    <t>Zhang, Ze; Qian, Chen; Bian, Yiyang</t>
  </si>
  <si>
    <t>Bicycle–metro integration for the ‘last mile’: Visualizing cycling in Shanghai</t>
  </si>
  <si>
    <t>Environment and Planning A: Economy and Space</t>
  </si>
  <si>
    <t>Guidon, Sergio; Becker, Henrik; Dediu, Horace; Axhausen, Kay W.</t>
  </si>
  <si>
    <t>Electric Bicycle-Sharing: A New Competitor in the Urban Transportation Market? An Empirical Analysis of Transaction Data</t>
  </si>
  <si>
    <t>Transportation Research Record: Journal of the Transportation Research Board</t>
  </si>
  <si>
    <t>Li, Yuan; Zhu, Zhenjun; Guo, Xiucheng</t>
  </si>
  <si>
    <t>Operating Characteristics of Dockless Bike-Sharing Systems near Metro Stations: Case Study in Nanjing City, China</t>
  </si>
  <si>
    <t>Sustainability</t>
  </si>
  <si>
    <t>Tu, Yuanjie; Chen, Peng; Gao, Xu; Yang, Jiawen; Chen, Xiaohong</t>
  </si>
  <si>
    <t>How to Make Dockless Bikeshare Good for Cities: Curbing Oversupplied Bikes</t>
  </si>
  <si>
    <t>Tan, Shukui; Zhao, Yi; Huang, Wenke</t>
  </si>
  <si>
    <t>Neighborhood Social Disadvantage and Bicycling Behavior: A Big Data-Spatial Approach Based on Social Indicators</t>
  </si>
  <si>
    <t>Social Indicators Research</t>
  </si>
  <si>
    <t>Yang, Fan; Ding, Fan; Qu, Xu; Ran, Bin</t>
  </si>
  <si>
    <t>Estimating Urban Shared-Bike Trips with Location-Based Social Networking Data</t>
  </si>
  <si>
    <t>Ge, Wangqi; Zheng, Linghan; Shao, Dan</t>
  </si>
  <si>
    <t>Characterizing the Dynamics of Dockless Sharing Bicycle Program in Shanghai by Using Large Scale Data</t>
  </si>
  <si>
    <t>CICTP 2019</t>
  </si>
  <si>
    <t>Zhou, Hang; Chen, Xuewu; Chen, Wendong</t>
  </si>
  <si>
    <t>Research on Spatial Cooperation of Urban Bike-Sharing Systems in Nanjing Based on Multivariate Data</t>
  </si>
  <si>
    <t>Wu, Xueying; Lu, Yi; Lin, Yaoyu; Yang, Yiyang</t>
  </si>
  <si>
    <t>Measuring the Destination Accessibility of Cycling Transfer Trips in Metro Station Areas: A Big Data Approach</t>
  </si>
  <si>
    <t>International Journal of Environmental Research and Public Health</t>
  </si>
  <si>
    <t>Effects of Free-Floating Shared Bicycles on Urban Public Transportation</t>
  </si>
  <si>
    <t>ISPRS International Journal of Geo-Information</t>
  </si>
  <si>
    <t>Study on Clustering of Free-Floating Bike-Sharing Parking Time Series in Beijing Subway Stations</t>
  </si>
  <si>
    <t>Zhuang, Dingyi; Jin, Jian Gang; Shen, Yifan; Jiang, Wei</t>
  </si>
  <si>
    <t>Understanding the bike sharing travel demand and cycle lane network: The case of Shanghai</t>
  </si>
  <si>
    <t>Cao, Min; Cai, Boqin; Ma, Shangjing; Lü, Guonian; Chen, Min</t>
  </si>
  <si>
    <t>Analysis of the Cycling Flow Between Origin and Destination for Dockless Shared Bicycles Based on Singular Value Decomposition</t>
  </si>
  <si>
    <t>Yan, Qiang; Gao, Kun; Sun, Lijun; Shao, Minhua</t>
  </si>
  <si>
    <t>Spatio-Temporal Usage Patterns of Dockless Bike-Sharing Service Linking to a Metro Station: A Case Study in Shanghai, China</t>
  </si>
  <si>
    <t>Li, Wenwen; Wang, Shaohua; Zhang, Xiaoyi; Jia, Qingren; Tian, Yuanyuan</t>
  </si>
  <si>
    <t>Understanding intra-urban human mobility through an exploratory spatiotemporal analysis of bike-sharing trajectories</t>
  </si>
  <si>
    <t>International Journal of Geographical Information Science</t>
  </si>
  <si>
    <t>Long, Ying; Zhao, Jianting</t>
  </si>
  <si>
    <t>What Makes a City Bikeable? A Study of Intercity and Intracity Patterns of Bicycle Ridership using Mobike Big Data Records</t>
  </si>
  <si>
    <t>Jiao, Junfeng; Bai, Shunhua</t>
  </si>
  <si>
    <t>Understanding the Shared E-scooter Travels in Austin, TX</t>
  </si>
  <si>
    <t>Ni, Ying; Chen, Jiaqi</t>
  </si>
  <si>
    <t>Exploring the Effects of the Built Environment on Two Transfer Modes for Metros: Dockless Bike Sharing and Taxis</t>
  </si>
  <si>
    <t>Zou, Zhenpeng; Younes, Hannah; Erdoğan, Sevgi; Wu, Jiahui</t>
  </si>
  <si>
    <t>Exploratory Analysis of Real-Time E-Scooter Trip Data in Washington, D.C.</t>
  </si>
  <si>
    <t>Cao, Min; Huang, Mengxue; Ma, Shangjing; Lü, Guonian; Chen, Min</t>
  </si>
  <si>
    <t>Analysis of the spatiotemporal riding modes of dockless shared bicycles based on tensor decomposition</t>
  </si>
  <si>
    <t>Yu, Weijie; Wang, Wei; Hua, Xuedong; Miao, Di</t>
  </si>
  <si>
    <t>Exploring Free Floating Bike Sharing Travel Patterns Using Travel Records and Online Point of Interests</t>
  </si>
  <si>
    <t>CICTP 2020</t>
  </si>
  <si>
    <t>Liu, Lumei; Wang, Xingju; Yuan, Quan; Ma, Xiaolei</t>
  </si>
  <si>
    <t>How Can Bikesharing Systems Benefit Transit Service in Beijing? A Data-Driven Approach</t>
  </si>
  <si>
    <t>International Conference on Transportation and Development 2020</t>
  </si>
  <si>
    <t>Meng, Si’an; Zacharias, John</t>
  </si>
  <si>
    <t>Street morphology and travel by dockless shared bicycles in Beijing, China</t>
  </si>
  <si>
    <t>Orvin, Muntahith Mehadil; Fatmi, Mahmudur Rahman</t>
  </si>
  <si>
    <t>Modeling Destination Choice Behavior of the Dockless Bike Sharing Service Users</t>
  </si>
  <si>
    <t>Liu, Mingmin; Mathew, Jijo K.; Horton, Deborah; Bullock, Darcy M.</t>
  </si>
  <si>
    <t>Analysis of Recreational and Last Mile E-Scooter Utilization in Different Land Use Regions</t>
  </si>
  <si>
    <t>2020 IEEE Intelligent Vehicles Symposium (IV)</t>
  </si>
  <si>
    <t>Impact of land use on bicycle usage: A big data-based spatial approach to inform transport planning</t>
  </si>
  <si>
    <t>Journal of Transport and Land Use</t>
  </si>
  <si>
    <t>Almannaa, Mohammed Hamad; Ashqar, Huthaifa I.; Elhenawy, Mohammed; Masoud, Mahmoud; Rakotonirainy, Andry; Rakha, Hesham</t>
  </si>
  <si>
    <t>A comparative analysis of e-scooter and e-bike usage patterns: Findings from the City of Austin, TX</t>
  </si>
  <si>
    <t>Feng, Chen; Jiao, Junfeng; Wang, Haofeng</t>
  </si>
  <si>
    <t>Estimating E-Scooter Traffic Flow Using Big Data to Support Planning for Micromobility</t>
  </si>
  <si>
    <t>Journal of Urban Technology</t>
  </si>
  <si>
    <t>Luo, Ankang; Gao, Shuai; Yang, Ao; Lu, Gang; Jiang, Rui; Xu, Yanyan; Li, Ruiqi</t>
  </si>
  <si>
    <t>Revealing the Different Characteristics of Travelers and Their Transport Media: A Case Study of Dock-Less Bike Sharing System</t>
  </si>
  <si>
    <t>Sun, Heyang; Cai, Xianhua; Liu, Pei; Jin, Kun</t>
  </si>
  <si>
    <t>Study on Topological and Statistical Characteristics of Shared-Bike Traffic Network</t>
  </si>
  <si>
    <t>Yu, Qing; Li, Weifeng; Yang, Dongyuan; Xie, Yingkun</t>
  </si>
  <si>
    <t>Policy Zoning for Efficient Land Utilization Based on Spatio-Temporal Integration between the Bicycle-Sharing Service and the Metro Transit</t>
  </si>
  <si>
    <t>Understanding the modifiable areal unit problem in dockless bike sharing usage and exploring the interactive effects of built environment factors</t>
  </si>
  <si>
    <t>Tan, Xiaoyue; Zhu, Xiaolin; Li, Qiang; Li, Luning; Chen, Jin</t>
  </si>
  <si>
    <t>Tidal phenomenon of the dockless bike-sharing system and its causes: the case of Beijing</t>
  </si>
  <si>
    <t>Gao, Feng; Li, Shaoying; Tan, Zhangzhi; Zhang, Xiaoming; Lai, Zhipeng; Tan, Ziling</t>
  </si>
  <si>
    <t>How Is Urban Greenness Spatially Associated with Dockless Bike Sharing Usage on Weekdays, Weekends, and Holidays?</t>
  </si>
  <si>
    <t>Carrese, Stefano; Giacchetti, Tommaso; Nigro, Marialisa; Algeri, Giorgio; Ceccarelli, Giovanni</t>
  </si>
  <si>
    <t>Analysis and Management of E-scooter Sharing Service in Italy</t>
  </si>
  <si>
    <t>2021 7th International Conference on Models and Technologies for Intelligent Transportation Systems (MT-ITS)</t>
  </si>
  <si>
    <t>Gehrke, Steven R.; Russo, Brendan J.; Sadeghinasr, Bita; Riffle, Katherine R.; Smaglik, Edward J.; Reardon, Timothy G.</t>
  </si>
  <si>
    <t>Spatial interactions of shared e-scooter trip generation and vulnerable road user crash frequency</t>
  </si>
  <si>
    <t>Journal of Transportation Safety &amp; Security</t>
  </si>
  <si>
    <t>McKenzie, Grant; Romm, Daniel</t>
  </si>
  <si>
    <t>Measuring urban regional similarity through mobility signatures</t>
  </si>
  <si>
    <t>Computers, Environment and Urban Systems</t>
  </si>
  <si>
    <t>Ushijima, Hidenaga; Helinyi, Peng; Aoki, Shunsuke; Nishiyama, Yuuki; Sezaki, Kaoru</t>
  </si>
  <si>
    <t>An Unsupervised Learning-based Approach for User Mobility Analysis of E-Scooter Sharing Systems</t>
  </si>
  <si>
    <t>2021 IEEE International Intelligent Transportation Systems Conference (ITSC)</t>
  </si>
  <si>
    <t>Nawaro, Łukasz</t>
  </si>
  <si>
    <t>E-scooters: competition with shared bicycles and relationship to public transport</t>
  </si>
  <si>
    <t>International Journal of Urban Sustainable Development</t>
  </si>
  <si>
    <t>Tokey, Ahmad Ilderim</t>
  </si>
  <si>
    <t>E-scooter’s Availability and Social Equity in Minneapolis, MN: A Spatial Modeling Approach</t>
  </si>
  <si>
    <t>Heumann, Maximilian; Kraschewski, Tobias; Brauner, Tim; Tilch, Lukas; Breitner, Michael H.</t>
  </si>
  <si>
    <t>A Spatiotemporal Study and Location-Specific Trip Pattern Categorization of Shared E-Scooter Usage</t>
  </si>
  <si>
    <t>Zhang, Yongping; Mi, Zhifu</t>
  </si>
  <si>
    <t>Environmental benefits of bike sharing: A big data-based analysis</t>
  </si>
  <si>
    <t>Applied Energy</t>
  </si>
  <si>
    <t>Degele, Jutta; Gorr, Anna; Haas, Katja; Kormann, Dimitri; Krauss, Sascha; Lipinski, Paulina; Tenbih, Muhammet; Koppenhoefer, Christine; Fauser, Jan; Hertweck, Dieter</t>
  </si>
  <si>
    <t>Identifying E-Scooter Sharing Customer Segments Using Clustering</t>
  </si>
  <si>
    <t>2018 IEEE International Conference on Engineering, Technology and Innovation (ICE/ITMC)</t>
  </si>
  <si>
    <t>Barbour, William; Majewski, Ashley; Shoup, Leigh; Kopstain, Eric; Philip, Craig; Work, Daniel B.</t>
  </si>
  <si>
    <t>Data-driven methods for dockless bike infrastructure planning</t>
  </si>
  <si>
    <t>2019 IEEE International Conference on Pervasive Computing and Communications Workshops (PerCom Workshops)</t>
  </si>
  <si>
    <t>Xu, Yang; Chen, Dachi; Zhang, Xiaohu; Tu, Wei; Chen, Yuanyang; Shen, Yu; Ratti, Carlo</t>
  </si>
  <si>
    <t>Unravel the landscape and pulses of cycling activities from a dockless bike-sharing system</t>
  </si>
  <si>
    <t>Du, Yuchuan; Deng, Fuwen; Liao, Feixiong</t>
  </si>
  <si>
    <t>A model framework for discovering the spatio-temporal usage patterns of public free-floating bike-sharing system</t>
  </si>
  <si>
    <t>Transportation Research Part C: Emerging Technologies</t>
  </si>
  <si>
    <t>Dong, Jian; Chen, Bin; Ai, Chuan; Zhang, Fang</t>
  </si>
  <si>
    <t>A Spatio-Temporal Flow Model of Dockless Shared Bikes</t>
  </si>
  <si>
    <t>2019 IEEE Fourth International Conference on Data Science in Cyberspace (DSC)</t>
  </si>
  <si>
    <t>Spatiotemporal comparative analysis of scooter-share and bike-share usage patterns in Washington, D.C.</t>
  </si>
  <si>
    <t>Ji, Yanjie; Cao, Yu; Liu, Yang; Ma, Xinwei</t>
  </si>
  <si>
    <t>Analysis of temporal and spatial usage patterns of dockless bike sharing system around rail transit station area</t>
  </si>
  <si>
    <t>Journal of Southeast University (English Edition)</t>
  </si>
  <si>
    <t>Lin, Diao; Zhang, Yongping; Zhu, Ruoxin; Meng, Liqiu</t>
  </si>
  <si>
    <t>The analysis of catchment areas of metro stations using trajectory data generated by dockless shared bikes</t>
  </si>
  <si>
    <t>Sustainable Cities and Society</t>
  </si>
  <si>
    <t>Lu, Miaojia; An, Kecheng; Hsu, Shu-Chien; Zhu, Rui</t>
  </si>
  <si>
    <t>Considering user behavior in free-floating bike sharing system design: A data-informed spatial agent-based model</t>
  </si>
  <si>
    <t>Yang, Yuanxuan; Heppenstall, Alison; Turner, Andy; Comber, Alexis</t>
  </si>
  <si>
    <t>A spatiotemporal and graph-based analysis of dockless bike sharing patterns to understand urban flows over the last mile</t>
  </si>
  <si>
    <t>Mathew, Jijo K.; Liu, Mingmin; Bullock, Darcy M.</t>
  </si>
  <si>
    <t>Impact of Weather on Shared Electric Scooter Utilization</t>
  </si>
  <si>
    <t>2019 IEEE Intelligent Transportation Systems Conference (ITSC)</t>
  </si>
  <si>
    <t>Zhang, Yongping; Lin, Diao; Liu, Xiaoyue Cathy</t>
  </si>
  <si>
    <t>Biking islands in cities: An analysis combining bike trajectory and percolation theory</t>
  </si>
  <si>
    <t>Ma, Xiaolei; Zhang, Xian; Li, Xin; Wang, Xingju; Zhao, Xu</t>
  </si>
  <si>
    <t>Impacts of free-floating bikesharing system on public transit ridership</t>
  </si>
  <si>
    <t>Transportation Research Part D: Transport and Environment</t>
  </si>
  <si>
    <t>Transportation Research Part A: Policy and Practice</t>
  </si>
  <si>
    <t>Li, Aoyong; Huang, Yizhe; Axhausen, Kay W.</t>
  </si>
  <si>
    <t>An approach to imputing destination activities for inclusion in measures of bicycle accessibility</t>
  </si>
  <si>
    <t>Urban mobility in the sharing economy: A spatiotemporal comparison of shared mobility services</t>
  </si>
  <si>
    <t>Bakogiannis, Efthimios; Siti, Maria; Tsigdinos, Stefanos; Vassi, Avgi; Nikitas, Alexandros</t>
  </si>
  <si>
    <t>Monitoring the first dockless bike sharing system in Greece: Understanding user perceptions, usage patterns and adoption barriers</t>
  </si>
  <si>
    <t>Research in Transportation Business &amp; Management</t>
  </si>
  <si>
    <t>Lazarus, Jessica; Pourquier, Jean Carpentier; Feng, Frank; Hammel, Henry; Shaheen, Susan</t>
  </si>
  <si>
    <t>Micromobility evolution and expansion: Understanding how docked and dockless bikesharing models complement and compete – A case study of San Francisco</t>
  </si>
  <si>
    <t>Younes, Hannah; Zou, Zhenpeng; Wu, Jiahui; Baiocchi, Giovanni</t>
  </si>
  <si>
    <t>Comparing the Temporal Determinants of Dockless Scooter-share and Station-based Bike-share in Washington, D.C.</t>
  </si>
  <si>
    <t>Chen, Yiyong; Chen, Yu; Tu, Wei; Zeng, Xiaoli</t>
  </si>
  <si>
    <t>Is eye-level greening associated with the use of dockless shared bicycles?</t>
  </si>
  <si>
    <t>Urban Forestry &amp; Urban Greening</t>
  </si>
  <si>
    <t>Ji, Yanjie; Ma, Xinwei; He, Mingjia; Jin, Yuchuan; Yuan, Yufei</t>
  </si>
  <si>
    <t>Comparison of usage regularity and its determinants between docked and dockless bike-sharing systems: A case study in Nanjing, China</t>
  </si>
  <si>
    <t>Qian, Xiaodong; Jaller, Miguel; Niemeier, Debbie</t>
  </si>
  <si>
    <t>Enhancing equitable service level: Which can address better, dockless or dock-based Bikeshare systems?</t>
  </si>
  <si>
    <t>Guo, Yuanyuan; He, Sylvia Y.</t>
  </si>
  <si>
    <t>Built environment effects on the integration of dockless bike-sharing and the metro</t>
  </si>
  <si>
    <t>Xing, Yingying; Wang, Ke; Lu, Jian John</t>
  </si>
  <si>
    <t>Exploring travel patterns and trip purposes of dockless bike-sharing by analyzing massive bike-sharing data in Shanghai, China</t>
  </si>
  <si>
    <t>Bai, Shunhua; Jiao, Junfeng</t>
  </si>
  <si>
    <t>Dockless E-scooter usage patterns and urban built Environments: A comparison study of Austin, TX, and Minneapolis, MN</t>
  </si>
  <si>
    <t>Travel Behaviour and Society</t>
  </si>
  <si>
    <t>Wang, Ruoyu; Lu, Yi; Wu, Xueying; Liu, Ye; Yao, Yao</t>
  </si>
  <si>
    <t>Relationship between eye-level greenness and cycling frequency around metro stations in Shenzhen, China: A big data approach</t>
  </si>
  <si>
    <t>Caspi, Or; Smart, Michael J.; Noland, Robert B.</t>
  </si>
  <si>
    <t>Spatial associations of dockless shared e-scooter usage</t>
  </si>
  <si>
    <t>Ma, Xinwei; Ji, Yanjie; Yuan, Yufei; Van Oort, Niels; Jin, Yuchuan; Hoogendoorn, Serge</t>
  </si>
  <si>
    <t>A comparison in travel patterns and determinants of user demand between docked and dockless bike-sharing systems using multi-sourced data</t>
  </si>
  <si>
    <t>Guo, Yuanyuan; Yang, Linchuan; Lu, Yi; Zhao, Rui</t>
  </si>
  <si>
    <t>Dockless bike-sharing as a feeder mode of metro commute? The role of the feeder-related built environment: Analytical framework and empirical evidence</t>
  </si>
  <si>
    <t>Fan, Yichun; Zheng, Siqi</t>
  </si>
  <si>
    <t>Dockless bike sharing alleviates road congestion by complementing subway travel: Evidence from Beijing</t>
  </si>
  <si>
    <t>Cities</t>
  </si>
  <si>
    <t>Li, Xuefeng; Du, Mingyang; Yang, Jingzong</t>
  </si>
  <si>
    <t>Factors influencing the access duration of free-floating bike sharing as a feeder mode to the metro in Shenzhen</t>
  </si>
  <si>
    <t>Song, Jie; Zhang, Liye; Qin, Zheng; Ramli, Muhamad Azfar</t>
  </si>
  <si>
    <t>A spatiotemporal dynamic analyses approach for dockless bike-share system</t>
  </si>
  <si>
    <t>Qiao, Si; Gar-On Yeh, Anthony; Zhang, Mengzhu</t>
  </si>
  <si>
    <t>Capitalisation of accessibility to dockless bike sharing in housing rentals: Evidence from Beijing</t>
  </si>
  <si>
    <t>Gao, Kun; Yang, Ying; Li, Aoyong; Li, Junhong; Yu, Bo</t>
  </si>
  <si>
    <t>Quantifying economic benefits from free-floating bike-sharing systems: A trip-level inference approach and city-scale analysis</t>
  </si>
  <si>
    <t>Li, Shaoying; Zhuang, Caigang; Tan, Zhangzhi; Gao, Feng; Lai, Zhipeng; Wu, Zhifeng</t>
  </si>
  <si>
    <t>Inferring the trip purposes and uncovering spatio-temporal activity patterns from dockless shared bike dataset in Shenzhen, China</t>
  </si>
  <si>
    <t>Merlin, Louis A.; Yan, Xiang; Xu, Yiming; Zhao, Xilei</t>
  </si>
  <si>
    <t>A segment-level model of shared, electric scooter origins and destinations</t>
  </si>
  <si>
    <t>Hosseinzadeh, Aryan; Algomaiah, Majeed; Kluger, Robert; Li, Zhixia</t>
  </si>
  <si>
    <t>E-scooters and sustainability: Investigating the relationship between the density of E-scooter trips and characteristics of sustainable urban development</t>
  </si>
  <si>
    <t>Reck, Daniel J.; Haitao, He; Guidon, Sergio; Axhausen, Kay W.</t>
  </si>
  <si>
    <t>Explaining shared micromobility usage, competition and mode choice by modelling empirical data from Zurich, Switzerland</t>
  </si>
  <si>
    <t>Gehrke, Steven R.; Sadeghinasr, Bita; Wang, Qi; Reardon, Timothy G.</t>
  </si>
  <si>
    <t>Patterns and predictors of dockless bikeshare trip generation and duration in Boston’s suburbs</t>
  </si>
  <si>
    <t>Case Studies on Transport Policy</t>
  </si>
  <si>
    <t>Hawa, Leila; Cui, Boer; Sun, Lijun; El-Geneidy, Ahmed</t>
  </si>
  <si>
    <t>Scoot over: Determinants of shared electric scooter presence in Washington D.C</t>
  </si>
  <si>
    <t>Where are public bikes? The decline of dockless bike-sharing supply in Singapore and its resulting impact on ridership activities</t>
  </si>
  <si>
    <t>Spatial analysis of shared e-scooter trips</t>
  </si>
  <si>
    <t>Zacharias, John; Meng, Si'an</t>
  </si>
  <si>
    <t>Environmental correlates of dock-less shared bicycle trip origins and destinations</t>
  </si>
  <si>
    <t>Li, Wenxiang; Chen, Shawen; Dong, Jieshuang; Wu, Jingxian</t>
  </si>
  <si>
    <t>Exploring the spatial variations of transfer distances between dockless bike-sharing systems and metros</t>
  </si>
  <si>
    <t>Schimohr, Katja; Scheiner, Joachim</t>
  </si>
  <si>
    <t>Spatial and temporal analysis of bike-sharing use in Cologne taking into account a public transit disruption</t>
  </si>
  <si>
    <t>Li, Aoyong; Gao, Kun; Zhao, Pengxiang; Qu, Xiaobo; Axhausen, Kay W.</t>
  </si>
  <si>
    <t>High-resolution assessment of environmental benefits of dockless bike-sharing systems based on transaction data</t>
  </si>
  <si>
    <t>Gao, Kun; Yang, Ying; Li, Aoyong; Qu, Xiaobo</t>
  </si>
  <si>
    <t>Spatial heterogeneity in distance decay of using bike sharing: An empirical large-scale analysis in Shanghai</t>
  </si>
  <si>
    <t>Zhang, Wenwen; Buehler, Ralph; Broaddus, Andrea; Sweeney, Ted</t>
  </si>
  <si>
    <t>What type of infrastructures do e-scooter riders prefer? A route choice model</t>
  </si>
  <si>
    <t>Cao, Zhejing; Zhang, Xiaohu; Chua, Kelman; Yu, Honghai; Zhao, Jinhua</t>
  </si>
  <si>
    <t>E-scooter sharing to serve short-distance transit trips: A Singapore case</t>
  </si>
  <si>
    <t>Huo, Jinghai; Yang, Hongtai; Li, Chaojing; Zheng, Rong; Yang, Linchuan; Wen, Yi</t>
  </si>
  <si>
    <t>Influence of the built environment on E-scooter sharing ridership: A tale of five cities</t>
  </si>
  <si>
    <t>Yu, Qinyue; Gu, Yuli; Yang, Siyuan; Zhou, Mengjie</t>
  </si>
  <si>
    <t>Discovering Spatiotemporal Patterns and Urban Facilities Determinants of Cycling Activities in Beijing</t>
  </si>
  <si>
    <t>Journal of Geovisualization and Spatial Analysis</t>
  </si>
  <si>
    <t>Bai, Shunhua; Jiao, Junfeng; Chen, Yefu; Guo, Jiani</t>
  </si>
  <si>
    <t>The relationship between E-scooter travels and daily leisure activities in Austin, Texas</t>
  </si>
  <si>
    <t>Lee, Mina; Chow, Joseph Y.J.; Yoon, Gyugeun; He, Brian Yueshuai</t>
  </si>
  <si>
    <t>Forecasting e-scooter substitution of direct and access trips by mode and distance</t>
  </si>
  <si>
    <t>Luo, Hao; Zhang, Zimo; Gkritza, Konstantina; Cai, Hua</t>
  </si>
  <si>
    <t>Are shared electric scooters competing with buses? a case study in Indianapolis</t>
  </si>
  <si>
    <t>Hua, Mingzhuang; Chen, Xuewu; Chen, Jingxu; Cheng, Long; Lei, Da</t>
  </si>
  <si>
    <t>How does Dockless bike sharing serve users in Nanjing, China? User surveys vs. trip records</t>
  </si>
  <si>
    <t>Zhang, Hui; Zhuge, Chengxiang; Jia, Jianmin; Shi, Baiying; Wang, Wei</t>
  </si>
  <si>
    <t>Green travel mobility of dockless bike-sharing based on trip data in big cities: A spatial network analysis</t>
  </si>
  <si>
    <t>Zhang, Xiaohu; Shen, Yu; Zhao, Jinhua</t>
  </si>
  <si>
    <t>The mobility pattern of dockless bike sharing: A four-month study in Singapore</t>
  </si>
  <si>
    <t>Zuniga-Garcia, Natalia; Ruiz Juri, Natalia; Perrine, Kenneth A.; Machemehl, Randy B.</t>
  </si>
  <si>
    <t>E-scooters in urban infrastructure: Understanding sidewalk, bike lane, and roadway usage from trajectory data</t>
  </si>
  <si>
    <t>Qiu, Waishan; Chang, Hector</t>
  </si>
  <si>
    <t>The interplay between dockless bikeshare and bus for small-size cities in the US: A case study of Ithaca</t>
  </si>
  <si>
    <t>Fukushige, Tatsuya; Fitch, Dillon T.; Handy, Susan</t>
  </si>
  <si>
    <t>Factors influencing dock-less E-bike-share mode substitution: Evidence from Sacramento, California</t>
  </si>
  <si>
    <t>Meng, Si'an; Brown, Anne</t>
  </si>
  <si>
    <t>Docked vs. dockless equity: Comparing three micromobility service geographies</t>
  </si>
  <si>
    <t>Frias-Martinez, Vanessa; Sloate, Elliott; Manglunia, Himanshi; Wu, Jiahui</t>
  </si>
  <si>
    <t>Causal effect of low-income areas on shared dockless e-scooter use</t>
  </si>
  <si>
    <t>Sadeghinasr, Bita; Akhavan, Armin; Furth, Peter G.; Gehrke, Steven R.; Wang, Qi; Reardon, Timothy G.</t>
  </si>
  <si>
    <t>Mining dockless bikeshare data for insights into cyclist behavior and preferences: Evidence from the Boston region</t>
  </si>
  <si>
    <t>Yu, Senbin; Liu, Gehui; Yin, Congru</t>
  </si>
  <si>
    <t>Understanding spatial-temporal travel demand of free-floating bike sharing connecting with metro stations</t>
  </si>
  <si>
    <t>Ziedan, Abubakr; Darling, Wesley; Brakewood, Candace; Erhardt, Greg; Watkins, Kari</t>
  </si>
  <si>
    <t>The impacts of shared e-scooters on bus ridership</t>
  </si>
  <si>
    <t>Li, Aoyong; Zhao, Pengxiang; Haitao, He; Mansourian, Ali; Axhausen, Kay W.</t>
  </si>
  <si>
    <t>How did micro-mobility change in response to COVID-19 pandemic? A case study based on spatial-temporal-semantic analytics</t>
  </si>
  <si>
    <t>Tuli, Farzana Mehzabin; Mitra, Suman; Crews, Mariah B.</t>
  </si>
  <si>
    <t>Factors influencing the usage of shared E-scooters in Chicago</t>
  </si>
  <si>
    <t>Yan, Xiang; Yang, Wencui; Zhang, Xiaojian; Xu, Yiming; Bejleri, Ilir; Zhao, Xilei</t>
  </si>
  <si>
    <t>A spatiotemporal analysis of e-scooters’ relationships with transit and station-based bikeshare</t>
  </si>
  <si>
    <t>Li, Hongwei; Xing, Yingying; Zhang, Wenbo; Zhang, Xiaoli</t>
  </si>
  <si>
    <t>Investigating the Impact of Weather Conditions and Land Use on Dockless Bike-Share Trips in Shanghai, China</t>
  </si>
  <si>
    <t>Journal of Urban Planning and Development</t>
  </si>
  <si>
    <t>Yang, Hongtai; Huo, Jinghai; Bao, Yongxing; Li, Xuan; Yang, Linchuan; Cherry, Christopher R.</t>
  </si>
  <si>
    <t>Impact of e-scooter sharing on bike sharing in Chicago</t>
  </si>
  <si>
    <t>Zakhem, Myriam; Smith-Colin, Janille</t>
  </si>
  <si>
    <t>Micromobility implementation challenges and opportunities: Analysis of e-scooter parking and high-use corridors</t>
  </si>
  <si>
    <t>Ziedan, Abubakr; Shah, Nitesh R.; Wen, Yi; Brakewood, Candace; Cherry, Christopher R.; Cole, Justin</t>
  </si>
  <si>
    <t>Complement or compete? The effects of shared electric scooters on bus ridership</t>
  </si>
  <si>
    <t>Hua, Mingzhuang; Chen, Xuewu; Cheng, Long; Chen, Jingxu</t>
  </si>
  <si>
    <t>Should bike-sharing continue operating during the COVID-19 pandemic? Empirical findings from Nanjing, China</t>
  </si>
  <si>
    <t>Journal of Transport &amp; Health</t>
  </si>
  <si>
    <t>Vehicle(s)</t>
  </si>
  <si>
    <t>System Type(s)</t>
  </si>
  <si>
    <t>Region(s)</t>
  </si>
  <si>
    <t>Country(ies)</t>
  </si>
  <si>
    <t>City(ies)</t>
  </si>
  <si>
    <t>free-floating</t>
  </si>
  <si>
    <t>free-floating; anchor-based</t>
  </si>
  <si>
    <t>bicycle</t>
  </si>
  <si>
    <t>e-bike</t>
  </si>
  <si>
    <t>e-scooter</t>
  </si>
  <si>
    <t>alternative vehicle</t>
  </si>
  <si>
    <t>e-bike; e-scooter</t>
  </si>
  <si>
    <t>bicycle; e-scooter</t>
  </si>
  <si>
    <t>bicycle; e-bike</t>
  </si>
  <si>
    <t>bicycle; e-bike; e-scooter</t>
  </si>
  <si>
    <t>East Asia</t>
  </si>
  <si>
    <t>North America</t>
  </si>
  <si>
    <t>Europe</t>
  </si>
  <si>
    <t>South-East Asia</t>
  </si>
  <si>
    <t>North America; Europe</t>
  </si>
  <si>
    <t>China</t>
  </si>
  <si>
    <t>USA</t>
  </si>
  <si>
    <t>Canada; Germany</t>
  </si>
  <si>
    <t>Singapore</t>
  </si>
  <si>
    <t>Switzerland</t>
  </si>
  <si>
    <t>Canada</t>
  </si>
  <si>
    <t>Italy</t>
  </si>
  <si>
    <t>Germany; Sweden</t>
  </si>
  <si>
    <t>Poland</t>
  </si>
  <si>
    <t>Germany</t>
  </si>
  <si>
    <t>Greece</t>
  </si>
  <si>
    <t>Shanghai</t>
  </si>
  <si>
    <t>Beijing; Ningbo; Shanghai</t>
  </si>
  <si>
    <t>Beijing</t>
  </si>
  <si>
    <t>Nanjing</t>
  </si>
  <si>
    <t>Chengdu</t>
  </si>
  <si>
    <t>Xi'an</t>
  </si>
  <si>
    <t>Zurich</t>
  </si>
  <si>
    <t>Shenzhen</t>
  </si>
  <si>
    <t>Rome</t>
  </si>
  <si>
    <t>Kelowna, BC</t>
  </si>
  <si>
    <t>Washington, DC</t>
  </si>
  <si>
    <t>Montreal, QC; Berlin</t>
  </si>
  <si>
    <t>Louisville, KY</t>
  </si>
  <si>
    <t>Austin, TX</t>
  </si>
  <si>
    <t>Indianapolis, IN</t>
  </si>
  <si>
    <t>Brookline, MA</t>
  </si>
  <si>
    <t>Berlin; Stockholm</t>
  </si>
  <si>
    <t>Warsaw</t>
  </si>
  <si>
    <t>Minneapolis, MN</t>
  </si>
  <si>
    <t>Berlin</t>
  </si>
  <si>
    <t>Nashville, TN</t>
  </si>
  <si>
    <t>Hong Kong</t>
  </si>
  <si>
    <t>Nanchang</t>
  </si>
  <si>
    <t>Rethymno, Crete</t>
  </si>
  <si>
    <t>San Francisco, CA</t>
  </si>
  <si>
    <t>Boston, MA</t>
  </si>
  <si>
    <t>Cologne</t>
  </si>
  <si>
    <t>Blacksburg, VA</t>
  </si>
  <si>
    <t>Austin, TX; Kansas City, KS; Louisville, KY; Minneapolis, MN; Portland, OR</t>
  </si>
  <si>
    <t>Chicago, IL; Washington, DC</t>
  </si>
  <si>
    <t>New York City, NY</t>
  </si>
  <si>
    <t>Ithaca, NY</t>
  </si>
  <si>
    <t>Sacramento, CA</t>
  </si>
  <si>
    <t>Chicago, IL; Los Angeles, CA; New York City, NY; Washington, DC</t>
  </si>
  <si>
    <t>Chicago, IL</t>
  </si>
  <si>
    <t>Dallas, TX</t>
  </si>
  <si>
    <t>Location Notes</t>
  </si>
  <si>
    <t>rural/small</t>
  </si>
  <si>
    <t>Number of Cities</t>
  </si>
  <si>
    <t>Data Year(s)</t>
  </si>
  <si>
    <t>2016</t>
  </si>
  <si>
    <t>2018</t>
  </si>
  <si>
    <t>2017</t>
  </si>
  <si>
    <t>2019</t>
  </si>
  <si>
    <t>2020</t>
  </si>
  <si>
    <t>2017; 2018</t>
  </si>
  <si>
    <t>2018; 2019; 2020</t>
  </si>
  <si>
    <t>2018; 2019</t>
  </si>
  <si>
    <t>2019; 2020</t>
  </si>
  <si>
    <t>DoM not specified</t>
  </si>
  <si>
    <t>N/A</t>
  </si>
  <si>
    <t>DoM not specified; uses additional data from a later 1-week period for secondary analysis</t>
  </si>
  <si>
    <t>DoM not specified; data collected from different periods for different cities, dates recorded are for longest recorded period</t>
  </si>
  <si>
    <t>excluded weekends in study</t>
  </si>
  <si>
    <t>omitted 15 May 19</t>
  </si>
  <si>
    <t>Methods (tagged)</t>
  </si>
  <si>
    <t>Topics (tagged)</t>
  </si>
  <si>
    <t>comparative; spatial clustering;</t>
  </si>
  <si>
    <t>comparative; model; poi; regions;</t>
  </si>
  <si>
    <t>trip characteristics; temporal distribution;</t>
  </si>
  <si>
    <t>built environment; demographics; temporal distribution; trip characteristics;</t>
  </si>
  <si>
    <t>built environment; demographics; metro; mm infrastructure; multimodality; temporal distribution; trip characteristics;</t>
  </si>
  <si>
    <t>model; poi; regions; spatial clustering;</t>
  </si>
  <si>
    <t>model; regions;</t>
  </si>
  <si>
    <t>built environment; bus; demographics; metro; multimodality; pilot; streetcar; trip purpose;</t>
  </si>
  <si>
    <t>metro; multimodality; temporal distribution; trip characteristics;</t>
  </si>
  <si>
    <t>flows; maup; model; networks; regions; trajectory;</t>
  </si>
  <si>
    <t>flows; networks; regions;</t>
  </si>
  <si>
    <t>comparative;</t>
  </si>
  <si>
    <t>bus; covid-19; metro; multimodality; planning; pricing; temporal distribution; trip characteristics;</t>
  </si>
  <si>
    <t>temporal distribution; trip characteristics;</t>
  </si>
  <si>
    <t xml:space="preserve">flows; model; networks; numerical experiment; poi; </t>
  </si>
  <si>
    <t xml:space="preserve">spatial clustering; temporal distribution; </t>
  </si>
  <si>
    <t>poi;</t>
  </si>
  <si>
    <t>temporal distribution; trip purpose;</t>
  </si>
  <si>
    <t>built environment; metro; multimodality; planning; streetcar; temporal distribution; trip purpose; virtual stations;</t>
  </si>
  <si>
    <t>poi; regions; similarity; spatial clustering;</t>
  </si>
  <si>
    <t xml:space="preserve">pilot; temporal distribution; trip characteristics; </t>
  </si>
  <si>
    <t>model; regions; spatial clustering;</t>
  </si>
  <si>
    <t xml:space="preserve">mode shift; planning; temporal distribution; trip characteristics; </t>
  </si>
  <si>
    <t>temporal distribution; trip characteristics; trip purpose; weather;</t>
  </si>
  <si>
    <t>model;</t>
  </si>
  <si>
    <t>bus; metro; multimodality; temporal distribution; trip characteristics;</t>
  </si>
  <si>
    <t>poi; regions; spatial clustering;</t>
  </si>
  <si>
    <t>poi; spatial clustering</t>
  </si>
  <si>
    <t>built environment; bus; multimodality; temporal distribution; trip characteristics;</t>
  </si>
  <si>
    <t>bus; mode shift; multimodality; planning; temporal distribution; trip characteristics;</t>
  </si>
  <si>
    <t>metro; multimodality;</t>
  </si>
  <si>
    <t>spatial clustering; trajectory</t>
  </si>
  <si>
    <t>built environment; temporal distribution; trip characteristics;</t>
  </si>
  <si>
    <t>model; poi;</t>
  </si>
  <si>
    <t>built environment; demographics; metro; mm infrastructure; multimodality; planning; temporal distribution;</t>
  </si>
  <si>
    <t>equity;</t>
  </si>
  <si>
    <t>comparative; model;</t>
  </si>
  <si>
    <t>built environment; bus; demographics; equity; governance; metro; mm infrastructure; multimodality; planning; streetcar; trip characteristics;</t>
  </si>
  <si>
    <t>demographics; temporal distribution; trip characteristics;</t>
  </si>
  <si>
    <t>multi methods; spatial clustering; survey;</t>
  </si>
  <si>
    <t>temporal distribution; trip characteristics; weather;</t>
  </si>
  <si>
    <t>built environment; bus; demographics; mode shift; multimodality; pilot; trip characteristics; trip purpose; weather;</t>
  </si>
  <si>
    <t>model; spatial clustering;</t>
  </si>
  <si>
    <t xml:space="preserve">mm infrastructure; parking; planning; pricing; user behaviour;  </t>
  </si>
  <si>
    <t xml:space="preserve">model; numerical experiment; spatial clustering; </t>
  </si>
  <si>
    <t xml:space="preserve">mm infrastructure; pilot; planning; trip characteristics;  </t>
  </si>
  <si>
    <t xml:space="preserve">model; networks; </t>
  </si>
  <si>
    <t xml:space="preserve">built environment; bus; metro; multimodality; temporal distribution; </t>
  </si>
  <si>
    <t xml:space="preserve">model; networks; poi; </t>
  </si>
  <si>
    <t>temporal distribution; trip characteristics; trip purpose; virtual stations;</t>
  </si>
  <si>
    <t xml:space="preserve">comparative; networks; regions; spatial clustering; </t>
  </si>
  <si>
    <t xml:space="preserve">comparative; regions; </t>
  </si>
  <si>
    <t xml:space="preserve">demographics; equity; planning;  </t>
  </si>
  <si>
    <t xml:space="preserve">metro; mm infrastructure; multimodality; parking; problems; trip characteristics; </t>
  </si>
  <si>
    <t xml:space="preserve">multi methods; survey; </t>
  </si>
  <si>
    <t xml:space="preserve">built environment; bus; demographics; lrt; demographics; pilot; </t>
  </si>
  <si>
    <t>comparative; regions; spatial clustering;</t>
  </si>
  <si>
    <t>comparative; model; networks; similarity; spatial clustering;</t>
  </si>
  <si>
    <t xml:space="preserve">bus; metro; multimodality; temporal distribution; trip characteristics; </t>
  </si>
  <si>
    <t>advantages; built environment; bus; metro; mm infrastructure; multimodality; streetcar; temporal distribution; trip characteristics; weather;</t>
  </si>
  <si>
    <t xml:space="preserve">multi methods; poi; regions; survey; </t>
  </si>
  <si>
    <t xml:space="preserve">comparative; model; regions; </t>
  </si>
  <si>
    <t xml:space="preserve">demographics; equity; </t>
  </si>
  <si>
    <t xml:space="preserve">environment; mode shift; temporal distribution; </t>
  </si>
  <si>
    <t xml:space="preserve">built environment; metro; mm infrastructure; multimodality; </t>
  </si>
  <si>
    <t xml:space="preserve">poi; regions; </t>
  </si>
  <si>
    <t xml:space="preserve">bus; demographics; economics; metro; mode shift; pricing; </t>
  </si>
  <si>
    <t xml:space="preserve">multi methods; networks; survey; </t>
  </si>
  <si>
    <t xml:space="preserve">model; regions; </t>
  </si>
  <si>
    <t xml:space="preserve">built environment; demographics; equity; </t>
  </si>
  <si>
    <t xml:space="preserve">built environment; demographics; environment; built environment; temporal distribution; </t>
  </si>
  <si>
    <t xml:space="preserve">regions; trajectory; </t>
  </si>
  <si>
    <t xml:space="preserve">mm infrastructure; trip characteristics; </t>
  </si>
  <si>
    <t xml:space="preserve">metro; mode shift; multimodality; streetcar; trip characteristics; </t>
  </si>
  <si>
    <t xml:space="preserve">comparative; </t>
  </si>
  <si>
    <t xml:space="preserve">flows; regions; </t>
  </si>
  <si>
    <t xml:space="preserve">mm infrastructure; planning; temporal distribution; trajectory; trip characteristics; </t>
  </si>
  <si>
    <t xml:space="preserve">model; multi methods; poi; regions; social media; </t>
  </si>
  <si>
    <t xml:space="preserve">model; </t>
  </si>
  <si>
    <t>mode shift; temporal distribution; trip characteristics;</t>
  </si>
  <si>
    <t xml:space="preserve">mm infrastructure; planning; safety; temporal distribution; trip characteristics; trip purpose; </t>
  </si>
  <si>
    <t xml:space="preserve">trajectory; </t>
  </si>
  <si>
    <t xml:space="preserve">temporal distribution; </t>
  </si>
  <si>
    <t>model; poi; spatial clustering;</t>
  </si>
  <si>
    <t xml:space="preserve">built environment; bus; metro; mm infrastructure; multimodality; planning; temporal distribution; </t>
  </si>
  <si>
    <t xml:space="preserve">model; poi; regions; </t>
  </si>
  <si>
    <t xml:space="preserve">built environment; demographics; metro; multimodality; taxi; trip characteristics; </t>
  </si>
  <si>
    <t xml:space="preserve">model; spatial clustering; </t>
  </si>
  <si>
    <t xml:space="preserve">model; poi; </t>
  </si>
  <si>
    <t xml:space="preserve">planning; temporal distribution; trip characteristics; trip purpose; </t>
  </si>
  <si>
    <t xml:space="preserve">poi; regions; spatial clustering; </t>
  </si>
  <si>
    <t xml:space="preserve">built environment; bus; demographics; equity; gender; lrt; mode shift; multimodality; public perception; race; ride-hailing; safety; taxi; temporal distribution; trip characteristics; trip purpose; </t>
  </si>
  <si>
    <t>bus; metro; mm infrastructure; multimodality; temporal distribution; trip characteristics; weather;</t>
  </si>
  <si>
    <t xml:space="preserve">built environment; bus; demographics; metro; multimodality; pilot; weather; </t>
  </si>
  <si>
    <t xml:space="preserve">demographics; economics; metro; mode shift; pilot; pricing; taxi; trip characteristics;  </t>
  </si>
  <si>
    <t xml:space="preserve">temporal distribution; trip characteristics; </t>
  </si>
  <si>
    <t>model; networks; poi;</t>
  </si>
  <si>
    <t xml:space="preserve">built environment; bus; environment; metro; mode shift; taxi; temporal distribution; trip characteristics; </t>
  </si>
  <si>
    <t xml:space="preserve">model; poi; spatial clustering; </t>
  </si>
  <si>
    <t xml:space="preserve">bus; metro; multimodality; temporal distribution; trip purpose; </t>
  </si>
  <si>
    <t xml:space="preserve">built environment; mm infrastructure; </t>
  </si>
  <si>
    <t xml:space="preserve">covid-19; temporal distribution; trip purpose; </t>
  </si>
  <si>
    <t xml:space="preserve">comparative; model; networks; poi; regions; </t>
  </si>
  <si>
    <t xml:space="preserve">model; multi methods; poi; survey; </t>
  </si>
  <si>
    <t xml:space="preserve">demographics; trip purpose;   </t>
  </si>
  <si>
    <t xml:space="preserve">poi; </t>
  </si>
  <si>
    <t xml:space="preserve">poi; regions;  </t>
  </si>
  <si>
    <t xml:space="preserve">built environment; bus; metro; multimodality; trip purpose; </t>
  </si>
  <si>
    <t xml:space="preserve">built environment; bus; demographics; metro; multimodality; problems; temporal distribution; weather; </t>
  </si>
  <si>
    <t xml:space="preserve">demographics; business model; trip characteristics; </t>
  </si>
  <si>
    <t xml:space="preserve">built environment; bus; metro; model; multimodality; </t>
  </si>
  <si>
    <t xml:space="preserve">built environment; bus; demographics; metro; mode shift; multimodality; pilot; temporal distribution; </t>
  </si>
  <si>
    <t>built environment; bus; metro; multimodality; planning;</t>
  </si>
  <si>
    <t>trip characteristics; weather;</t>
  </si>
  <si>
    <t xml:space="preserve">bus; metro; multimodality; temporal distribution; </t>
  </si>
  <si>
    <t xml:space="preserve">metro; multimodality; </t>
  </si>
  <si>
    <t xml:space="preserve">built environment; bus; metro; multimodality; temporal distribution; trip purpose; </t>
  </si>
  <si>
    <t>comparative; model; regions;</t>
  </si>
  <si>
    <t xml:space="preserve">bus; built environment; demographics; mode shift; multimodality; temporal distribution; trip characteristics; </t>
  </si>
  <si>
    <t>built environment; temporal distribution; weather;</t>
  </si>
  <si>
    <t xml:space="preserve">model; poi; regions;  </t>
  </si>
  <si>
    <t xml:space="preserve">built environment; bus; metro; multimodality; temporal distribution; trip characteristics; </t>
  </si>
  <si>
    <t xml:space="preserve">flows; model; numerical experiment; poi; spatial clustering; trajectory; </t>
  </si>
  <si>
    <t xml:space="preserve">bus; metro; mm infrastructure; multimodality; trip characteristics; </t>
  </si>
  <si>
    <t xml:space="preserve">comparative; regions; similarity;   </t>
  </si>
  <si>
    <t xml:space="preserve">comparative; model; regions; spatial clustering; </t>
  </si>
  <si>
    <t xml:space="preserve">built environment; demographics; mm infrastructure; pilot; trip characteristics; trip purpose; </t>
  </si>
  <si>
    <t xml:space="preserve">model; networks; regions; spatial clustering; trajectory; </t>
  </si>
  <si>
    <t xml:space="preserve">temporal distribution; trip characteristics; parking; planning; </t>
  </si>
  <si>
    <t xml:space="preserve">networks; trajectory; </t>
  </si>
  <si>
    <t xml:space="preserve">built environment; bus; metro; multimodality; temporal distribution; trip characteristics; user behaviour; </t>
  </si>
  <si>
    <t xml:space="preserve">built environment; mm infrastructure; pilot; trip characteristics; trip purpose; </t>
  </si>
  <si>
    <t xml:space="preserve">model; multi methods; observation; spatial clustering; survey; trajectory; </t>
  </si>
  <si>
    <t xml:space="preserve">advantages; mm infrastructure; problems; public response; safety; trip characteristics; trip purpose; user behaviour; </t>
  </si>
  <si>
    <t>poi; spatial clustering;</t>
  </si>
  <si>
    <t xml:space="preserve">metro; multimodality; temporal distribution; </t>
  </si>
  <si>
    <t xml:space="preserve">model; regions; trajectory; </t>
  </si>
  <si>
    <t xml:space="preserve">built environment; demographics; temporal distribution; </t>
  </si>
  <si>
    <t xml:space="preserve">model; multi methods; networks; numerical experiment; other methods; trajectory; spatial clustering;  </t>
  </si>
  <si>
    <t xml:space="preserve">mm infrastructure; planning; trip characteristics; </t>
  </si>
  <si>
    <t xml:space="preserve">metro; multimodality; parking; planning; temporal distribution; </t>
  </si>
  <si>
    <t xml:space="preserve">model; multi methods; regions; survey; </t>
  </si>
  <si>
    <t xml:space="preserve">built environment; bus; demographics; economics; metro; mm infrastructure; mode shift; streetcar; taxi; trip characteristics; </t>
  </si>
  <si>
    <t xml:space="preserve">built environment; temporal distribution; trip characteristics; </t>
  </si>
  <si>
    <t xml:space="preserve">comparative; similarity; </t>
  </si>
  <si>
    <t>networks; poi; regions; spatial clustering;</t>
  </si>
  <si>
    <t xml:space="preserve">built environment; mm infrastructure; temporal distribution; </t>
  </si>
  <si>
    <t xml:space="preserve">trip characteristics; user behaviour; </t>
  </si>
  <si>
    <t>model; spatial clustering; trajectory;</t>
  </si>
  <si>
    <t xml:space="preserve">flows; model; poi;   </t>
  </si>
  <si>
    <t xml:space="preserve">built environment; bus; demographics; metro; mm infrastructure; multimodality; temporal distribution; weather;  </t>
  </si>
  <si>
    <t xml:space="preserve">comparative; similarity; trajectory; </t>
  </si>
  <si>
    <t xml:space="preserve">built environment; covid-19; demographics; mode shift; trip characteristics; temporal distribution; </t>
  </si>
  <si>
    <t xml:space="preserve">built environment; bus; demographics; mm infrastructure; multimodality; </t>
  </si>
  <si>
    <t xml:space="preserve">bus; demographics; lrt; multimodality; temporal distribution; weather; </t>
  </si>
  <si>
    <t xml:space="preserve">regions; </t>
  </si>
  <si>
    <t xml:space="preserve">built environment; mm infrastructure; temporal distribution; trip characteristics; </t>
  </si>
  <si>
    <t xml:space="preserve">poi; regions; trajectory; </t>
  </si>
  <si>
    <t xml:space="preserve">built environment; demographics; mm infrastructure;  </t>
  </si>
  <si>
    <t xml:space="preserve">model; networks; regions; </t>
  </si>
  <si>
    <t xml:space="preserve">built environment; bus; lrt; multimodality; pilot; problems; safety; </t>
  </si>
  <si>
    <t xml:space="preserve">comparative; regions; similarity; </t>
  </si>
  <si>
    <t xml:space="preserve">built environment; temporal distribution; </t>
  </si>
  <si>
    <t xml:space="preserve">metro; multimodality; temporal distribution; trip characteristics; </t>
  </si>
  <si>
    <t xml:space="preserve">maup; temporal distribution; trip characteristics; </t>
  </si>
  <si>
    <t xml:space="preserve">metro; multimodality; parking; problems; temporal distribution; </t>
  </si>
  <si>
    <t xml:space="preserve">model; networks; regions; spatial clustering; </t>
  </si>
  <si>
    <t xml:space="preserve">bus; metro; mm infrastructure; multimodality; temporal distribution; trip characteristics; </t>
  </si>
  <si>
    <t xml:space="preserve">bus; demographics; mode shift; multimodality; weather; </t>
  </si>
  <si>
    <t xml:space="preserve">built environment; bus; demographics; multimodality; temporal distribution; trip characteristics; </t>
  </si>
  <si>
    <t xml:space="preserve">built environment; metro; multimodality; planning; temporal distribution; </t>
  </si>
  <si>
    <t xml:space="preserve">model; other methods; poi; similarity; spatial clustering; </t>
  </si>
  <si>
    <t xml:space="preserve">advantages; built environment; demographics; planning; trip characteristics; trip purpose; </t>
  </si>
  <si>
    <t xml:space="preserve">flows; model; poi; spatial clustering; </t>
  </si>
  <si>
    <t xml:space="preserve">built environment; bus; demographics; metro; multimodality; temporal distribution; </t>
  </si>
  <si>
    <t xml:space="preserve">model; regions; spatial clustering; </t>
  </si>
  <si>
    <t xml:space="preserve">flows; similarity; trajectory; </t>
  </si>
  <si>
    <t xml:space="preserve">built environment; bus; metro; mm infrastructure; multimodality; temporal distribution; trip characteristics; </t>
  </si>
  <si>
    <t xml:space="preserve">networks;  </t>
  </si>
  <si>
    <t xml:space="preserve">built environment; metro; multimodality; temporal distribution; </t>
  </si>
  <si>
    <t xml:space="preserve">mm infrastructure; planning; </t>
  </si>
  <si>
    <t xml:space="preserve">bus; maup; metro; multimodality; </t>
  </si>
  <si>
    <t xml:space="preserve">built environment; demographics; temporal distribution; trip characteristics; </t>
  </si>
  <si>
    <t xml:space="preserve">built environment; bus; metro; mm infrastructure; multimodality; pilot; temporal distribution; trip characteristics; weather; </t>
  </si>
  <si>
    <t xml:space="preserve">flows; poi; regions; </t>
  </si>
  <si>
    <t xml:space="preserve">built environment; bus; metro; mm infrastructure; multimodality; temporal distribution; </t>
  </si>
  <si>
    <t>comparative; regions; similarity;</t>
  </si>
  <si>
    <t xml:space="preserve">mm infrastructure; user behaviour; </t>
  </si>
  <si>
    <t>model; networks; poi; spatial clustering;</t>
  </si>
  <si>
    <t>model; trajectory; networks; spatial clustering;</t>
  </si>
  <si>
    <t xml:space="preserve">failure; metro; multimodality; temporal distribution; trip characteristics; </t>
  </si>
  <si>
    <t>Bird; JUMP; Lime; Lyft; OjO; Skip; Spin; VeoRide</t>
  </si>
  <si>
    <t>Number of Trips Analyzed</t>
  </si>
  <si>
    <t>approximated from reported 10% maximum fleet usage rate representing approximately 300 vehicles in use</t>
  </si>
  <si>
    <t>study sampled 80000 of those bikes randomnly</t>
  </si>
  <si>
    <t>randomnly sampled from total dataset</t>
  </si>
  <si>
    <t>combined for all study locations</t>
  </si>
  <si>
    <t>Round Trip Identification?</t>
  </si>
  <si>
    <t>maxmimum allowance for operator</t>
  </si>
  <si>
    <t>licenses granted, not necessarily deployed vehicles</t>
  </si>
  <si>
    <t>averaged the fleet size from the beginning of the study period to the end of the study period</t>
  </si>
  <si>
    <t>averaged over study period</t>
  </si>
  <si>
    <t>API Poll Frequency</t>
  </si>
  <si>
    <t>API</t>
  </si>
  <si>
    <t>yes</t>
  </si>
  <si>
    <t>on average</t>
  </si>
  <si>
    <t>assumed direct because vehicle locations aggregated</t>
  </si>
  <si>
    <t>within study area; calculated speed between a link (where trace data for links is missing because of operator reporting error) &gt;12m/s, distance &gt;200m, and distance of link &lt;1/4 of overall distance</t>
  </si>
  <si>
    <t>within study area</t>
  </si>
  <si>
    <t>government portal</t>
  </si>
  <si>
    <t>mentions removing trips by distance or duration without details</t>
  </si>
  <si>
    <t>journal article</t>
  </si>
  <si>
    <t>conference paper</t>
  </si>
  <si>
    <t>Author(s)</t>
  </si>
  <si>
    <t>free-floating; anchor-based; hybrid</t>
  </si>
  <si>
    <t>Built Environment</t>
  </si>
  <si>
    <t xml:space="preserve">comparative; poi; </t>
  </si>
  <si>
    <t>(many cities)</t>
  </si>
  <si>
    <t>Collection Period (1) Start</t>
  </si>
  <si>
    <t>Collection Period (2) Start</t>
  </si>
  <si>
    <t>Collection Period (3) Start</t>
  </si>
  <si>
    <t>Collection Period (1) End</t>
  </si>
  <si>
    <t>Collection Period (2) End</t>
  </si>
  <si>
    <t>Collection Period (3) End</t>
  </si>
  <si>
    <t>Collection Length</t>
  </si>
  <si>
    <t>collection period 2 is during covid</t>
  </si>
  <si>
    <t>collection period 3 is after metro opening</t>
  </si>
  <si>
    <t>approximate date</t>
  </si>
  <si>
    <t>each collection period is for a different study location</t>
  </si>
  <si>
    <t>Operator(s)</t>
  </si>
  <si>
    <t>Mobike</t>
  </si>
  <si>
    <t>Bird; Bolt; Hellbiz; JUMP; Lime; Razor; Skip; Spin</t>
  </si>
  <si>
    <t>Bird; JUMP; Lime; Lyft; Razor; Skip; Spin</t>
  </si>
  <si>
    <t>ofo</t>
  </si>
  <si>
    <t>Tier</t>
  </si>
  <si>
    <t>Dott</t>
  </si>
  <si>
    <t>Bird; Lime</t>
  </si>
  <si>
    <t>Lime</t>
  </si>
  <si>
    <t>Bird; JUMP; Lime; Lyft; Skip; Spin</t>
  </si>
  <si>
    <t>Smide</t>
  </si>
  <si>
    <t>JUMP</t>
  </si>
  <si>
    <t>Neuron</t>
  </si>
  <si>
    <t>Spin; others</t>
  </si>
  <si>
    <t>Hive</t>
  </si>
  <si>
    <t>Hellobike</t>
  </si>
  <si>
    <t>Bluegogo; Mobike; ofo; Xiaoming Bike</t>
  </si>
  <si>
    <t>Stella</t>
  </si>
  <si>
    <t>Bird; Bolt; Grüv; JUMP; Lime; Lyft; Sherpa; Spin; Veoride; Wheels</t>
  </si>
  <si>
    <t>Bird; Bolt; Grüv; JUMP; Lime; Lyft; Sherpa; Spin; VeoRide; Wheels</t>
  </si>
  <si>
    <t>Mobike; ofo</t>
  </si>
  <si>
    <t>Bluegogo; Mobike; ofo; Ubike; Xiaoming Bike</t>
  </si>
  <si>
    <t>Dropbike</t>
  </si>
  <si>
    <t>Bikeazy</t>
  </si>
  <si>
    <t>Didibike; Hellobike; Mobike</t>
  </si>
  <si>
    <t>nextbike</t>
  </si>
  <si>
    <t>Bird; Bolt; Lime; Spin</t>
  </si>
  <si>
    <t>Spin</t>
  </si>
  <si>
    <t>combined for all study periods</t>
  </si>
  <si>
    <t>Number of Trips Analyzed notes</t>
  </si>
  <si>
    <t>only for certain hours of the day studied, not the whole day</t>
  </si>
  <si>
    <t>only trips with metro-integration selected</t>
  </si>
  <si>
    <t>averaged between trip originations and destinations provided, which are different figures in this work</t>
  </si>
  <si>
    <t>combined from multiple operators at different resolutions</t>
  </si>
  <si>
    <t>only trips near metro stations selected</t>
  </si>
  <si>
    <t>randomnly sampled from a larger dataset</t>
  </si>
  <si>
    <t>averaged over the average available vehicles for all study periods</t>
  </si>
  <si>
    <t>maximum allowance for all operators (250 each, 10 operators)</t>
  </si>
  <si>
    <t>maximum allowance for all companies operators</t>
  </si>
  <si>
    <t>Fleet Size</t>
  </si>
  <si>
    <t>Fleet Size notes</t>
  </si>
  <si>
    <t>yes, using energy consumption</t>
  </si>
  <si>
    <t>1 min.</t>
  </si>
  <si>
    <t>4 min.</t>
  </si>
  <si>
    <t>5 min.</t>
  </si>
  <si>
    <t>10 sec.</t>
  </si>
  <si>
    <t>5 sec.</t>
  </si>
  <si>
    <t>3-7 min.</t>
  </si>
  <si>
    <t>30 sec.-5 min.</t>
  </si>
  <si>
    <t>3-5 min.</t>
  </si>
  <si>
    <t>30 sec.</t>
  </si>
  <si>
    <t>10 min.</t>
  </si>
  <si>
    <t>3 min.</t>
  </si>
  <si>
    <t>10-30 min.</t>
  </si>
  <si>
    <t>15 min.</t>
  </si>
  <si>
    <t>55 sec.</t>
  </si>
  <si>
    <t>Data Source notes</t>
  </si>
  <si>
    <t>API Poll Frequency Notes</t>
  </si>
  <si>
    <t>Data Source</t>
  </si>
  <si>
    <t>unspecified whether portal or direct</t>
  </si>
  <si>
    <t>direct (from operator); government portal</t>
  </si>
  <si>
    <t>direct (from operator)</t>
  </si>
  <si>
    <t>API; direct (from operator)</t>
  </si>
  <si>
    <t>direct</t>
  </si>
  <si>
    <t>unspecified whether from government or operator</t>
  </si>
  <si>
    <t>direct (from government)</t>
  </si>
  <si>
    <t>government</t>
  </si>
  <si>
    <t>government portal likely, but collection method not clear</t>
  </si>
  <si>
    <t>API; government portal</t>
  </si>
  <si>
    <t>supplemented with 1 min polls for a shorter time period</t>
  </si>
  <si>
    <t>variation in frequencyt for different operators</t>
  </si>
  <si>
    <t>assumed 1 min. ("gather minute-by-minute data")</t>
  </si>
  <si>
    <t>different poll frequency based on time of day (more frequent during rush hours)</t>
  </si>
  <si>
    <t>frequency because of API limiting access to 10 min. intervals</t>
  </si>
  <si>
    <t>mentions API, but records contain trip details, may be direct from operator</t>
  </si>
  <si>
    <t>assumed direct because trip details provided</t>
  </si>
  <si>
    <t>assumed direct one author is affiliated with the operator</t>
  </si>
  <si>
    <t>Actual Trajectories?</t>
  </si>
  <si>
    <t>Data Cleaning - Trip Distance Bounds</t>
  </si>
  <si>
    <t>Data Cleaning - Trip Duration Bounds</t>
  </si>
  <si>
    <t>Data Cleaning - Trip Speed Bounds</t>
  </si>
  <si>
    <t>Data Cleaning - Additional Factors Considered</t>
  </si>
  <si>
    <t>Data Cleaning notes</t>
  </si>
  <si>
    <t>301-11594 meters</t>
  </si>
  <si>
    <t>0.02-10 miles</t>
  </si>
  <si>
    <t>0.1-20 kilometers</t>
  </si>
  <si>
    <t>&lt;100 kilometers</t>
  </si>
  <si>
    <t>&lt;10 kilometers</t>
  </si>
  <si>
    <t>&lt;10 miles</t>
  </si>
  <si>
    <t>&lt;20 miles</t>
  </si>
  <si>
    <t>&lt;30 kilometers</t>
  </si>
  <si>
    <t>&lt;5 kilometers</t>
  </si>
  <si>
    <t>&lt;80 kilometers</t>
  </si>
  <si>
    <t>&gt;100 meters</t>
  </si>
  <si>
    <t>&gt;150 meters</t>
  </si>
  <si>
    <t>&gt;20 meters</t>
  </si>
  <si>
    <t>&gt;50 meters</t>
  </si>
  <si>
    <t>&gt;80 meters</t>
  </si>
  <si>
    <t>0.1-15 kilometers</t>
  </si>
  <si>
    <t>0.1-500 miles</t>
  </si>
  <si>
    <t>0.2-10 miles</t>
  </si>
  <si>
    <t>0.4-20 kilometers</t>
  </si>
  <si>
    <t>0.1-10 kilometers</t>
  </si>
  <si>
    <t>0.1-25 kilometers</t>
  </si>
  <si>
    <t>0.1-3 kilometers</t>
  </si>
  <si>
    <t>0.1-4 kilometers</t>
  </si>
  <si>
    <t>0.1-50 kilometers</t>
  </si>
  <si>
    <t>0.1-5 kilometers</t>
  </si>
  <si>
    <t>0.02-5 kilometers</t>
  </si>
  <si>
    <t>0.2-15 kilometers</t>
  </si>
  <si>
    <t>250 feet-10 miles</t>
  </si>
  <si>
    <t>0.03-15 kilometers</t>
  </si>
  <si>
    <t>0.05-30 kilometers</t>
  </si>
  <si>
    <t>0.05-50 kilometers</t>
  </si>
  <si>
    <t>&lt;120 min.</t>
  </si>
  <si>
    <t>&lt;12 hrs.</t>
  </si>
  <si>
    <t>&lt;4 hrs.</t>
  </si>
  <si>
    <t>&lt;180 min.</t>
  </si>
  <si>
    <t>&lt;30 min.</t>
  </si>
  <si>
    <t>&lt;80 min.</t>
  </si>
  <si>
    <t>&gt;1 min.</t>
  </si>
  <si>
    <t>&gt;2 min.</t>
  </si>
  <si>
    <t>1 min.-24 hrs.</t>
  </si>
  <si>
    <t>1 min.-3 hrs.</t>
  </si>
  <si>
    <t>1 min.-5 hrs.</t>
  </si>
  <si>
    <t>1 min.-6 hrs.</t>
  </si>
  <si>
    <t>&lt; 24  hrs.</t>
  </si>
  <si>
    <t>&lt;120  min.</t>
  </si>
  <si>
    <t>&lt;24 hrs.</t>
  </si>
  <si>
    <t>&gt;10 sec.</t>
  </si>
  <si>
    <t>&gt;60 sec.</t>
  </si>
  <si>
    <t>10 sec.-90 min.</t>
  </si>
  <si>
    <t>1-30 min.</t>
  </si>
  <si>
    <t>1 min.-15 hrs.</t>
  </si>
  <si>
    <t>2-15 min.</t>
  </si>
  <si>
    <t>2-60 min.</t>
  </si>
  <si>
    <t>2-90 min.</t>
  </si>
  <si>
    <t>2-120 min.</t>
  </si>
  <si>
    <t>1-90 min.</t>
  </si>
  <si>
    <t>5-90 min.</t>
  </si>
  <si>
    <t>3-120 min.</t>
  </si>
  <si>
    <t>0.5-120 min.</t>
  </si>
  <si>
    <t>1-120 min.</t>
  </si>
  <si>
    <t>3-87 min.</t>
  </si>
  <si>
    <t>&lt;60 min.</t>
  </si>
  <si>
    <t>&lt;15 kilometers/h</t>
  </si>
  <si>
    <t>&lt;20 kilometers/h</t>
  </si>
  <si>
    <t>&lt;30 kilometers/h</t>
  </si>
  <si>
    <t>&lt;35 kilometers/h</t>
  </si>
  <si>
    <t>&lt;45 kilometers/h</t>
  </si>
  <si>
    <t>&lt;50 kilometers/h</t>
  </si>
  <si>
    <t>2-25 kilometers/h</t>
  </si>
  <si>
    <t>&lt;15 miles/h</t>
  </si>
  <si>
    <t>&lt;20 miles/h</t>
  </si>
  <si>
    <t>&lt;25 miles/h</t>
  </si>
  <si>
    <t>&lt;50 miles/h</t>
  </si>
  <si>
    <t>&lt;36 kilometers/h</t>
  </si>
  <si>
    <t>&lt; 3 meters/s</t>
  </si>
  <si>
    <t>1-20 miles/h</t>
  </si>
  <si>
    <t>2.2-15 miles/h</t>
  </si>
  <si>
    <t>3.5-32 kilometers/h</t>
  </si>
  <si>
    <t>5-20 kilometers/h</t>
  </si>
  <si>
    <t>5-25 kilometers/h</t>
  </si>
  <si>
    <t>5-32 kilometers/h</t>
  </si>
  <si>
    <t>details missing on data cleaning process</t>
  </si>
  <si>
    <t>trips started in docking hubs are not counted (hybrid system); trips where battery charge increases not considered</t>
  </si>
  <si>
    <t>within study area; trips with a link in their trajcetory with a speed &gt;12 meters/s or with a jump &gt;200 meters not considered; trips that could not be matched to the street network not considered</t>
  </si>
  <si>
    <t>trips where battery charge increases not considered</t>
  </si>
  <si>
    <t>trips where battery charge increases not considered; where two vehicles simultaneously reappear in close proximity not considered</t>
  </si>
  <si>
    <t>trip trajectory distances 3 times the trip "OD distance" not considered</t>
  </si>
  <si>
    <t>trips longer than 8/3 of the duration computed by network distance not considered</t>
  </si>
  <si>
    <t>trips starting or ending &gt;80 kilometers from the study area not considered</t>
  </si>
  <si>
    <t>within study area; trips from 12-5AM not considered</t>
  </si>
  <si>
    <t>trips from 10PM-6AM not considered, assumed to be charging trips</t>
  </si>
  <si>
    <t>if sequence of three GPS locations for a bike has first and third locations identical, second location is removed</t>
  </si>
  <si>
    <t>detour factor outside common range of 100-300 not considered; trip energy consumption rate &gt; -0.01%/meter not considered; trips where battery charge increases not considered; distance &gt;500 meters without decrease in battery charge (reallocation)</t>
  </si>
  <si>
    <t>trip distance based on network distance</t>
  </si>
  <si>
    <t>trip speed based on network distance</t>
  </si>
  <si>
    <t>trip speed based on straight line distance</t>
  </si>
  <si>
    <t>mentions identifying "valid" movement without specificity</t>
  </si>
  <si>
    <t>trips with low speeds assumed to be trips with stops, therefore analytically multiple trips</t>
  </si>
  <si>
    <t>duration and distance chosen by involved method using household travel survey, see published manuscript for details</t>
  </si>
  <si>
    <t xml:space="preserve">trip distance based on network distance; lower bound of distance is Haversine distance where the trip is not evaluated as a round trip </t>
  </si>
  <si>
    <t>distance bounds determined by average length of a city block in the study area</t>
  </si>
  <si>
    <t>distance and speed bounds determined between 1st-99th percentile of the total dataset</t>
  </si>
  <si>
    <t>"unrealistically high average speed values" removed, but no details provided</t>
  </si>
  <si>
    <t>not entirely clear if time bounds resulted in trip removal or just considered as outliers in descriptive statistics</t>
  </si>
  <si>
    <t>Collection Period notes</t>
  </si>
  <si>
    <t>Reiss, Svenja; Bogenberger, Klaus</t>
  </si>
  <si>
    <t>GPS-Data Analysis of Munich's Free-Floating Bike Sharing System and Application of an Operator-based Relocation Strategy</t>
  </si>
  <si>
    <t>2015 IEEE 18th International Conference on Intelligent Transportation Systems</t>
  </si>
  <si>
    <t>rebalancing; temporal distribution; weather;</t>
  </si>
  <si>
    <t>German Railway</t>
  </si>
  <si>
    <t>Munich</t>
  </si>
  <si>
    <t>Reiss, Svenja</t>
  </si>
  <si>
    <t>Bao, Jie</t>
  </si>
  <si>
    <t>Degele, Jutta</t>
  </si>
  <si>
    <t>Zhang, Yongping</t>
  </si>
  <si>
    <t>Zhang, Ze</t>
  </si>
  <si>
    <t>Shen, Yu</t>
  </si>
  <si>
    <t>Liu, Zhaoyang</t>
  </si>
  <si>
    <t>Dong, Jian</t>
  </si>
  <si>
    <t>Mathew, Jijo K.</t>
  </si>
  <si>
    <t>Barbour, William</t>
  </si>
  <si>
    <t>Ge, Wangqi</t>
  </si>
  <si>
    <t>Zhou, Hang</t>
  </si>
  <si>
    <t>Xu, Yang</t>
  </si>
  <si>
    <t>Yang, Yuanxuan</t>
  </si>
  <si>
    <t>Wu, Xueying</t>
  </si>
  <si>
    <t>Zhuang, Dingyi</t>
  </si>
  <si>
    <t>Cao, Min</t>
  </si>
  <si>
    <t>Tian, Zihao</t>
  </si>
  <si>
    <t>Ji, Yanjie</t>
  </si>
  <si>
    <t>Ling, Chao</t>
  </si>
  <si>
    <t>Liang, Wenjia</t>
  </si>
  <si>
    <t>Tang, Hao</t>
  </si>
  <si>
    <t>Tan, Shukui</t>
  </si>
  <si>
    <t>Li, Yuan</t>
  </si>
  <si>
    <t>Yang, Fan</t>
  </si>
  <si>
    <t>Lin, Diao</t>
  </si>
  <si>
    <t>Lu, Miaojia</t>
  </si>
  <si>
    <t>Du, Yuchuan</t>
  </si>
  <si>
    <t>Ma, Xiaolei</t>
  </si>
  <si>
    <t>Guidon, Sergio</t>
  </si>
  <si>
    <t>Tu, Yuanjie</t>
  </si>
  <si>
    <t>Liu, Mingmin</t>
  </si>
  <si>
    <t>Long, Ying</t>
  </si>
  <si>
    <t>Luo, Ankang</t>
  </si>
  <si>
    <t>Sun, Heyang</t>
  </si>
  <si>
    <t>Yu, Weijie</t>
  </si>
  <si>
    <t>Fan, Yichun</t>
  </si>
  <si>
    <t>Lin, Pengfei</t>
  </si>
  <si>
    <t>Liu, Lumei</t>
  </si>
  <si>
    <t>Li, Wenwen</t>
  </si>
  <si>
    <t>Almannaa, Mohammed Hamad</t>
  </si>
  <si>
    <t>Meng, Si’an</t>
  </si>
  <si>
    <t>Jiao, Junfeng</t>
  </si>
  <si>
    <t>Li, Xuefeng</t>
  </si>
  <si>
    <t>Zhao, Yi</t>
  </si>
  <si>
    <t>Lazarus, Jessica</t>
  </si>
  <si>
    <t>Li, Aoyong</t>
  </si>
  <si>
    <t>Qian, Xiaodong</t>
  </si>
  <si>
    <t>Xing, Yingying</t>
  </si>
  <si>
    <t>Feng, Chen</t>
  </si>
  <si>
    <t>Bakogiannis, Efthimios</t>
  </si>
  <si>
    <t>Ni, Ying</t>
  </si>
  <si>
    <t>Yan, Qiang</t>
  </si>
  <si>
    <t>Yu, Qing</t>
  </si>
  <si>
    <t>Guo, Yuanyuan</t>
  </si>
  <si>
    <t>Wang, Ruoyu</t>
  </si>
  <si>
    <t>Ma, Xinwei</t>
  </si>
  <si>
    <t>Younes, Hannah</t>
  </si>
  <si>
    <t>Caspi, Or</t>
  </si>
  <si>
    <t>Orvin, Muntahith Mehadil</t>
  </si>
  <si>
    <t>Zou, Zhenpeng</t>
  </si>
  <si>
    <t>Bai, Shunhua</t>
  </si>
  <si>
    <t>Chen, Yiyong</t>
  </si>
  <si>
    <t>Carrese, Stefano</t>
  </si>
  <si>
    <t>Ushijima, Hidenaga</t>
  </si>
  <si>
    <t>Deng, Y</t>
  </si>
  <si>
    <t>Gehrke, Steven R.</t>
  </si>
  <si>
    <t>Hawa, Leila</t>
  </si>
  <si>
    <t>Zuniga-Garcia, Natalia</t>
  </si>
  <si>
    <t>Song, Jie</t>
  </si>
  <si>
    <t>Abouelela, Mohamed</t>
  </si>
  <si>
    <t>Gao, Feng</t>
  </si>
  <si>
    <t>Tan, Xiaoyue</t>
  </si>
  <si>
    <t>Chen, Enhui</t>
  </si>
  <si>
    <t>Zhang, Hui</t>
  </si>
  <si>
    <t>Yu, Qinyue</t>
  </si>
  <si>
    <t>Hua, Mingzhuang</t>
  </si>
  <si>
    <t>Hosseinzadeh, Aryan</t>
  </si>
  <si>
    <t>Huo, Jinghai</t>
  </si>
  <si>
    <t>Li, Shaoying</t>
  </si>
  <si>
    <t>Li, Wenxiang</t>
  </si>
  <si>
    <t>Meng, Si'an</t>
  </si>
  <si>
    <t>Qiu, Waishan</t>
  </si>
  <si>
    <t>Schimohr, Katja</t>
  </si>
  <si>
    <t>Zacharias, John</t>
  </si>
  <si>
    <t>Li, Hongwei</t>
  </si>
  <si>
    <t>Heumann, Maximilian</t>
  </si>
  <si>
    <t>Yu, Senbin</t>
  </si>
  <si>
    <t>Cao, Zhejing</t>
  </si>
  <si>
    <t>Gao, Kun</t>
  </si>
  <si>
    <t>Tuli, Farzana Mehzabin</t>
  </si>
  <si>
    <t>Yang, Hongtai</t>
  </si>
  <si>
    <t>Ziedan, Abubakr</t>
  </si>
  <si>
    <t>Reck, Daniel J.</t>
  </si>
  <si>
    <t>Frias-Martinez, Vanessa</t>
  </si>
  <si>
    <t>Fukushige, Tatsuya</t>
  </si>
  <si>
    <t>Lee, Mina</t>
  </si>
  <si>
    <t>Luo, Hao</t>
  </si>
  <si>
    <t>Merlin, Louis A.</t>
  </si>
  <si>
    <t>Qiao, Si</t>
  </si>
  <si>
    <t>Sadeghinasr, Bita</t>
  </si>
  <si>
    <t>Yan, Xiang</t>
  </si>
  <si>
    <t>Zakhem, Myriam</t>
  </si>
  <si>
    <t>Zhang, Wenwen</t>
  </si>
  <si>
    <t>Zhang, Xiaohu</t>
  </si>
  <si>
    <t>Cao, Min; Ma, Shangjing; Huang, Mengxue; Lü, Guonian; Chen, Min</t>
  </si>
  <si>
    <t>Xu, Dandan; Bian, Yang; Rong, Jian; Wang, Jiachuan; Yin, Baocai</t>
  </si>
  <si>
    <t>Xu, Dandan</t>
  </si>
  <si>
    <t>Al Haddad, Christelle</t>
  </si>
  <si>
    <t>Antoniou, Constantinos</t>
  </si>
  <si>
    <t>Ashqar, Huthaifa I.</t>
  </si>
  <si>
    <t>Elhenawy, Mohammed</t>
  </si>
  <si>
    <t>Masoud, Mahmoud</t>
  </si>
  <si>
    <t>Rakotonirainy, Andry</t>
  </si>
  <si>
    <t>Rakha, Hesham</t>
  </si>
  <si>
    <t>Chen, Yefu</t>
  </si>
  <si>
    <t>Guo, Jiani</t>
  </si>
  <si>
    <t>Siti, Maria</t>
  </si>
  <si>
    <t>Tsigdinos, Stefanos</t>
  </si>
  <si>
    <t>Vassi, Avgi</t>
  </si>
  <si>
    <t>Nikitas, Alexandros</t>
  </si>
  <si>
    <t>He, Tianfu</t>
  </si>
  <si>
    <t>Ruan, Sijie</t>
  </si>
  <si>
    <t>Li, Yanhua</t>
  </si>
  <si>
    <t>Zheng, Yu</t>
  </si>
  <si>
    <t>Majewski, Ashley</t>
  </si>
  <si>
    <t>Shoup, Leigh</t>
  </si>
  <si>
    <t>Kopstain, Eric</t>
  </si>
  <si>
    <t>Philip, Craig</t>
  </si>
  <si>
    <t>Work, Daniel B.</t>
  </si>
  <si>
    <t>Cai, Boqin</t>
  </si>
  <si>
    <t>Ma, Shangjing</t>
  </si>
  <si>
    <t>Lü, Guonian</t>
  </si>
  <si>
    <t>Chen, Min</t>
  </si>
  <si>
    <t>Huang, Mengxue</t>
  </si>
  <si>
    <t>Chua, Kelman</t>
  </si>
  <si>
    <t>Yu, Honghai</t>
  </si>
  <si>
    <t>Zhao, Jinhua</t>
  </si>
  <si>
    <t>Giacchetti, Tommaso</t>
  </si>
  <si>
    <t>Nigro, Marialisa</t>
  </si>
  <si>
    <t>Algeri, Giorgio</t>
  </si>
  <si>
    <t>Ceccarelli, Giovanni</t>
  </si>
  <si>
    <t>Smart, Michael J.</t>
  </si>
  <si>
    <t>Noland, Robert B.</t>
  </si>
  <si>
    <t>Ye, Zhirui</t>
  </si>
  <si>
    <t>Chen, Yu</t>
  </si>
  <si>
    <t>Tu, Wei</t>
  </si>
  <si>
    <t>Zeng, Xiaoli</t>
  </si>
  <si>
    <t>Gorr, Anna</t>
  </si>
  <si>
    <t>Haas, Katja</t>
  </si>
  <si>
    <t>Kormann, Dimitri</t>
  </si>
  <si>
    <t>Krauss, Sascha</t>
  </si>
  <si>
    <t>Lipinski, Paulina</t>
  </si>
  <si>
    <t>Tenbih, Muhammet</t>
  </si>
  <si>
    <t>Koppenhoefer, Christine</t>
  </si>
  <si>
    <t>Fauser, Jan</t>
  </si>
  <si>
    <t>Hertweck, Dieter</t>
  </si>
  <si>
    <t>Cao, Y</t>
  </si>
  <si>
    <t>Hu, X</t>
  </si>
  <si>
    <t>Chen, Bin</t>
  </si>
  <si>
    <t>Ai, Chuan</t>
  </si>
  <si>
    <t>Zhang, Fang</t>
  </si>
  <si>
    <t>Deng, Fuwen</t>
  </si>
  <si>
    <t>Liao, Feixiong</t>
  </si>
  <si>
    <t>Zheng, Siqi</t>
  </si>
  <si>
    <t>Wang, Haofeng</t>
  </si>
  <si>
    <t>Sloate, Elliott</t>
  </si>
  <si>
    <t>Manglunia, Himanshi</t>
  </si>
  <si>
    <t>Wu, Jiahui</t>
  </si>
  <si>
    <t>Fitch, Dillon T.</t>
  </si>
  <si>
    <t>Handy, Susan</t>
  </si>
  <si>
    <t>Tan, Zhangzhi</t>
  </si>
  <si>
    <t>Wu, Zhifeng</t>
  </si>
  <si>
    <t>Zhang, Xiaoming</t>
  </si>
  <si>
    <t>Huang, Guanping</t>
  </si>
  <si>
    <t>Huang, Ziwei</t>
  </si>
  <si>
    <t>Lai, Zhipeng</t>
  </si>
  <si>
    <t>Tan, Ziling</t>
  </si>
  <si>
    <t>Yang, Ying</t>
  </si>
  <si>
    <t>Li, Junhong</t>
  </si>
  <si>
    <t>Yu, Bo</t>
  </si>
  <si>
    <t>Qu, Xiaobo</t>
  </si>
  <si>
    <t>Zheng, Linghan</t>
  </si>
  <si>
    <t>Shao, Dan</t>
  </si>
  <si>
    <t>Russo, Brendan J.</t>
  </si>
  <si>
    <t>Riffle, Katherine R.</t>
  </si>
  <si>
    <t>Smaglik, Edward J.</t>
  </si>
  <si>
    <t>Reardon, Timothy G.</t>
  </si>
  <si>
    <t>Wang, Qi</t>
  </si>
  <si>
    <t>Becker, Henrik</t>
  </si>
  <si>
    <t>Dediu, Horace</t>
  </si>
  <si>
    <t>Axhausen, Kay W.</t>
  </si>
  <si>
    <t>He, Sylvia Y.</t>
  </si>
  <si>
    <t>Yang, Linchuan</t>
  </si>
  <si>
    <t>Lu, Yi</t>
  </si>
  <si>
    <t>Zhao, Rui</t>
  </si>
  <si>
    <t>Cui, Boer</t>
  </si>
  <si>
    <t>Sun, Lijun</t>
  </si>
  <si>
    <t>El-Geneidy, Ahmed</t>
  </si>
  <si>
    <t>Kraschewski, Tobias</t>
  </si>
  <si>
    <t>Brauner, Tim</t>
  </si>
  <si>
    <t>Tilch, Lukas</t>
  </si>
  <si>
    <t>Breitner, Michael H.</t>
  </si>
  <si>
    <t>Algomaiah, Majeed</t>
  </si>
  <si>
    <t>Kluger, Robert</t>
  </si>
  <si>
    <t>Li, Zhixia</t>
  </si>
  <si>
    <t>Chen, Xuewu</t>
  </si>
  <si>
    <t>Chen, Jingxu</t>
  </si>
  <si>
    <t>Lei, Da</t>
  </si>
  <si>
    <t>Li, Chaojing</t>
  </si>
  <si>
    <t>Zheng, Rong</t>
  </si>
  <si>
    <t>Wen, Yi</t>
  </si>
  <si>
    <t>Cao, Yu</t>
  </si>
  <si>
    <t>Liu, Yang</t>
  </si>
  <si>
    <t>He, Mingjia</t>
  </si>
  <si>
    <t>Jin, Yuchuan</t>
  </si>
  <si>
    <t>Yuan, Yufei</t>
  </si>
  <si>
    <t>Pourquier, Jean Carpentier</t>
  </si>
  <si>
    <t>Feng, Frank</t>
  </si>
  <si>
    <t>Hammel, Henry</t>
  </si>
  <si>
    <t>Shaheen, Susan</t>
  </si>
  <si>
    <t>Chow, Joseph Y.J.</t>
  </si>
  <si>
    <t>Yoon, Gyugeun</t>
  </si>
  <si>
    <t>He, Brian Yueshuai</t>
  </si>
  <si>
    <t>Zhao, Pengxiang</t>
  </si>
  <si>
    <t>Huang, Yizhe</t>
  </si>
  <si>
    <t>Haitao, He</t>
  </si>
  <si>
    <t>Mansourian, Ali</t>
  </si>
  <si>
    <t>Zhang, Wenbo</t>
  </si>
  <si>
    <t>Zhang, Xiaoli</t>
  </si>
  <si>
    <t>Zhuang, Caigang</t>
  </si>
  <si>
    <t>Wang, Shaohua</t>
  </si>
  <si>
    <t>Zhang, Xiaoyi</t>
  </si>
  <si>
    <t>Jia, Qingren</t>
  </si>
  <si>
    <t>Tian, Yuanyuan</t>
  </si>
  <si>
    <t>Chen, Shawen</t>
  </si>
  <si>
    <t>Dong, Jieshuang</t>
  </si>
  <si>
    <t>Wu, Jingxian</t>
  </si>
  <si>
    <t>Du, Mingyang</t>
  </si>
  <si>
    <t>Yang, Jingzong</t>
  </si>
  <si>
    <t>Zhu, Zhenjun</t>
  </si>
  <si>
    <t>Guo, Xiucheng</t>
  </si>
  <si>
    <t>Hao, Jianru</t>
  </si>
  <si>
    <t>Zhang, Liguo</t>
  </si>
  <si>
    <t>Zhu, Ruoxin</t>
  </si>
  <si>
    <t>Meng, Liqiu</t>
  </si>
  <si>
    <t>Weng, Jiancheng</t>
  </si>
  <si>
    <t>Hu, Song</t>
  </si>
  <si>
    <t>Alivanistos, Dimitrios</t>
  </si>
  <si>
    <t>Li, Xin</t>
  </si>
  <si>
    <t>Yin, Baocai</t>
  </si>
  <si>
    <t>Gu, JingJing</t>
  </si>
  <si>
    <t>Sun, Ming</t>
  </si>
  <si>
    <t>Wang, Xingju</t>
  </si>
  <si>
    <t>Yuan, Quan</t>
  </si>
  <si>
    <t>Horton, Deborah</t>
  </si>
  <si>
    <t>Bullock, Darcy M.</t>
  </si>
  <si>
    <t>Shen, Yanyan</t>
  </si>
  <si>
    <t>Zhu, Yanmin</t>
  </si>
  <si>
    <t>Zhao, Jianting</t>
  </si>
  <si>
    <t>An, Kecheng</t>
  </si>
  <si>
    <t>Hsu, Shu-Chien</t>
  </si>
  <si>
    <t>Zhu, Rui</t>
  </si>
  <si>
    <t>Gao, Shuai</t>
  </si>
  <si>
    <t>Yang, Ao</t>
  </si>
  <si>
    <t>Lu, Gang</t>
  </si>
  <si>
    <t>Jiang, Rui</t>
  </si>
  <si>
    <t>Xu, Yanyan</t>
  </si>
  <si>
    <t>Li, Ruiqi</t>
  </si>
  <si>
    <t>Zhang, Zimo</t>
  </si>
  <si>
    <t>Gkritza, Konstantina</t>
  </si>
  <si>
    <t>Cai, Hua</t>
  </si>
  <si>
    <t>Zhang, Xian</t>
  </si>
  <si>
    <t>Zhao, Xu</t>
  </si>
  <si>
    <t>Van Oort, Niels</t>
  </si>
  <si>
    <t>Hoogendoorn, Serge</t>
  </si>
  <si>
    <t>Romm, Daniel</t>
  </si>
  <si>
    <t>Brown, Anne</t>
  </si>
  <si>
    <t>Xu, Yiming</t>
  </si>
  <si>
    <t>Zhao, Xilei</t>
  </si>
  <si>
    <t>Chen, Jiaqi</t>
  </si>
  <si>
    <t>Fatmi, Mahmudur Rahman</t>
  </si>
  <si>
    <t>Jaller, Miguel</t>
  </si>
  <si>
    <t>Niemeier, Debbie</t>
  </si>
  <si>
    <t>Gar-On Yeh, Anthony</t>
  </si>
  <si>
    <t>Zhang, Mengzhu</t>
  </si>
  <si>
    <t>Chang, Hector</t>
  </si>
  <si>
    <t>Bogenberger, Klaus</t>
  </si>
  <si>
    <t>Akhavan, Armin</t>
  </si>
  <si>
    <t>Furth, Peter G.</t>
  </si>
  <si>
    <t>Scheiner, Joachim</t>
  </si>
  <si>
    <t>Zhang, Liye</t>
  </si>
  <si>
    <t>Qin, Zheng</t>
  </si>
  <si>
    <t>Ramli, Muhamad Azfar</t>
  </si>
  <si>
    <t>Cai, Xianhua</t>
  </si>
  <si>
    <t>Liu, Pei</t>
  </si>
  <si>
    <t>Jin, Kun</t>
  </si>
  <si>
    <t>Huang, Wenke</t>
  </si>
  <si>
    <t>Zhu, Xiaolin</t>
  </si>
  <si>
    <t>Li, Qiang</t>
  </si>
  <si>
    <t>Li, Luning</t>
  </si>
  <si>
    <t>Chen, Jin</t>
  </si>
  <si>
    <t>Fei, Sixiang</t>
  </si>
  <si>
    <t>Shi, Xiaoying</t>
  </si>
  <si>
    <t>Zhou, Jing</t>
  </si>
  <si>
    <t>Wang, Minggang</t>
  </si>
  <si>
    <t>Chen, Peng</t>
  </si>
  <si>
    <t>Gao, Xu</t>
  </si>
  <si>
    <t>Yang, Jiawen</t>
  </si>
  <si>
    <t>Chen, Xiaohong</t>
  </si>
  <si>
    <t>Mitra, Suman</t>
  </si>
  <si>
    <t>Crews, Mariah B.</t>
  </si>
  <si>
    <t>Helinyi, Peng</t>
  </si>
  <si>
    <t>Aoki, Shunsuke</t>
  </si>
  <si>
    <t>Nishiyama, Yuuki</t>
  </si>
  <si>
    <t>Sezaki, Kaoru</t>
  </si>
  <si>
    <t>Liu, Ye</t>
  </si>
  <si>
    <t>Yao, Yao</t>
  </si>
  <si>
    <t>Lin, Yaoyu</t>
  </si>
  <si>
    <t>Yang, Yiyang</t>
  </si>
  <si>
    <t>Wang, Ke</t>
  </si>
  <si>
    <t>Lu, Jian John</t>
  </si>
  <si>
    <t>Chen, Dachi</t>
  </si>
  <si>
    <t>Chen, Yuanyang</t>
  </si>
  <si>
    <t>Ratti, Carlo</t>
  </si>
  <si>
    <t>Bian, Yang</t>
  </si>
  <si>
    <t>Rong, Jian</t>
  </si>
  <si>
    <t>Wang, Jiachuan</t>
  </si>
  <si>
    <t>Shao, Minhua</t>
  </si>
  <si>
    <t>Yang, Wencui</t>
  </si>
  <si>
    <t>Zhang, Xiaojian</t>
  </si>
  <si>
    <t>Bejleri, Ilir</t>
  </si>
  <si>
    <t>Ding, Fan</t>
  </si>
  <si>
    <t>Qu, Xu</t>
  </si>
  <si>
    <t>Ran, Bin</t>
  </si>
  <si>
    <t>Bao, Yongxing</t>
  </si>
  <si>
    <t>Li, Xuan</t>
  </si>
  <si>
    <t>Cherry, Christopher R.</t>
  </si>
  <si>
    <t>Heppenstall, Alison</t>
  </si>
  <si>
    <t>Turner, Andy</t>
  </si>
  <si>
    <t>Comber, Alexis</t>
  </si>
  <si>
    <t>Baiocchi, Giovanni</t>
  </si>
  <si>
    <t>Li, Weifeng</t>
  </si>
  <si>
    <t>Yang, Dongyuan</t>
  </si>
  <si>
    <t>Xie, Yingkun</t>
  </si>
  <si>
    <t>Gu, Yuli</t>
  </si>
  <si>
    <t>Yang, Siyuan</t>
  </si>
  <si>
    <t>Zhou, Mengjie</t>
  </si>
  <si>
    <t>Liu, Gehui</t>
  </si>
  <si>
    <t>Yin, Congru</t>
  </si>
  <si>
    <t>Wang, Wei</t>
  </si>
  <si>
    <t>Hua, Xuedong</t>
  </si>
  <si>
    <t>Miao, Di</t>
  </si>
  <si>
    <t>Smith-Colin, Janille</t>
  </si>
  <si>
    <t>Zhuge, Chengxiang</t>
  </si>
  <si>
    <t>Jia, Jianmin</t>
  </si>
  <si>
    <t>Shi, Baiying</t>
  </si>
  <si>
    <t>Buehler, Ralph</t>
  </si>
  <si>
    <t>Broaddus, Andrea</t>
  </si>
  <si>
    <t>Sweeney, Ted</t>
  </si>
  <si>
    <t>Liu, Xiaoyue Cathy</t>
  </si>
  <si>
    <t>Mi, Zhifu</t>
  </si>
  <si>
    <t>Qian, Chen</t>
  </si>
  <si>
    <t>Bian, Yiyang</t>
  </si>
  <si>
    <t>Lin, Qiaowen</t>
  </si>
  <si>
    <t>Ke, Shangan</t>
  </si>
  <si>
    <t>YuYunnan, Yanghang</t>
  </si>
  <si>
    <t>Chen, Wendong</t>
  </si>
  <si>
    <t>Jin, Jian Gang</t>
  </si>
  <si>
    <t>Shen, Yifan</t>
  </si>
  <si>
    <t>Jiang, Wei</t>
  </si>
  <si>
    <t>Darling, Wesley</t>
  </si>
  <si>
    <t>Brakewood, Candace</t>
  </si>
  <si>
    <t>Erhardt, Greg</t>
  </si>
  <si>
    <t>Watkins, Kari</t>
  </si>
  <si>
    <t>Shah, Nitesh R.</t>
  </si>
  <si>
    <t>Cole, Justin</t>
  </si>
  <si>
    <t>Erdoğan, Sevgi</t>
  </si>
  <si>
    <t>Ruiz Juri, Natalia</t>
  </si>
  <si>
    <t>Perrine, Kenneth A.</t>
  </si>
  <si>
    <t>Machemehl, Randy B.</t>
  </si>
  <si>
    <t>Zhao, Yi; Lin, Qiaowen; Ke, Shangan; Yu, Yanghang</t>
  </si>
  <si>
    <t>2013</t>
  </si>
  <si>
    <t>built environment; mm infrastructure; planning; trip characteristics;</t>
  </si>
  <si>
    <t>metro; mode shift; multimodality; temporal distribution;</t>
  </si>
  <si>
    <t>each collection period is for a different operator</t>
  </si>
  <si>
    <t>&gt;0.05 miles</t>
  </si>
  <si>
    <t>Number of Trips/Collection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</si>
</sst>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7" x14ac:knownFonts="1">
    <font>
      <sz val="11"/>
      <color theme="1"/>
      <name val="Calibri"/>
      <family val="2"/>
      <scheme val="minor"/>
    </font>
    <font>
      <sz val="9"/>
      <color indexed="81"/>
      <name val="Tahoma"/>
      <family val="2"/>
    </font>
    <font>
      <sz val="9"/>
      <color indexed="81"/>
      <name val="Tahoma"/>
      <charset val="1"/>
    </font>
    <font>
      <b/>
      <sz val="9"/>
      <color indexed="81"/>
      <name val="Tahoma"/>
      <charset val="1"/>
    </font>
    <font>
      <sz val="12"/>
      <color theme="1"/>
      <name val="Calibri"/>
      <family val="2"/>
      <scheme val="minor"/>
    </font>
    <font>
      <b/>
      <sz val="12"/>
      <color theme="1"/>
      <name val="Calibri"/>
      <family val="2"/>
      <scheme val="minor"/>
    </font>
    <font>
      <sz val="8"/>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EC9BFF"/>
        <bgColor indexed="64"/>
      </patternFill>
    </fill>
    <fill>
      <patternFill patternType="solid">
        <fgColor rgb="FFF7D5FF"/>
        <bgColor indexed="64"/>
      </patternFill>
    </fill>
    <fill>
      <patternFill patternType="solid">
        <fgColor theme="0" tint="-0.14999847407452621"/>
        <bgColor theme="0" tint="-0.14999847407452621"/>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4" fillId="2" borderId="4" xfId="0" applyFont="1" applyFill="1" applyBorder="1"/>
    <xf numFmtId="0" fontId="4" fillId="2" borderId="5" xfId="0" applyFont="1" applyFill="1" applyBorder="1"/>
    <xf numFmtId="0" fontId="4" fillId="2" borderId="6" xfId="0" applyFont="1" applyFill="1" applyBorder="1"/>
    <xf numFmtId="0" fontId="4" fillId="6" borderId="4" xfId="0" applyFont="1" applyFill="1" applyBorder="1"/>
    <xf numFmtId="0" fontId="4" fillId="6" borderId="6" xfId="0" applyFont="1" applyFill="1" applyBorder="1"/>
    <xf numFmtId="0" fontId="4" fillId="4" borderId="4" xfId="0" applyFont="1" applyFill="1" applyBorder="1"/>
    <xf numFmtId="0" fontId="4" fillId="4" borderId="5" xfId="0" applyFont="1" applyFill="1" applyBorder="1"/>
    <xf numFmtId="0" fontId="4" fillId="4" borderId="6" xfId="0" applyFont="1" applyFill="1" applyBorder="1"/>
    <xf numFmtId="0" fontId="4" fillId="8" borderId="5" xfId="0" applyFont="1" applyFill="1" applyBorder="1"/>
    <xf numFmtId="164" fontId="4" fillId="8" borderId="5" xfId="0" applyNumberFormat="1" applyFont="1" applyFill="1" applyBorder="1"/>
    <xf numFmtId="0" fontId="4" fillId="8" borderId="6" xfId="0" applyFont="1" applyFill="1" applyBorder="1"/>
    <xf numFmtId="0" fontId="4" fillId="11" borderId="4" xfId="0" applyFont="1" applyFill="1" applyBorder="1"/>
    <xf numFmtId="0" fontId="4" fillId="11" borderId="5" xfId="0" applyFont="1" applyFill="1" applyBorder="1"/>
    <xf numFmtId="0" fontId="4" fillId="11" borderId="6" xfId="0" applyFont="1" applyFill="1" applyBorder="1"/>
    <xf numFmtId="0" fontId="5" fillId="2" borderId="5" xfId="0" applyFont="1" applyFill="1" applyBorder="1"/>
    <xf numFmtId="0" fontId="0" fillId="3" borderId="1" xfId="0" applyFill="1" applyBorder="1" applyAlignment="1">
      <alignment horizontal="left"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7" borderId="1" xfId="0" applyFill="1" applyBorder="1" applyAlignment="1">
      <alignment horizontal="left" vertical="top" wrapText="1"/>
    </xf>
    <xf numFmtId="0" fontId="0" fillId="7" borderId="3" xfId="0" applyFill="1" applyBorder="1" applyAlignment="1">
      <alignment horizontal="left" vertical="top" wrapText="1"/>
    </xf>
    <xf numFmtId="0" fontId="0" fillId="5" borderId="1" xfId="0" applyFill="1" applyBorder="1" applyAlignment="1">
      <alignment horizontal="left" vertical="top" wrapText="1"/>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0" fillId="9" borderId="1" xfId="0" applyFill="1" applyBorder="1" applyAlignment="1">
      <alignment horizontal="left" vertical="top" wrapText="1"/>
    </xf>
    <xf numFmtId="0" fontId="0" fillId="9" borderId="2" xfId="0" applyFill="1" applyBorder="1" applyAlignment="1">
      <alignment horizontal="left" vertical="top" wrapText="1"/>
    </xf>
    <xf numFmtId="164" fontId="0" fillId="9" borderId="2" xfId="0" applyNumberFormat="1" applyFill="1" applyBorder="1" applyAlignment="1">
      <alignment horizontal="left" vertical="top" wrapText="1"/>
    </xf>
    <xf numFmtId="0" fontId="0" fillId="9" borderId="3" xfId="0" applyFill="1" applyBorder="1" applyAlignment="1">
      <alignment horizontal="left" vertical="top" wrapText="1"/>
    </xf>
    <xf numFmtId="0" fontId="0" fillId="10" borderId="1" xfId="0" applyFill="1" applyBorder="1" applyAlignment="1">
      <alignment horizontal="left" vertical="top" wrapText="1"/>
    </xf>
    <xf numFmtId="0" fontId="0" fillId="10" borderId="2" xfId="0" applyFill="1" applyBorder="1" applyAlignment="1">
      <alignment horizontal="left" vertical="top" wrapText="1"/>
    </xf>
    <xf numFmtId="0" fontId="0" fillId="10" borderId="3" xfId="0" applyFill="1" applyBorder="1" applyAlignment="1">
      <alignment horizontal="left" vertical="top" wrapText="1"/>
    </xf>
    <xf numFmtId="0" fontId="0" fillId="0" borderId="0" xfId="0" applyAlignment="1">
      <alignment horizontal="left" vertical="top" wrapText="1"/>
    </xf>
    <xf numFmtId="0" fontId="0" fillId="0" borderId="5" xfId="0" applyBorder="1"/>
    <xf numFmtId="0" fontId="4" fillId="2" borderId="7" xfId="0" applyFont="1" applyFill="1" applyBorder="1"/>
    <xf numFmtId="0" fontId="4" fillId="2" borderId="8" xfId="0" applyFont="1" applyFill="1" applyBorder="1"/>
    <xf numFmtId="0" fontId="5" fillId="2" borderId="8" xfId="0" applyFont="1" applyFill="1" applyBorder="1"/>
    <xf numFmtId="0" fontId="4" fillId="2" borderId="9" xfId="0" applyFont="1" applyFill="1" applyBorder="1"/>
    <xf numFmtId="0" fontId="4" fillId="6" borderId="7" xfId="0" applyFont="1" applyFill="1" applyBorder="1"/>
    <xf numFmtId="0" fontId="4" fillId="6" borderId="9" xfId="0" applyFont="1" applyFill="1" applyBorder="1"/>
    <xf numFmtId="0" fontId="4" fillId="4" borderId="7" xfId="0" applyFont="1" applyFill="1" applyBorder="1"/>
    <xf numFmtId="0" fontId="4" fillId="4" borderId="8" xfId="0" applyFont="1" applyFill="1" applyBorder="1"/>
    <xf numFmtId="0" fontId="4" fillId="4" borderId="9" xfId="0" applyFont="1" applyFill="1" applyBorder="1"/>
    <xf numFmtId="0" fontId="4" fillId="8" borderId="8" xfId="0" applyFont="1" applyFill="1" applyBorder="1"/>
    <xf numFmtId="164" fontId="4" fillId="8" borderId="8" xfId="0" applyNumberFormat="1" applyFont="1" applyFill="1" applyBorder="1"/>
    <xf numFmtId="0" fontId="0" fillId="8" borderId="8" xfId="0" applyFill="1" applyBorder="1"/>
    <xf numFmtId="0" fontId="4" fillId="8" borderId="9" xfId="0" applyFont="1" applyFill="1" applyBorder="1"/>
    <xf numFmtId="0" fontId="4" fillId="11" borderId="7" xfId="0" applyFont="1" applyFill="1" applyBorder="1"/>
    <xf numFmtId="0" fontId="4" fillId="11" borderId="8" xfId="0" applyFont="1" applyFill="1" applyBorder="1"/>
    <xf numFmtId="0" fontId="4" fillId="11" borderId="9" xfId="0" applyFont="1" applyFill="1" applyBorder="1"/>
    <xf numFmtId="0" fontId="0" fillId="0" borderId="8" xfId="0" applyBorder="1"/>
    <xf numFmtId="0" fontId="0" fillId="8" borderId="2" xfId="0" applyFill="1" applyBorder="1"/>
    <xf numFmtId="0" fontId="0" fillId="0" borderId="2" xfId="0" applyBorder="1"/>
    <xf numFmtId="0" fontId="0" fillId="12" borderId="0" xfId="0" applyFill="1"/>
    <xf numFmtId="49" fontId="4" fillId="8" borderId="7" xfId="0" applyNumberFormat="1" applyFont="1" applyFill="1" applyBorder="1"/>
    <xf numFmtId="0" fontId="0" fillId="8" borderId="5" xfId="0" applyFill="1" applyBorder="1"/>
    <xf numFmtId="0" fontId="4" fillId="8" borderId="2" xfId="0" applyFont="1" applyFill="1" applyBorder="1"/>
    <xf numFmtId="0" fontId="0" fillId="8" borderId="0" xfId="0" applyFill="1"/>
    <xf numFmtId="0" fontId="0" fillId="9" borderId="0" xfId="0" applyFill="1" applyAlignment="1">
      <alignment horizontal="left" vertical="top" wrapText="1"/>
    </xf>
  </cellXfs>
  <cellStyles count="1">
    <cellStyle name="Normal" xfId="0" builtinId="0"/>
  </cellStyles>
  <dxfs count="42">
    <dxf>
      <font>
        <strike val="0"/>
        <outline val="0"/>
        <shadow val="0"/>
        <u val="none"/>
        <vertAlign val="baseline"/>
        <sz val="12"/>
        <color theme="1"/>
        <name val="Calibri"/>
        <family val="2"/>
        <scheme val="minor"/>
      </font>
      <numFmt numFmtId="0" formatCode="General"/>
      <fill>
        <patternFill patternType="solid">
          <fgColor indexed="64"/>
          <bgColor theme="5" tint="0.79998168889431442"/>
        </patternFill>
      </fill>
      <border diagonalUp="0" diagonalDown="0">
        <left/>
        <right/>
        <top style="thin">
          <color indexed="64"/>
        </top>
        <bottom style="thin">
          <color indexed="64"/>
        </bottom>
        <vertical/>
        <horizontal/>
      </border>
    </dxf>
    <dxf>
      <font>
        <strike val="0"/>
        <outline val="0"/>
        <shadow val="0"/>
        <u val="none"/>
        <vertAlign val="baseline"/>
        <sz val="12"/>
        <color theme="1"/>
        <name val="Calibri"/>
        <family val="2"/>
        <scheme val="minor"/>
      </font>
      <numFmt numFmtId="0" formatCode="General"/>
      <fill>
        <patternFill patternType="solid">
          <fgColor indexed="64"/>
          <bgColor rgb="FFF7D5FF"/>
        </patternFill>
      </fill>
      <border diagonalUp="0" diagonalDown="0" outline="0">
        <left/>
        <right/>
        <top style="thin">
          <color indexed="64"/>
        </top>
        <bottom style="thin">
          <color indexed="64"/>
        </bottom>
      </border>
    </dxf>
    <dxf>
      <font>
        <strike val="0"/>
        <outline val="0"/>
        <shadow val="0"/>
        <u val="none"/>
        <vertAlign val="baseline"/>
        <sz val="12"/>
        <color theme="1"/>
        <name val="Calibri"/>
        <family val="2"/>
        <scheme val="minor"/>
      </font>
      <numFmt numFmtId="0" formatCode="General"/>
      <fill>
        <patternFill patternType="solid">
          <fgColor indexed="64"/>
          <bgColor rgb="FFF7D5FF"/>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numFmt numFmtId="0" formatCode="General"/>
      <fill>
        <patternFill patternType="solid">
          <fgColor indexed="64"/>
          <bgColor rgb="FFF7D5FF"/>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numFmt numFmtId="0" formatCode="General"/>
      <fill>
        <patternFill patternType="solid">
          <fgColor indexed="64"/>
          <bgColor rgb="FFF7D5FF"/>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numFmt numFmtId="0" formatCode="General"/>
      <fill>
        <patternFill patternType="solid">
          <fgColor indexed="64"/>
          <bgColor rgb="FFF7D5FF"/>
        </patternFill>
      </fill>
      <border diagonalUp="0" diagonalDown="0">
        <left style="thin">
          <color indexed="64"/>
        </left>
        <right/>
        <top style="thin">
          <color indexed="64"/>
        </top>
        <bottom style="thin">
          <color indexed="64"/>
        </bottom>
        <vertical/>
        <horizontal style="thin">
          <color indexed="64"/>
        </horizontal>
      </border>
    </dxf>
    <dxf>
      <font>
        <strike val="0"/>
        <outline val="0"/>
        <shadow val="0"/>
        <u val="none"/>
        <vertAlign val="baseline"/>
        <sz val="12"/>
        <color theme="1"/>
        <name val="Calibri"/>
        <family val="2"/>
        <scheme val="minor"/>
      </font>
      <numFmt numFmtId="0" formatCode="General"/>
      <fill>
        <patternFill patternType="solid">
          <fgColor indexed="64"/>
          <bgColor theme="5" tint="0.79998168889431442"/>
        </patternFill>
      </fill>
      <border diagonalUp="0" diagonalDown="0">
        <left/>
        <right style="thin">
          <color indexed="64"/>
        </right>
        <top style="thin">
          <color indexed="64"/>
        </top>
        <bottom style="thin">
          <color indexed="64"/>
        </bottom>
        <vertical/>
        <horizontal style="thin">
          <color indexed="64"/>
        </horizontal>
      </border>
    </dxf>
    <dxf>
      <font>
        <strike val="0"/>
        <outline val="0"/>
        <shadow val="0"/>
        <u val="none"/>
        <vertAlign val="baseline"/>
        <sz val="12"/>
        <color theme="1"/>
        <name val="Calibri"/>
        <family val="2"/>
        <scheme val="minor"/>
      </font>
      <numFmt numFmtId="0" formatCode="General"/>
      <fill>
        <patternFill patternType="solid">
          <fgColor indexed="64"/>
          <bgColor theme="5"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numFmt numFmtId="0" formatCode="General"/>
      <fill>
        <patternFill patternType="solid">
          <fgColor indexed="64"/>
          <bgColor theme="5"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numFmt numFmtId="0" formatCode="General"/>
      <fill>
        <patternFill patternType="solid">
          <fgColor indexed="64"/>
          <bgColor theme="5"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numFmt numFmtId="0" formatCode="General"/>
      <fill>
        <patternFill patternType="solid">
          <fgColor indexed="64"/>
          <bgColor theme="5"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numFmt numFmtId="0" formatCode="General"/>
      <fill>
        <patternFill patternType="solid">
          <fgColor indexed="64"/>
          <bgColor theme="5"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numFmt numFmtId="164" formatCode="[$-1009]d/mmm/yy;@"/>
      <fill>
        <patternFill patternType="solid">
          <fgColor indexed="64"/>
          <bgColor theme="5"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numFmt numFmtId="164" formatCode="[$-1009]d/mmm/yy;@"/>
      <fill>
        <patternFill patternType="solid">
          <fgColor indexed="64"/>
          <bgColor theme="5"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numFmt numFmtId="164" formatCode="[$-1009]d/mmm/yy;@"/>
      <fill>
        <patternFill patternType="solid">
          <fgColor indexed="64"/>
          <bgColor theme="5"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numFmt numFmtId="164" formatCode="[$-1009]d/mmm/yy;@"/>
      <fill>
        <patternFill patternType="solid">
          <fgColor indexed="64"/>
          <bgColor theme="5"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numFmt numFmtId="164" formatCode="[$-1009]d/mmm/yy;@"/>
      <fill>
        <patternFill patternType="solid">
          <fgColor indexed="64"/>
          <bgColor theme="5"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numFmt numFmtId="164" formatCode="[$-1009]d/mmm/yy;@"/>
      <fill>
        <patternFill patternType="solid">
          <fgColor indexed="64"/>
          <bgColor theme="5"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numFmt numFmtId="0" formatCode="General"/>
      <fill>
        <patternFill patternType="solid">
          <fgColor indexed="64"/>
          <bgColor theme="5"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numFmt numFmtId="0" formatCode="General"/>
      <fill>
        <patternFill patternType="solid">
          <fgColor indexed="64"/>
          <bgColor theme="5"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numFmt numFmtId="0" formatCode="General"/>
      <fill>
        <patternFill patternType="solid">
          <fgColor indexed="64"/>
          <bgColor theme="5"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numFmt numFmtId="0" formatCode="General"/>
      <fill>
        <patternFill patternType="solid">
          <fgColor indexed="64"/>
          <bgColor theme="5"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numFmt numFmtId="30" formatCode="@"/>
      <fill>
        <patternFill patternType="solid">
          <fgColor indexed="64"/>
          <bgColor theme="5" tint="0.79998168889431442"/>
        </patternFill>
      </fill>
      <border diagonalUp="0" diagonalDown="0">
        <left style="thin">
          <color indexed="64"/>
        </left>
        <right/>
        <top style="thin">
          <color indexed="64"/>
        </top>
        <bottom style="thin">
          <color indexed="64"/>
        </bottom>
        <vertical/>
        <horizontal style="thin">
          <color indexed="64"/>
        </horizontal>
      </border>
    </dxf>
    <dxf>
      <font>
        <strike val="0"/>
        <outline val="0"/>
        <shadow val="0"/>
        <u val="none"/>
        <vertAlign val="baseline"/>
        <sz val="12"/>
        <color theme="1"/>
        <name val="Calibri"/>
        <family val="2"/>
        <scheme val="minor"/>
      </font>
      <fill>
        <patternFill patternType="solid">
          <fgColor indexed="64"/>
          <bgColor theme="7" tint="0.79998168889431442"/>
        </patternFill>
      </fill>
      <border diagonalUp="0" diagonalDown="0">
        <left/>
        <right style="thin">
          <color indexed="64"/>
        </right>
        <top style="thin">
          <color indexed="64"/>
        </top>
        <bottom style="thin">
          <color indexed="64"/>
        </bottom>
        <vertical/>
        <horizontal style="thin">
          <color indexed="64"/>
        </horizontal>
      </border>
    </dxf>
    <dxf>
      <font>
        <strike val="0"/>
        <outline val="0"/>
        <shadow val="0"/>
        <u val="none"/>
        <vertAlign val="baseline"/>
        <sz val="12"/>
        <color theme="1"/>
        <name val="Calibri"/>
        <family val="2"/>
        <scheme val="minor"/>
      </font>
      <fill>
        <patternFill patternType="solid">
          <fgColor indexed="64"/>
          <bgColor theme="7"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fill>
        <patternFill patternType="solid">
          <fgColor indexed="64"/>
          <bgColor theme="7"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fill>
        <patternFill patternType="solid">
          <fgColor indexed="64"/>
          <bgColor theme="7"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fill>
        <patternFill patternType="solid">
          <fgColor indexed="64"/>
          <bgColor theme="7"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numFmt numFmtId="0" formatCode="General"/>
      <fill>
        <patternFill patternType="solid">
          <fgColor indexed="64"/>
          <bgColor theme="7"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numFmt numFmtId="0" formatCode="General"/>
      <fill>
        <patternFill patternType="solid">
          <fgColor indexed="64"/>
          <bgColor theme="7"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numFmt numFmtId="0" formatCode="General"/>
      <fill>
        <patternFill patternType="solid">
          <fgColor indexed="64"/>
          <bgColor theme="7"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fill>
        <patternFill patternType="solid">
          <fgColor indexed="64"/>
          <bgColor theme="7"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fill>
        <patternFill patternType="solid">
          <fgColor indexed="64"/>
          <bgColor theme="7" tint="0.79998168889431442"/>
        </patternFill>
      </fill>
      <border diagonalUp="0" diagonalDown="0">
        <left style="thin">
          <color indexed="64"/>
        </left>
        <right/>
        <top style="thin">
          <color indexed="64"/>
        </top>
        <bottom style="thin">
          <color indexed="64"/>
        </bottom>
        <vertical/>
        <horizontal style="thin">
          <color indexed="64"/>
        </horizontal>
      </border>
    </dxf>
    <dxf>
      <font>
        <strike val="0"/>
        <outline val="0"/>
        <shadow val="0"/>
        <u val="none"/>
        <vertAlign val="baseline"/>
        <sz val="12"/>
        <color theme="1"/>
        <name val="Calibri"/>
        <family val="2"/>
        <scheme val="minor"/>
      </font>
      <fill>
        <patternFill patternType="solid">
          <fgColor indexed="64"/>
          <bgColor theme="8" tint="0.79998168889431442"/>
        </patternFill>
      </fill>
      <border diagonalUp="0" diagonalDown="0">
        <left/>
        <right style="thin">
          <color indexed="64"/>
        </right>
        <top style="thin">
          <color indexed="64"/>
        </top>
        <bottom style="thin">
          <color indexed="64"/>
        </bottom>
        <vertical/>
        <horizontal style="thin">
          <color indexed="64"/>
        </horizontal>
      </border>
    </dxf>
    <dxf>
      <font>
        <strike val="0"/>
        <outline val="0"/>
        <shadow val="0"/>
        <u val="none"/>
        <vertAlign val="baseline"/>
        <sz val="12"/>
        <color theme="1"/>
        <name val="Calibri"/>
        <family val="2"/>
        <scheme val="minor"/>
      </font>
      <fill>
        <patternFill patternType="solid">
          <fgColor indexed="64"/>
          <bgColor theme="8" tint="0.79998168889431442"/>
        </patternFill>
      </fill>
      <border diagonalUp="0" diagonalDown="0">
        <left style="thin">
          <color indexed="64"/>
        </left>
        <right/>
        <top style="thin">
          <color indexed="64"/>
        </top>
        <bottom style="thin">
          <color indexed="64"/>
        </bottom>
        <vertical/>
        <horizontal style="thin">
          <color indexed="64"/>
        </horizontal>
      </border>
    </dxf>
    <dxf>
      <font>
        <strike val="0"/>
        <outline val="0"/>
        <shadow val="0"/>
        <u val="none"/>
        <vertAlign val="baseline"/>
        <sz val="12"/>
        <color theme="1"/>
        <name val="Calibri"/>
        <family val="2"/>
        <scheme val="minor"/>
      </font>
      <fill>
        <patternFill patternType="solid">
          <fgColor indexed="64"/>
          <bgColor theme="9" tint="0.79998168889431442"/>
        </patternFill>
      </fill>
      <border diagonalUp="0" diagonalDown="0">
        <left/>
        <right style="thin">
          <color indexed="64"/>
        </right>
        <top style="thin">
          <color indexed="64"/>
        </top>
        <bottom style="thin">
          <color indexed="64"/>
        </bottom>
        <horizontal style="thin">
          <color indexed="64"/>
        </horizontal>
      </border>
    </dxf>
    <dxf>
      <font>
        <b/>
        <strike val="0"/>
        <outline val="0"/>
        <shadow val="0"/>
        <u val="none"/>
        <vertAlign val="baseline"/>
        <sz val="12"/>
        <color theme="1"/>
        <name val="Calibri"/>
        <family val="2"/>
        <scheme val="minor"/>
      </font>
      <fill>
        <patternFill patternType="solid">
          <fgColor indexed="64"/>
          <bgColor theme="9" tint="0.79998168889431442"/>
        </patternFill>
      </fill>
      <border diagonalUp="0" diagonalDown="0">
        <top style="thin">
          <color indexed="64"/>
        </top>
        <bottom style="thin">
          <color indexed="64"/>
        </bottom>
        <horizontal style="thin">
          <color indexed="64"/>
        </horizontal>
      </border>
    </dxf>
    <dxf>
      <font>
        <b val="0"/>
        <strike val="0"/>
        <outline val="0"/>
        <shadow val="0"/>
        <u val="none"/>
        <vertAlign val="baseline"/>
        <sz val="12"/>
        <color theme="1"/>
        <name val="Calibri"/>
        <family val="2"/>
        <scheme val="minor"/>
      </font>
      <fill>
        <patternFill patternType="solid">
          <fgColor indexed="64"/>
          <bgColor theme="9"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fill>
        <patternFill patternType="solid">
          <fgColor indexed="64"/>
          <bgColor theme="9" tint="0.79998168889431442"/>
        </patternFill>
      </fill>
      <border diagonalUp="0" diagonalDown="0">
        <top style="thin">
          <color indexed="64"/>
        </top>
        <bottom style="thin">
          <color indexed="64"/>
        </bottom>
        <horizontal style="thin">
          <color indexed="64"/>
        </horizontal>
      </border>
    </dxf>
    <dxf>
      <font>
        <strike val="0"/>
        <outline val="0"/>
        <shadow val="0"/>
        <u val="none"/>
        <vertAlign val="baseline"/>
        <sz val="12"/>
        <color theme="1"/>
        <name val="Calibri"/>
        <family val="2"/>
        <scheme val="minor"/>
      </font>
      <fill>
        <patternFill patternType="solid">
          <fgColor indexed="64"/>
          <bgColor theme="9" tint="0.79998168889431442"/>
        </patternFill>
      </fill>
      <border diagonalUp="0" diagonalDown="0">
        <left style="thin">
          <color indexed="64"/>
        </left>
        <right/>
        <top style="thin">
          <color indexed="64"/>
        </top>
        <bottom style="thin">
          <color indexed="64"/>
        </bottom>
        <vertical/>
        <horizontal style="thin">
          <color indexed="64"/>
        </horizontal>
      </border>
    </dxf>
    <dxf>
      <font>
        <strike val="0"/>
        <outline val="0"/>
        <shadow val="0"/>
        <u val="none"/>
        <vertAlign val="baseline"/>
        <sz val="12"/>
        <color theme="1"/>
        <name val="Calibri"/>
        <family val="2"/>
        <scheme val="minor"/>
      </font>
    </dxf>
    <dxf>
      <alignment horizontal="left" vertical="top" textRotation="0" wrapText="1" indent="0" justifyLastLine="0" shrinkToFit="0" readingOrder="0"/>
    </dxf>
  </dxfs>
  <tableStyles count="0" defaultTableStyle="TableStyleMedium2" defaultPivotStyle="PivotStyleLight16"/>
  <colors>
    <mruColors>
      <color rgb="FFEC9BFF"/>
      <color rgb="FFF7D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B103CA-4B17-435D-B95B-AFCEA54A8FDB}" name="studies_table" displayName="studies_table" ref="A1:AN131" totalsRowShown="0" headerRowDxfId="41" dataDxfId="40">
  <autoFilter ref="A1:AN131" xr:uid="{C8B103CA-4B17-435D-B95B-AFCEA54A8FDB}"/>
  <tableColumns count="40">
    <tableColumn id="1" xr3:uid="{946A78BC-CB57-418A-8FB7-D71F701C3197}" name="Publication Type" dataDxfId="39"/>
    <tableColumn id="2" xr3:uid="{1CBCF2DE-3A9C-475E-9C6A-FD8AF0338ED5}" name="Publication Year" dataDxfId="38"/>
    <tableColumn id="3" xr3:uid="{4743985F-2029-447C-8329-FD996F9D276C}" name="Author(s)" dataDxfId="37"/>
    <tableColumn id="4" xr3:uid="{C7A8E899-E535-4BB6-9AF3-C12121D7621C}" name="Title" dataDxfId="36"/>
    <tableColumn id="5" xr3:uid="{6A9B99E4-F478-49EB-A986-3D6609EEFA8B}" name="Publication Title" dataDxfId="35"/>
    <tableColumn id="27" xr3:uid="{F17EE585-EF42-47C2-89E2-A0C5CEE58848}" name="Methods (tagged)" dataDxfId="34"/>
    <tableColumn id="28" xr3:uid="{70A751EF-4D73-41B1-A6A9-C7391B4F9617}" name="Topics (tagged)" dataDxfId="33"/>
    <tableColumn id="9" xr3:uid="{7EBA224F-0896-49DF-8E27-E1BEAD0C225A}" name="System Type(s)" dataDxfId="32"/>
    <tableColumn id="6" xr3:uid="{B772FE72-491A-4CFF-9FB1-E425063A570C}" name="Vehicle(s)" dataDxfId="31"/>
    <tableColumn id="16" xr3:uid="{CDAA98C5-8B3D-479C-9FA3-CD28FFDAD451}" name="Operator(s)" dataDxfId="30"/>
    <tableColumn id="15" xr3:uid="{10A108B0-9261-4BE4-9BBC-6652F8B24D90}" name="Fleet Size" dataDxfId="29"/>
    <tableColumn id="29" xr3:uid="{B741FF41-0C48-4FC9-8199-103F5BC560F0}" name="Fleet Size notes" dataDxfId="28"/>
    <tableColumn id="10" xr3:uid="{A076F04B-28C6-42AA-97A8-C0AAF0377312}" name="Region(s)" dataDxfId="27"/>
    <tableColumn id="11" xr3:uid="{0E6891DF-D20E-4AF8-B575-E21BB59D1518}" name="Country(ies)" dataDxfId="26"/>
    <tableColumn id="12" xr3:uid="{4E60CF4B-A7DD-41B3-9268-062F00D57CA8}" name="City(ies)" dataDxfId="25"/>
    <tableColumn id="13" xr3:uid="{561A9E09-9A97-48F9-8BD4-BF8FF64C6D55}" name="Location Notes" dataDxfId="24"/>
    <tableColumn id="17" xr3:uid="{BF51E936-8C40-4772-ACC4-6722FE9A9C5A}" name="Number of Cities" dataDxfId="23"/>
    <tableColumn id="18" xr3:uid="{9D4CBA1E-B6AA-410B-A1D6-17DA5E8FBD0D}" name="Data Year(s)" dataDxfId="22"/>
    <tableColumn id="30" xr3:uid="{CBD59DD5-E6E9-42B0-B4C6-C99EF266395B}" name="Data Source" dataDxfId="21"/>
    <tableColumn id="8" xr3:uid="{1F1990FE-7B2E-41EB-AF72-C7A7175E6C96}" name="Data Source notes" dataDxfId="20"/>
    <tableColumn id="31" xr3:uid="{52DDCDAE-76CC-4314-8E43-C8F1EEB5E63B}" name="API Poll Frequency" dataDxfId="19"/>
    <tableColumn id="41" xr3:uid="{487F24E5-0440-4460-9304-EABE4D60E9FC}" name="API Poll Frequency Notes" dataDxfId="18"/>
    <tableColumn id="19" xr3:uid="{2242B296-70E6-4C3E-8519-7B749F6B38D7}" name="Collection Period (1) Start" dataDxfId="17"/>
    <tableColumn id="20" xr3:uid="{37BA294B-3836-46BF-BCF8-255F8D27CDF3}" name="Collection Period (1) End" dataDxfId="16"/>
    <tableColumn id="23" xr3:uid="{433915E0-26E2-4A5C-8EE5-AED9FB79C1B4}" name="Collection Period (2) Start" dataDxfId="15"/>
    <tableColumn id="24" xr3:uid="{95B05C66-CEE5-498B-BD02-F24803F13778}" name="Collection Period (2) End" dataDxfId="14"/>
    <tableColumn id="25" xr3:uid="{962C9A2E-868D-4E98-A4B1-D1F0A3D5F0DE}" name="Collection Period (3) Start" dataDxfId="13"/>
    <tableColumn id="26" xr3:uid="{A0F2025D-E048-45B8-94ED-5ED260583F30}" name="Collection Period (3) End" dataDxfId="12"/>
    <tableColumn id="21" xr3:uid="{38FE556F-8DC4-4192-9608-2AE075C1A1D3}" name="Collection Length" dataDxfId="11"/>
    <tableColumn id="22" xr3:uid="{59DAFFC8-6FC6-4F86-B26F-F0E4A1552A0F}" name="Collection Period notes" dataDxfId="10"/>
    <tableColumn id="14" xr3:uid="{AF66DF41-5123-4B29-B09A-EA3CFC47A921}" name="Number of Trips Analyzed" dataDxfId="9"/>
    <tableColumn id="7" xr3:uid="{A7EB2F72-200F-458E-B5BD-64BEDCC1131F}" name="Number of Trips Analyzed notes" dataDxfId="8"/>
    <tableColumn id="37" xr3:uid="{E1C027A6-1E57-4A20-89A3-56DCE4F00CD0}" name="Number of Trips/Collection Length" dataDxfId="0">
      <calculatedColumnFormula>AE2/AC2</calculatedColumnFormula>
    </tableColumn>
    <tableColumn id="35" xr3:uid="{D6A40E80-FD43-4EAB-80DD-0C39D3412CD3}" name="Actual Trajectories?" dataDxfId="7"/>
    <tableColumn id="34" xr3:uid="{6001A3C0-7FD0-4426-9029-4B7895CD7C76}" name="Round Trip Identification?" dataDxfId="6"/>
    <tableColumn id="33" xr3:uid="{0AFBD74E-69D6-4590-9294-B7026E2CD9B9}" name="Data Cleaning - Trip Distance Bounds" dataDxfId="5"/>
    <tableColumn id="32" xr3:uid="{CFB867AB-3546-4B69-885E-53C243E8BA2A}" name="Data Cleaning - Trip Duration Bounds" dataDxfId="4"/>
    <tableColumn id="39" xr3:uid="{CCDF5801-F253-4E2A-B43E-144EEE8E7E96}" name="Data Cleaning - Trip Speed Bounds" dataDxfId="3"/>
    <tableColumn id="36" xr3:uid="{2A9D0235-F8EB-4111-892C-71EF0050BB58}" name="Data Cleaning - Additional Factors Considered" dataDxfId="2"/>
    <tableColumn id="42" xr3:uid="{9FE036C9-4C34-4AF7-9FCB-2D52E8B7FC11}" name="Data Cleaning notes"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73535-AA37-4154-AB04-17BC434FAF74}">
  <dimension ref="A1:AN131"/>
  <sheetViews>
    <sheetView tabSelected="1" workbookViewId="0">
      <selection activeCell="F30" sqref="F30"/>
    </sheetView>
  </sheetViews>
  <sheetFormatPr defaultRowHeight="15" x14ac:dyDescent="0.25"/>
  <cols>
    <col min="1" max="1" width="17.42578125" customWidth="1"/>
    <col min="2" max="2" width="8.85546875" customWidth="1"/>
    <col min="3" max="3" width="16.5703125" customWidth="1"/>
    <col min="4" max="4" width="29.140625" customWidth="1"/>
    <col min="5" max="5" width="28.140625" customWidth="1"/>
    <col min="6" max="6" width="71" customWidth="1"/>
    <col min="7" max="7" width="49.140625" customWidth="1"/>
    <col min="8" max="8" width="19.42578125" customWidth="1"/>
    <col min="9" max="9" width="27.42578125" customWidth="1"/>
    <col min="10" max="10" width="25.28515625" customWidth="1"/>
    <col min="11" max="11" width="9" customWidth="1"/>
    <col min="12" max="12" width="52.5703125" customWidth="1"/>
    <col min="13" max="13" width="17.7109375" customWidth="1"/>
    <col min="14" max="14" width="20.28515625" customWidth="1"/>
    <col min="15" max="15" width="46" customWidth="1"/>
    <col min="16" max="16" width="8.7109375" customWidth="1"/>
    <col min="17" max="18" width="9.140625" customWidth="1"/>
    <col min="19" max="19" width="12.28515625" customWidth="1"/>
    <col min="20" max="20" width="8.7109375" customWidth="1"/>
    <col min="21" max="21" width="8" customWidth="1"/>
    <col min="22" max="22" width="12.28515625" customWidth="1"/>
    <col min="23" max="28" width="12.7109375" customWidth="1"/>
    <col min="29" max="29" width="9.140625" customWidth="1"/>
    <col min="30" max="30" width="13.140625" customWidth="1"/>
    <col min="31" max="31" width="19.7109375" customWidth="1"/>
    <col min="32" max="32" width="15.28515625" customWidth="1"/>
    <col min="33" max="33" width="9.140625" style="56"/>
    <col min="34" max="35" width="10.7109375" customWidth="1"/>
    <col min="36" max="38" width="16.7109375" customWidth="1"/>
    <col min="39" max="39" width="77.85546875" customWidth="1"/>
    <col min="40" max="40" width="53.42578125" customWidth="1"/>
  </cols>
  <sheetData>
    <row r="1" spans="1:40" s="31" customFormat="1" ht="42.75" customHeight="1" x14ac:dyDescent="0.25">
      <c r="A1" s="16" t="s">
        <v>0</v>
      </c>
      <c r="B1" s="17" t="s">
        <v>1</v>
      </c>
      <c r="C1" s="17" t="s">
        <v>603</v>
      </c>
      <c r="D1" s="17" t="s">
        <v>2</v>
      </c>
      <c r="E1" s="18" t="s">
        <v>3</v>
      </c>
      <c r="F1" s="19" t="s">
        <v>388</v>
      </c>
      <c r="G1" s="20" t="s">
        <v>389</v>
      </c>
      <c r="H1" s="21" t="s">
        <v>303</v>
      </c>
      <c r="I1" s="22" t="s">
        <v>302</v>
      </c>
      <c r="J1" s="22" t="s">
        <v>619</v>
      </c>
      <c r="K1" s="22" t="s">
        <v>658</v>
      </c>
      <c r="L1" s="22" t="s">
        <v>659</v>
      </c>
      <c r="M1" s="22" t="s">
        <v>304</v>
      </c>
      <c r="N1" s="22" t="s">
        <v>305</v>
      </c>
      <c r="O1" s="22" t="s">
        <v>306</v>
      </c>
      <c r="P1" s="22" t="s">
        <v>369</v>
      </c>
      <c r="Q1" s="23" t="s">
        <v>371</v>
      </c>
      <c r="R1" s="24" t="s">
        <v>372</v>
      </c>
      <c r="S1" s="25" t="s">
        <v>677</v>
      </c>
      <c r="T1" s="25" t="s">
        <v>675</v>
      </c>
      <c r="U1" s="25" t="s">
        <v>592</v>
      </c>
      <c r="V1" s="25" t="s">
        <v>676</v>
      </c>
      <c r="W1" s="26" t="s">
        <v>608</v>
      </c>
      <c r="X1" s="26" t="s">
        <v>611</v>
      </c>
      <c r="Y1" s="26" t="s">
        <v>609</v>
      </c>
      <c r="Z1" s="26" t="s">
        <v>612</v>
      </c>
      <c r="AA1" s="26" t="s">
        <v>610</v>
      </c>
      <c r="AB1" s="26" t="s">
        <v>613</v>
      </c>
      <c r="AC1" s="25" t="s">
        <v>614</v>
      </c>
      <c r="AD1" s="25" t="s">
        <v>806</v>
      </c>
      <c r="AE1" s="25" t="s">
        <v>582</v>
      </c>
      <c r="AF1" s="25" t="s">
        <v>648</v>
      </c>
      <c r="AG1" s="57" t="s">
        <v>1200</v>
      </c>
      <c r="AH1" s="25" t="s">
        <v>696</v>
      </c>
      <c r="AI1" s="27" t="s">
        <v>587</v>
      </c>
      <c r="AJ1" s="28" t="s">
        <v>697</v>
      </c>
      <c r="AK1" s="29" t="s">
        <v>698</v>
      </c>
      <c r="AL1" s="29" t="s">
        <v>699</v>
      </c>
      <c r="AM1" s="29" t="s">
        <v>700</v>
      </c>
      <c r="AN1" s="30" t="s">
        <v>701</v>
      </c>
    </row>
    <row r="2" spans="1:40" s="32" customFormat="1" ht="15.75" x14ac:dyDescent="0.25">
      <c r="A2" s="1" t="s">
        <v>601</v>
      </c>
      <c r="B2" s="2">
        <v>2021</v>
      </c>
      <c r="C2" s="2" t="s">
        <v>35</v>
      </c>
      <c r="D2" s="15" t="s">
        <v>36</v>
      </c>
      <c r="E2" s="3" t="s">
        <v>37</v>
      </c>
      <c r="F2" s="4"/>
      <c r="G2" s="5" t="s">
        <v>418</v>
      </c>
      <c r="H2" s="6" t="s">
        <v>307</v>
      </c>
      <c r="I2" s="7" t="s">
        <v>311</v>
      </c>
      <c r="J2" s="7" t="s">
        <v>383</v>
      </c>
      <c r="K2" s="7" t="s">
        <v>383</v>
      </c>
      <c r="L2" s="7"/>
      <c r="M2" s="7" t="s">
        <v>318</v>
      </c>
      <c r="N2" s="7" t="s">
        <v>323</v>
      </c>
      <c r="O2" s="7" t="s">
        <v>345</v>
      </c>
      <c r="P2" s="7"/>
      <c r="Q2" s="8">
        <v>1</v>
      </c>
      <c r="R2" s="53" t="s">
        <v>379</v>
      </c>
      <c r="S2" s="9" t="s">
        <v>599</v>
      </c>
      <c r="T2" s="9"/>
      <c r="U2" s="9"/>
      <c r="V2" s="9"/>
      <c r="W2" s="10">
        <v>43321</v>
      </c>
      <c r="X2" s="10">
        <v>43861</v>
      </c>
      <c r="Y2" s="10"/>
      <c r="Z2" s="10"/>
      <c r="AA2" s="10"/>
      <c r="AB2" s="10"/>
      <c r="AC2" s="54">
        <v>541</v>
      </c>
      <c r="AD2" s="9"/>
      <c r="AE2" s="9">
        <v>379308</v>
      </c>
      <c r="AF2" s="9"/>
      <c r="AG2" s="9">
        <f>AE2/AC2</f>
        <v>701.12384473197778</v>
      </c>
      <c r="AH2" s="9"/>
      <c r="AI2" s="11"/>
      <c r="AJ2" s="12" t="s">
        <v>725</v>
      </c>
      <c r="AK2" s="13" t="s">
        <v>746</v>
      </c>
      <c r="AL2" s="13" t="s">
        <v>765</v>
      </c>
      <c r="AM2" s="13" t="s">
        <v>598</v>
      </c>
      <c r="AN2" s="14"/>
    </row>
    <row r="3" spans="1:40" s="49" customFormat="1" ht="15.75" x14ac:dyDescent="0.25">
      <c r="A3" s="33" t="s">
        <v>601</v>
      </c>
      <c r="B3" s="34">
        <v>2020</v>
      </c>
      <c r="C3" s="34" t="s">
        <v>107</v>
      </c>
      <c r="D3" s="35" t="s">
        <v>108</v>
      </c>
      <c r="E3" s="36" t="s">
        <v>45</v>
      </c>
      <c r="F3" s="37" t="s">
        <v>390</v>
      </c>
      <c r="G3" s="38" t="s">
        <v>392</v>
      </c>
      <c r="H3" s="39" t="s">
        <v>307</v>
      </c>
      <c r="I3" s="40" t="s">
        <v>313</v>
      </c>
      <c r="J3" s="40" t="s">
        <v>581</v>
      </c>
      <c r="K3" s="40">
        <v>17450</v>
      </c>
      <c r="L3" s="40"/>
      <c r="M3" s="40" t="s">
        <v>318</v>
      </c>
      <c r="N3" s="40" t="s">
        <v>323</v>
      </c>
      <c r="O3" s="40" t="s">
        <v>346</v>
      </c>
      <c r="P3" s="40"/>
      <c r="Q3" s="41">
        <v>1</v>
      </c>
      <c r="R3" s="53" t="s">
        <v>380</v>
      </c>
      <c r="S3" s="42" t="s">
        <v>599</v>
      </c>
      <c r="T3" s="42"/>
      <c r="U3" s="42"/>
      <c r="V3" s="42"/>
      <c r="W3" s="43">
        <v>43437</v>
      </c>
      <c r="X3" s="43">
        <v>43605</v>
      </c>
      <c r="Y3" s="43"/>
      <c r="Z3" s="43"/>
      <c r="AA3" s="43"/>
      <c r="AB3" s="43"/>
      <c r="AC3" s="44">
        <v>169</v>
      </c>
      <c r="AD3" s="42"/>
      <c r="AE3" s="42">
        <v>4500000</v>
      </c>
      <c r="AF3" s="42"/>
      <c r="AG3" s="42">
        <f>AE3/AC3</f>
        <v>26627.218934911241</v>
      </c>
      <c r="AH3" s="42"/>
      <c r="AI3" s="45"/>
      <c r="AJ3" s="46" t="s">
        <v>718</v>
      </c>
      <c r="AK3" s="47" t="s">
        <v>745</v>
      </c>
      <c r="AL3" s="47"/>
      <c r="AM3" s="47"/>
      <c r="AN3" s="48"/>
    </row>
    <row r="4" spans="1:40" s="49" customFormat="1" ht="15.75" x14ac:dyDescent="0.25">
      <c r="A4" s="33" t="s">
        <v>601</v>
      </c>
      <c r="B4" s="34">
        <v>2020</v>
      </c>
      <c r="C4" s="34" t="s">
        <v>200</v>
      </c>
      <c r="D4" s="35" t="s">
        <v>201</v>
      </c>
      <c r="E4" s="36" t="s">
        <v>202</v>
      </c>
      <c r="F4" s="37" t="s">
        <v>446</v>
      </c>
      <c r="G4" s="38" t="s">
        <v>445</v>
      </c>
      <c r="H4" s="39" t="s">
        <v>307</v>
      </c>
      <c r="I4" s="40" t="s">
        <v>311</v>
      </c>
      <c r="J4" s="40" t="s">
        <v>383</v>
      </c>
      <c r="K4" s="40">
        <v>17590</v>
      </c>
      <c r="L4" s="40" t="s">
        <v>586</v>
      </c>
      <c r="M4" s="40" t="s">
        <v>318</v>
      </c>
      <c r="N4" s="40" t="s">
        <v>323</v>
      </c>
      <c r="O4" s="40" t="s">
        <v>351</v>
      </c>
      <c r="P4" s="40"/>
      <c r="Q4" s="41">
        <v>1</v>
      </c>
      <c r="R4" s="53" t="s">
        <v>374</v>
      </c>
      <c r="S4" s="42" t="s">
        <v>599</v>
      </c>
      <c r="T4" s="42"/>
      <c r="U4" s="42"/>
      <c r="V4" s="42"/>
      <c r="W4" s="43">
        <v>43313</v>
      </c>
      <c r="X4" s="43">
        <v>43405</v>
      </c>
      <c r="Y4" s="43"/>
      <c r="Z4" s="43"/>
      <c r="AA4" s="43"/>
      <c r="AB4" s="43"/>
      <c r="AC4" s="44">
        <v>93</v>
      </c>
      <c r="AD4" s="42" t="s">
        <v>382</v>
      </c>
      <c r="AE4" s="42">
        <v>886910</v>
      </c>
      <c r="AF4" s="42" t="s">
        <v>586</v>
      </c>
      <c r="AG4" s="42">
        <f>AE4/AC4</f>
        <v>9536.6666666666661</v>
      </c>
      <c r="AH4" s="42"/>
      <c r="AI4" s="45"/>
      <c r="AJ4" s="46" t="s">
        <v>708</v>
      </c>
      <c r="AK4" s="47" t="s">
        <v>739</v>
      </c>
      <c r="AL4" s="47"/>
      <c r="AM4" s="47"/>
      <c r="AN4" s="48"/>
    </row>
    <row r="5" spans="1:40" s="49" customFormat="1" ht="15.75" x14ac:dyDescent="0.25">
      <c r="A5" s="33" t="s">
        <v>601</v>
      </c>
      <c r="B5" s="34">
        <v>2021</v>
      </c>
      <c r="C5" s="34" t="s">
        <v>256</v>
      </c>
      <c r="D5" s="35" t="s">
        <v>257</v>
      </c>
      <c r="E5" s="36" t="s">
        <v>177</v>
      </c>
      <c r="F5" s="37" t="s">
        <v>561</v>
      </c>
      <c r="G5" s="38" t="s">
        <v>562</v>
      </c>
      <c r="H5" s="39" t="s">
        <v>307</v>
      </c>
      <c r="I5" s="40" t="s">
        <v>311</v>
      </c>
      <c r="J5" s="40" t="s">
        <v>383</v>
      </c>
      <c r="K5" s="40">
        <v>13530</v>
      </c>
      <c r="L5" s="40"/>
      <c r="M5" s="40" t="s">
        <v>318</v>
      </c>
      <c r="N5" s="40" t="s">
        <v>323</v>
      </c>
      <c r="O5" s="40" t="s">
        <v>346</v>
      </c>
      <c r="P5" s="40"/>
      <c r="Q5" s="41">
        <v>1</v>
      </c>
      <c r="R5" s="53" t="s">
        <v>376</v>
      </c>
      <c r="S5" s="42" t="s">
        <v>599</v>
      </c>
      <c r="T5" s="42"/>
      <c r="U5" s="42"/>
      <c r="V5" s="42"/>
      <c r="W5" s="43">
        <v>43466</v>
      </c>
      <c r="X5" s="43">
        <v>43524</v>
      </c>
      <c r="Y5" s="43"/>
      <c r="Z5" s="43"/>
      <c r="AA5" s="43"/>
      <c r="AB5" s="43"/>
      <c r="AC5" s="44">
        <v>59</v>
      </c>
      <c r="AD5" s="42"/>
      <c r="AE5" s="42">
        <v>351921</v>
      </c>
      <c r="AF5" s="42"/>
      <c r="AG5" s="42">
        <f>AE5/AC5</f>
        <v>5964.7627118644068</v>
      </c>
      <c r="AH5" s="42"/>
      <c r="AI5" s="45"/>
      <c r="AJ5" s="46"/>
      <c r="AK5" s="47"/>
      <c r="AL5" s="47"/>
      <c r="AM5" s="47"/>
      <c r="AN5" s="48"/>
    </row>
    <row r="6" spans="1:40" s="49" customFormat="1" ht="15.75" x14ac:dyDescent="0.25">
      <c r="A6" s="33" t="s">
        <v>601</v>
      </c>
      <c r="B6" s="34">
        <v>2020</v>
      </c>
      <c r="C6" s="34" t="s">
        <v>182</v>
      </c>
      <c r="D6" s="35" t="s">
        <v>183</v>
      </c>
      <c r="E6" s="36" t="s">
        <v>184</v>
      </c>
      <c r="F6" s="37" t="s">
        <v>522</v>
      </c>
      <c r="G6" s="38" t="s">
        <v>523</v>
      </c>
      <c r="H6" s="39" t="s">
        <v>307</v>
      </c>
      <c r="I6" s="40" t="s">
        <v>310</v>
      </c>
      <c r="J6" s="40" t="s">
        <v>642</v>
      </c>
      <c r="K6" s="40">
        <v>300</v>
      </c>
      <c r="L6" s="40"/>
      <c r="M6" s="40" t="s">
        <v>319</v>
      </c>
      <c r="N6" s="40" t="s">
        <v>332</v>
      </c>
      <c r="O6" s="40" t="s">
        <v>356</v>
      </c>
      <c r="P6" s="40" t="s">
        <v>370</v>
      </c>
      <c r="Q6" s="41">
        <v>1</v>
      </c>
      <c r="R6" s="53" t="s">
        <v>374</v>
      </c>
      <c r="S6" s="42" t="s">
        <v>680</v>
      </c>
      <c r="T6" s="42"/>
      <c r="U6" s="42"/>
      <c r="V6" s="42"/>
      <c r="W6" s="43">
        <v>43311</v>
      </c>
      <c r="X6" s="43">
        <v>43373</v>
      </c>
      <c r="Y6" s="43"/>
      <c r="Z6" s="43"/>
      <c r="AA6" s="43"/>
      <c r="AB6" s="43"/>
      <c r="AC6" s="44">
        <v>63</v>
      </c>
      <c r="AD6" s="42"/>
      <c r="AE6" s="42">
        <v>6000</v>
      </c>
      <c r="AF6" s="42"/>
      <c r="AG6" s="42">
        <f>AE6/AC6</f>
        <v>95.238095238095241</v>
      </c>
      <c r="AH6" s="42"/>
      <c r="AI6" s="45"/>
      <c r="AJ6" s="46"/>
      <c r="AK6" s="47" t="s">
        <v>763</v>
      </c>
      <c r="AL6" s="47"/>
      <c r="AM6" s="47"/>
      <c r="AN6" s="48"/>
    </row>
    <row r="7" spans="1:40" s="49" customFormat="1" ht="15.75" x14ac:dyDescent="0.25">
      <c r="A7" s="33" t="s">
        <v>602</v>
      </c>
      <c r="B7" s="34">
        <v>2017</v>
      </c>
      <c r="C7" s="34" t="s">
        <v>4</v>
      </c>
      <c r="D7" s="35" t="s">
        <v>5</v>
      </c>
      <c r="E7" s="36" t="s">
        <v>6</v>
      </c>
      <c r="F7" s="37" t="s">
        <v>528</v>
      </c>
      <c r="G7" s="38" t="s">
        <v>529</v>
      </c>
      <c r="H7" s="39" t="s">
        <v>307</v>
      </c>
      <c r="I7" s="40" t="s">
        <v>309</v>
      </c>
      <c r="J7" s="40" t="s">
        <v>620</v>
      </c>
      <c r="K7" s="40">
        <v>3971</v>
      </c>
      <c r="L7" s="40"/>
      <c r="M7" s="40" t="s">
        <v>317</v>
      </c>
      <c r="N7" s="40" t="s">
        <v>322</v>
      </c>
      <c r="O7" s="40" t="s">
        <v>333</v>
      </c>
      <c r="P7" s="40"/>
      <c r="Q7" s="41">
        <v>1</v>
      </c>
      <c r="R7" s="53" t="s">
        <v>373</v>
      </c>
      <c r="S7" s="42" t="s">
        <v>680</v>
      </c>
      <c r="T7" s="42" t="s">
        <v>694</v>
      </c>
      <c r="U7" s="42"/>
      <c r="V7" s="42"/>
      <c r="W7" s="43">
        <v>42614</v>
      </c>
      <c r="X7" s="43">
        <v>42643</v>
      </c>
      <c r="Y7" s="43"/>
      <c r="Z7" s="43"/>
      <c r="AA7" s="43"/>
      <c r="AB7" s="43"/>
      <c r="AC7" s="44">
        <v>30</v>
      </c>
      <c r="AD7" s="42"/>
      <c r="AE7" s="42">
        <v>230303</v>
      </c>
      <c r="AF7" s="42"/>
      <c r="AG7" s="42">
        <f>AE7/AC7</f>
        <v>7676.7666666666664</v>
      </c>
      <c r="AH7" s="42" t="s">
        <v>594</v>
      </c>
      <c r="AI7" s="45"/>
      <c r="AJ7" s="46"/>
      <c r="AK7" s="47"/>
      <c r="AL7" s="47"/>
      <c r="AM7" s="47"/>
      <c r="AN7" s="48"/>
    </row>
    <row r="8" spans="1:40" s="49" customFormat="1" ht="15.75" x14ac:dyDescent="0.25">
      <c r="A8" s="33" t="s">
        <v>602</v>
      </c>
      <c r="B8" s="34">
        <v>2019</v>
      </c>
      <c r="C8" s="34" t="s">
        <v>148</v>
      </c>
      <c r="D8" s="35" t="s">
        <v>149</v>
      </c>
      <c r="E8" s="36" t="s">
        <v>150</v>
      </c>
      <c r="F8" s="37" t="s">
        <v>436</v>
      </c>
      <c r="G8" s="38" t="s">
        <v>435</v>
      </c>
      <c r="H8" s="39" t="s">
        <v>307</v>
      </c>
      <c r="I8" s="40" t="s">
        <v>309</v>
      </c>
      <c r="J8" s="40" t="s">
        <v>623</v>
      </c>
      <c r="K8" s="40" t="s">
        <v>383</v>
      </c>
      <c r="L8" s="40"/>
      <c r="M8" s="40" t="s">
        <v>318</v>
      </c>
      <c r="N8" s="40" t="s">
        <v>323</v>
      </c>
      <c r="O8" s="40" t="s">
        <v>353</v>
      </c>
      <c r="P8" s="40"/>
      <c r="Q8" s="41">
        <v>1</v>
      </c>
      <c r="R8" s="53" t="s">
        <v>374</v>
      </c>
      <c r="S8" s="42" t="s">
        <v>383</v>
      </c>
      <c r="T8" s="42"/>
      <c r="U8" s="42"/>
      <c r="V8" s="42"/>
      <c r="W8" s="43">
        <v>43160</v>
      </c>
      <c r="X8" s="43">
        <v>43189</v>
      </c>
      <c r="Y8" s="43"/>
      <c r="Z8" s="43"/>
      <c r="AA8" s="43"/>
      <c r="AB8" s="43"/>
      <c r="AC8" s="44">
        <v>30</v>
      </c>
      <c r="AD8" s="42" t="s">
        <v>617</v>
      </c>
      <c r="AE8" s="42" t="s">
        <v>383</v>
      </c>
      <c r="AF8" s="42"/>
      <c r="AG8" s="42" t="e">
        <f>AE8/AC8</f>
        <v>#VALUE!</v>
      </c>
      <c r="AH8" s="42"/>
      <c r="AI8" s="45"/>
      <c r="AJ8" s="46"/>
      <c r="AK8" s="47" t="s">
        <v>753</v>
      </c>
      <c r="AL8" s="47" t="s">
        <v>777</v>
      </c>
      <c r="AM8" s="47"/>
      <c r="AN8" s="48" t="s">
        <v>805</v>
      </c>
    </row>
    <row r="9" spans="1:40" s="49" customFormat="1" ht="15.75" x14ac:dyDescent="0.25">
      <c r="A9" s="33" t="s">
        <v>601</v>
      </c>
      <c r="B9" s="34">
        <v>2019</v>
      </c>
      <c r="C9" s="34" t="s">
        <v>75</v>
      </c>
      <c r="D9" s="35" t="s">
        <v>76</v>
      </c>
      <c r="E9" s="36" t="s">
        <v>71</v>
      </c>
      <c r="F9" s="37" t="s">
        <v>416</v>
      </c>
      <c r="G9" s="38" t="s">
        <v>415</v>
      </c>
      <c r="H9" s="39" t="s">
        <v>307</v>
      </c>
      <c r="I9" s="40" t="s">
        <v>309</v>
      </c>
      <c r="J9" s="40" t="s">
        <v>620</v>
      </c>
      <c r="K9" s="40" t="s">
        <v>383</v>
      </c>
      <c r="L9" s="40"/>
      <c r="M9" s="40" t="s">
        <v>317</v>
      </c>
      <c r="N9" s="40" t="s">
        <v>322</v>
      </c>
      <c r="O9" s="40" t="s">
        <v>335</v>
      </c>
      <c r="P9" s="40"/>
      <c r="Q9" s="41">
        <v>1</v>
      </c>
      <c r="R9" s="53" t="s">
        <v>375</v>
      </c>
      <c r="S9" s="42" t="s">
        <v>680</v>
      </c>
      <c r="T9" s="42" t="s">
        <v>694</v>
      </c>
      <c r="U9" s="42"/>
      <c r="V9" s="42"/>
      <c r="W9" s="43">
        <v>42865</v>
      </c>
      <c r="X9" s="43">
        <v>42879</v>
      </c>
      <c r="Y9" s="43"/>
      <c r="Z9" s="43"/>
      <c r="AA9" s="43"/>
      <c r="AB9" s="43"/>
      <c r="AC9" s="44">
        <v>15</v>
      </c>
      <c r="AD9" s="42"/>
      <c r="AE9" s="42">
        <v>3104089</v>
      </c>
      <c r="AF9" s="42"/>
      <c r="AG9" s="42">
        <f>AE9/AC9</f>
        <v>206939.26666666666</v>
      </c>
      <c r="AH9" s="42"/>
      <c r="AI9" s="45"/>
      <c r="AJ9" s="46"/>
      <c r="AK9" s="47"/>
      <c r="AL9" s="47"/>
      <c r="AM9" s="47"/>
      <c r="AN9" s="48"/>
    </row>
    <row r="10" spans="1:40" s="49" customFormat="1" ht="15.75" x14ac:dyDescent="0.25">
      <c r="A10" s="33" t="s">
        <v>601</v>
      </c>
      <c r="B10" s="34">
        <v>2020</v>
      </c>
      <c r="C10" s="34" t="s">
        <v>90</v>
      </c>
      <c r="D10" s="35" t="s">
        <v>91</v>
      </c>
      <c r="E10" s="36" t="s">
        <v>81</v>
      </c>
      <c r="F10" s="37" t="s">
        <v>417</v>
      </c>
      <c r="G10" s="38" t="s">
        <v>403</v>
      </c>
      <c r="H10" s="39" t="s">
        <v>307</v>
      </c>
      <c r="I10" s="40" t="s">
        <v>309</v>
      </c>
      <c r="J10" s="40" t="s">
        <v>620</v>
      </c>
      <c r="K10" s="40" t="s">
        <v>383</v>
      </c>
      <c r="L10" s="40"/>
      <c r="M10" s="40" t="s">
        <v>317</v>
      </c>
      <c r="N10" s="40" t="s">
        <v>322</v>
      </c>
      <c r="O10" s="40" t="s">
        <v>335</v>
      </c>
      <c r="P10" s="40"/>
      <c r="Q10" s="41">
        <v>1</v>
      </c>
      <c r="R10" s="53" t="s">
        <v>375</v>
      </c>
      <c r="S10" s="42" t="s">
        <v>680</v>
      </c>
      <c r="T10" s="42" t="s">
        <v>694</v>
      </c>
      <c r="U10" s="42"/>
      <c r="V10" s="42"/>
      <c r="W10" s="43">
        <v>42865</v>
      </c>
      <c r="X10" s="43">
        <v>42879</v>
      </c>
      <c r="Y10" s="43"/>
      <c r="Z10" s="43"/>
      <c r="AA10" s="43"/>
      <c r="AB10" s="43"/>
      <c r="AC10" s="44">
        <v>15</v>
      </c>
      <c r="AD10" s="42"/>
      <c r="AE10" s="42">
        <v>2233170</v>
      </c>
      <c r="AF10" s="42"/>
      <c r="AG10" s="42">
        <f>AE10/AC10</f>
        <v>148878</v>
      </c>
      <c r="AH10" s="42"/>
      <c r="AI10" s="45"/>
      <c r="AJ10" s="46"/>
      <c r="AK10" s="47"/>
      <c r="AL10" s="47"/>
      <c r="AM10" s="47"/>
      <c r="AN10" s="48"/>
    </row>
    <row r="11" spans="1:40" s="49" customFormat="1" ht="15.75" x14ac:dyDescent="0.25">
      <c r="A11" s="33" t="s">
        <v>601</v>
      </c>
      <c r="B11" s="34">
        <v>2019</v>
      </c>
      <c r="C11" s="34" t="s">
        <v>918</v>
      </c>
      <c r="D11" s="35" t="s">
        <v>70</v>
      </c>
      <c r="E11" s="36" t="s">
        <v>71</v>
      </c>
      <c r="F11" s="37"/>
      <c r="G11" s="38" t="s">
        <v>448</v>
      </c>
      <c r="H11" s="39" t="s">
        <v>307</v>
      </c>
      <c r="I11" s="40" t="s">
        <v>309</v>
      </c>
      <c r="J11" s="40" t="s">
        <v>620</v>
      </c>
      <c r="K11" s="40">
        <v>313246</v>
      </c>
      <c r="L11" s="40"/>
      <c r="M11" s="40" t="s">
        <v>317</v>
      </c>
      <c r="N11" s="40" t="s">
        <v>322</v>
      </c>
      <c r="O11" s="40" t="s">
        <v>335</v>
      </c>
      <c r="P11" s="40"/>
      <c r="Q11" s="41">
        <v>1</v>
      </c>
      <c r="R11" s="53" t="s">
        <v>375</v>
      </c>
      <c r="S11" s="42" t="s">
        <v>680</v>
      </c>
      <c r="T11" s="42" t="s">
        <v>694</v>
      </c>
      <c r="U11" s="42"/>
      <c r="V11" s="42"/>
      <c r="W11" s="43">
        <v>42865</v>
      </c>
      <c r="X11" s="43">
        <v>42871</v>
      </c>
      <c r="Y11" s="43"/>
      <c r="Z11" s="43"/>
      <c r="AA11" s="43"/>
      <c r="AB11" s="43"/>
      <c r="AC11" s="44">
        <v>7</v>
      </c>
      <c r="AD11" s="42"/>
      <c r="AE11" s="42">
        <v>1272035</v>
      </c>
      <c r="AF11" s="42"/>
      <c r="AG11" s="42">
        <f>AE11/AC11</f>
        <v>181719.28571428571</v>
      </c>
      <c r="AH11" s="42"/>
      <c r="AI11" s="45"/>
      <c r="AJ11" s="46"/>
      <c r="AK11" s="47"/>
      <c r="AL11" s="47"/>
      <c r="AM11" s="47"/>
      <c r="AN11" s="48"/>
    </row>
    <row r="12" spans="1:40" s="49" customFormat="1" ht="15.75" x14ac:dyDescent="0.25">
      <c r="A12" s="33" t="s">
        <v>601</v>
      </c>
      <c r="B12" s="34">
        <v>2021</v>
      </c>
      <c r="C12" s="34" t="s">
        <v>249</v>
      </c>
      <c r="D12" s="35" t="s">
        <v>250</v>
      </c>
      <c r="E12" s="36" t="s">
        <v>178</v>
      </c>
      <c r="F12" s="37" t="s">
        <v>457</v>
      </c>
      <c r="G12" s="38" t="s">
        <v>456</v>
      </c>
      <c r="H12" s="39" t="s">
        <v>307</v>
      </c>
      <c r="I12" s="40" t="s">
        <v>311</v>
      </c>
      <c r="J12" s="40" t="s">
        <v>631</v>
      </c>
      <c r="K12" s="40">
        <v>400</v>
      </c>
      <c r="L12" s="40"/>
      <c r="M12" s="40" t="s">
        <v>320</v>
      </c>
      <c r="N12" s="40" t="s">
        <v>325</v>
      </c>
      <c r="O12" s="40" t="s">
        <v>325</v>
      </c>
      <c r="P12" s="40"/>
      <c r="Q12" s="41">
        <v>1</v>
      </c>
      <c r="R12" s="53" t="s">
        <v>374</v>
      </c>
      <c r="S12" s="42" t="s">
        <v>383</v>
      </c>
      <c r="T12" s="42"/>
      <c r="U12" s="42"/>
      <c r="V12" s="42"/>
      <c r="W12" s="43">
        <v>43388</v>
      </c>
      <c r="X12" s="43">
        <v>43418</v>
      </c>
      <c r="Y12" s="43"/>
      <c r="Z12" s="43"/>
      <c r="AA12" s="43"/>
      <c r="AB12" s="43"/>
      <c r="AC12" s="44">
        <v>31</v>
      </c>
      <c r="AD12" s="42"/>
      <c r="AE12" s="42">
        <v>23319</v>
      </c>
      <c r="AF12" s="42"/>
      <c r="AG12" s="42">
        <f>AE12/AC12</f>
        <v>752.22580645161293</v>
      </c>
      <c r="AH12" s="42"/>
      <c r="AI12" s="45" t="s">
        <v>594</v>
      </c>
      <c r="AJ12" s="46"/>
      <c r="AK12" s="47" t="s">
        <v>752</v>
      </c>
      <c r="AL12" s="47"/>
      <c r="AM12" s="47"/>
      <c r="AN12" s="48"/>
    </row>
    <row r="13" spans="1:40" s="49" customFormat="1" ht="15.75" x14ac:dyDescent="0.25">
      <c r="A13" s="33" t="s">
        <v>602</v>
      </c>
      <c r="B13" s="34">
        <v>2021</v>
      </c>
      <c r="C13" s="34" t="s">
        <v>123</v>
      </c>
      <c r="D13" s="35" t="s">
        <v>124</v>
      </c>
      <c r="E13" s="36" t="s">
        <v>125</v>
      </c>
      <c r="F13" s="37"/>
      <c r="G13" s="38" t="s">
        <v>412</v>
      </c>
      <c r="H13" s="39" t="s">
        <v>307</v>
      </c>
      <c r="I13" s="40" t="s">
        <v>311</v>
      </c>
      <c r="J13" s="40" t="s">
        <v>625</v>
      </c>
      <c r="K13" s="40">
        <v>16000</v>
      </c>
      <c r="L13" s="40" t="s">
        <v>589</v>
      </c>
      <c r="M13" s="40" t="s">
        <v>319</v>
      </c>
      <c r="N13" s="40" t="s">
        <v>328</v>
      </c>
      <c r="O13" s="40" t="s">
        <v>341</v>
      </c>
      <c r="P13" s="40"/>
      <c r="Q13" s="41">
        <v>1</v>
      </c>
      <c r="R13" s="53" t="s">
        <v>377</v>
      </c>
      <c r="S13" s="42" t="s">
        <v>383</v>
      </c>
      <c r="T13" s="42"/>
      <c r="U13" s="42"/>
      <c r="V13" s="42"/>
      <c r="W13" s="43">
        <v>43978</v>
      </c>
      <c r="X13" s="43">
        <v>44075</v>
      </c>
      <c r="Y13" s="43"/>
      <c r="Z13" s="43"/>
      <c r="AA13" s="43"/>
      <c r="AB13" s="43"/>
      <c r="AC13" s="44">
        <v>98</v>
      </c>
      <c r="AD13" s="42"/>
      <c r="AE13" s="42" t="s">
        <v>383</v>
      </c>
      <c r="AF13" s="42"/>
      <c r="AG13" s="42" t="e">
        <f>AE13/AC13</f>
        <v>#VALUE!</v>
      </c>
      <c r="AH13" s="42"/>
      <c r="AI13" s="45"/>
      <c r="AJ13" s="46"/>
      <c r="AK13" s="47"/>
      <c r="AL13" s="47"/>
      <c r="AM13" s="47"/>
      <c r="AN13" s="48"/>
    </row>
    <row r="14" spans="1:40" s="49" customFormat="1" ht="15.75" x14ac:dyDescent="0.25">
      <c r="A14" s="33" t="s">
        <v>601</v>
      </c>
      <c r="B14" s="34">
        <v>2020</v>
      </c>
      <c r="C14" s="34" t="s">
        <v>205</v>
      </c>
      <c r="D14" s="35" t="s">
        <v>206</v>
      </c>
      <c r="E14" s="36" t="s">
        <v>177</v>
      </c>
      <c r="F14" s="37" t="s">
        <v>545</v>
      </c>
      <c r="G14" s="38" t="s">
        <v>546</v>
      </c>
      <c r="H14" s="39" t="s">
        <v>307</v>
      </c>
      <c r="I14" s="40" t="s">
        <v>311</v>
      </c>
      <c r="J14" s="40" t="s">
        <v>383</v>
      </c>
      <c r="K14" s="40" t="s">
        <v>383</v>
      </c>
      <c r="L14" s="40"/>
      <c r="M14" s="40" t="s">
        <v>318</v>
      </c>
      <c r="N14" s="40" t="s">
        <v>323</v>
      </c>
      <c r="O14" s="40" t="s">
        <v>346</v>
      </c>
      <c r="P14" s="40"/>
      <c r="Q14" s="41">
        <v>1</v>
      </c>
      <c r="R14" s="53" t="s">
        <v>376</v>
      </c>
      <c r="S14" s="42" t="s">
        <v>599</v>
      </c>
      <c r="T14" s="42"/>
      <c r="U14" s="42"/>
      <c r="V14" s="42"/>
      <c r="W14" s="43">
        <v>43327</v>
      </c>
      <c r="X14" s="43">
        <v>43705</v>
      </c>
      <c r="Y14" s="43"/>
      <c r="Z14" s="43"/>
      <c r="AA14" s="43"/>
      <c r="AB14" s="43"/>
      <c r="AC14" s="44">
        <v>379</v>
      </c>
      <c r="AD14" s="42"/>
      <c r="AE14" s="42">
        <v>2237588</v>
      </c>
      <c r="AF14" s="42"/>
      <c r="AG14" s="42">
        <f>AE14/AC14</f>
        <v>5903.926121372032</v>
      </c>
      <c r="AH14" s="42"/>
      <c r="AI14" s="45"/>
      <c r="AJ14" s="46" t="s">
        <v>711</v>
      </c>
      <c r="AK14" s="47" t="s">
        <v>734</v>
      </c>
      <c r="AL14" s="47" t="s">
        <v>769</v>
      </c>
      <c r="AM14" s="47" t="s">
        <v>790</v>
      </c>
      <c r="AN14" s="48"/>
    </row>
    <row r="15" spans="1:40" s="49" customFormat="1" ht="15.75" x14ac:dyDescent="0.25">
      <c r="A15" s="33" t="s">
        <v>601</v>
      </c>
      <c r="B15" s="34">
        <v>2021</v>
      </c>
      <c r="C15" s="34" t="s">
        <v>33</v>
      </c>
      <c r="D15" s="35" t="s">
        <v>34</v>
      </c>
      <c r="E15" s="36" t="s">
        <v>26</v>
      </c>
      <c r="F15" s="37"/>
      <c r="G15" s="38" t="s">
        <v>500</v>
      </c>
      <c r="H15" s="39" t="s">
        <v>307</v>
      </c>
      <c r="I15" s="40" t="s">
        <v>309</v>
      </c>
      <c r="J15" s="40" t="s">
        <v>620</v>
      </c>
      <c r="K15" s="40" t="s">
        <v>383</v>
      </c>
      <c r="L15" s="40"/>
      <c r="M15" s="40" t="s">
        <v>317</v>
      </c>
      <c r="N15" s="40" t="s">
        <v>322</v>
      </c>
      <c r="O15" s="40" t="s">
        <v>337</v>
      </c>
      <c r="P15" s="40"/>
      <c r="Q15" s="41">
        <v>1</v>
      </c>
      <c r="R15" s="53" t="s">
        <v>374</v>
      </c>
      <c r="S15" s="42" t="s">
        <v>383</v>
      </c>
      <c r="T15" s="42"/>
      <c r="U15" s="42"/>
      <c r="V15" s="42"/>
      <c r="W15" s="43">
        <v>43253</v>
      </c>
      <c r="X15" s="43">
        <v>43280</v>
      </c>
      <c r="Y15" s="43"/>
      <c r="Z15" s="43"/>
      <c r="AA15" s="43"/>
      <c r="AB15" s="43"/>
      <c r="AC15" s="44">
        <v>28</v>
      </c>
      <c r="AD15" s="42"/>
      <c r="AE15" s="42">
        <v>15500000</v>
      </c>
      <c r="AF15" s="42"/>
      <c r="AG15" s="42">
        <f>AE15/AC15</f>
        <v>553571.42857142852</v>
      </c>
      <c r="AH15" s="42"/>
      <c r="AI15" s="45"/>
      <c r="AJ15" s="46" t="s">
        <v>721</v>
      </c>
      <c r="AK15" s="47"/>
      <c r="AL15" s="47"/>
      <c r="AM15" s="47"/>
      <c r="AN15" s="48"/>
    </row>
    <row r="16" spans="1:40" s="49" customFormat="1" ht="15.75" x14ac:dyDescent="0.25">
      <c r="A16" s="33" t="s">
        <v>601</v>
      </c>
      <c r="B16" s="34">
        <v>2020</v>
      </c>
      <c r="C16" s="34" t="s">
        <v>189</v>
      </c>
      <c r="D16" s="35" t="s">
        <v>190</v>
      </c>
      <c r="E16" s="36" t="s">
        <v>191</v>
      </c>
      <c r="F16" s="37" t="s">
        <v>510</v>
      </c>
      <c r="G16" s="38" t="s">
        <v>511</v>
      </c>
      <c r="H16" s="39" t="s">
        <v>307</v>
      </c>
      <c r="I16" s="40" t="s">
        <v>309</v>
      </c>
      <c r="J16" s="40" t="s">
        <v>620</v>
      </c>
      <c r="K16" s="40">
        <v>901760</v>
      </c>
      <c r="L16" s="40"/>
      <c r="M16" s="40" t="s">
        <v>317</v>
      </c>
      <c r="N16" s="40" t="s">
        <v>322</v>
      </c>
      <c r="O16" s="40" t="s">
        <v>340</v>
      </c>
      <c r="P16" s="40"/>
      <c r="Q16" s="41">
        <v>1</v>
      </c>
      <c r="R16" s="53" t="s">
        <v>374</v>
      </c>
      <c r="S16" s="42" t="s">
        <v>593</v>
      </c>
      <c r="T16" s="42"/>
      <c r="U16" s="42" t="s">
        <v>671</v>
      </c>
      <c r="V16" s="42"/>
      <c r="W16" s="43">
        <v>43389</v>
      </c>
      <c r="X16" s="43">
        <v>43389</v>
      </c>
      <c r="Y16" s="43">
        <v>43400</v>
      </c>
      <c r="Z16" s="43">
        <v>43400</v>
      </c>
      <c r="AA16" s="43"/>
      <c r="AB16" s="43"/>
      <c r="AC16" s="44">
        <v>2</v>
      </c>
      <c r="AD16" s="42"/>
      <c r="AE16" s="42" t="s">
        <v>383</v>
      </c>
      <c r="AF16" s="42"/>
      <c r="AG16" s="42" t="e">
        <f>AE16/AC16</f>
        <v>#VALUE!</v>
      </c>
      <c r="AH16" s="42"/>
      <c r="AI16" s="45"/>
      <c r="AJ16" s="46"/>
      <c r="AK16" s="47"/>
      <c r="AL16" s="47"/>
      <c r="AM16" s="47"/>
      <c r="AN16" s="48"/>
    </row>
    <row r="17" spans="1:40" s="49" customFormat="1" ht="15.75" x14ac:dyDescent="0.25">
      <c r="A17" s="33" t="s">
        <v>601</v>
      </c>
      <c r="B17" s="34">
        <v>2020</v>
      </c>
      <c r="C17" s="34" t="s">
        <v>30</v>
      </c>
      <c r="D17" s="35" t="s">
        <v>31</v>
      </c>
      <c r="E17" s="36" t="s">
        <v>32</v>
      </c>
      <c r="F17" s="37" t="s">
        <v>478</v>
      </c>
      <c r="G17" s="38" t="s">
        <v>490</v>
      </c>
      <c r="H17" s="39" t="s">
        <v>308</v>
      </c>
      <c r="I17" s="40" t="s">
        <v>309</v>
      </c>
      <c r="J17" s="40" t="s">
        <v>383</v>
      </c>
      <c r="K17" s="40">
        <v>187810</v>
      </c>
      <c r="L17" s="40"/>
      <c r="M17" s="40" t="s">
        <v>317</v>
      </c>
      <c r="N17" s="40" t="s">
        <v>322</v>
      </c>
      <c r="O17" s="40" t="s">
        <v>336</v>
      </c>
      <c r="P17" s="40"/>
      <c r="Q17" s="41">
        <v>1</v>
      </c>
      <c r="R17" s="53" t="s">
        <v>375</v>
      </c>
      <c r="S17" s="42" t="s">
        <v>680</v>
      </c>
      <c r="T17" s="42" t="s">
        <v>694</v>
      </c>
      <c r="U17" s="42"/>
      <c r="V17" s="42"/>
      <c r="W17" s="43">
        <v>42989</v>
      </c>
      <c r="X17" s="43">
        <v>43002</v>
      </c>
      <c r="Y17" s="43"/>
      <c r="Z17" s="43"/>
      <c r="AA17" s="43"/>
      <c r="AB17" s="43"/>
      <c r="AC17" s="44">
        <v>14</v>
      </c>
      <c r="AD17" s="42"/>
      <c r="AE17" s="42">
        <v>5630000</v>
      </c>
      <c r="AF17" s="42"/>
      <c r="AG17" s="42">
        <f>AE17/AC17</f>
        <v>402142.85714285716</v>
      </c>
      <c r="AH17" s="42"/>
      <c r="AI17" s="45"/>
      <c r="AJ17" s="46"/>
      <c r="AK17" s="47"/>
      <c r="AL17" s="47"/>
      <c r="AM17" s="47"/>
      <c r="AN17" s="48"/>
    </row>
    <row r="18" spans="1:40" s="49" customFormat="1" ht="15.75" x14ac:dyDescent="0.25">
      <c r="A18" s="33" t="s">
        <v>602</v>
      </c>
      <c r="B18" s="34">
        <v>2018</v>
      </c>
      <c r="C18" s="34" t="s">
        <v>145</v>
      </c>
      <c r="D18" s="35" t="s">
        <v>146</v>
      </c>
      <c r="E18" s="36" t="s">
        <v>147</v>
      </c>
      <c r="F18" s="37"/>
      <c r="G18" s="38" t="s">
        <v>499</v>
      </c>
      <c r="H18" s="39" t="s">
        <v>307</v>
      </c>
      <c r="I18" s="40" t="s">
        <v>311</v>
      </c>
      <c r="J18" s="40" t="s">
        <v>636</v>
      </c>
      <c r="K18" s="40" t="s">
        <v>383</v>
      </c>
      <c r="L18" s="40"/>
      <c r="M18" s="40" t="s">
        <v>319</v>
      </c>
      <c r="N18" s="40" t="s">
        <v>331</v>
      </c>
      <c r="O18" s="40" t="s">
        <v>383</v>
      </c>
      <c r="P18" s="40"/>
      <c r="Q18" s="41">
        <v>1</v>
      </c>
      <c r="R18" s="53" t="s">
        <v>375</v>
      </c>
      <c r="S18" s="42" t="s">
        <v>680</v>
      </c>
      <c r="T18" s="42"/>
      <c r="U18" s="42"/>
      <c r="V18" s="42"/>
      <c r="W18" s="43">
        <v>42847</v>
      </c>
      <c r="X18" s="43">
        <v>43028</v>
      </c>
      <c r="Y18" s="43"/>
      <c r="Z18" s="43"/>
      <c r="AA18" s="43"/>
      <c r="AB18" s="43"/>
      <c r="AC18" s="44">
        <v>182</v>
      </c>
      <c r="AD18" s="42"/>
      <c r="AE18" s="42">
        <v>53000</v>
      </c>
      <c r="AF18" s="42"/>
      <c r="AG18" s="42">
        <f>AE18/AC18</f>
        <v>291.20879120879118</v>
      </c>
      <c r="AH18" s="42"/>
      <c r="AI18" s="45"/>
      <c r="AJ18" s="46"/>
      <c r="AK18" s="47"/>
      <c r="AL18" s="47"/>
      <c r="AM18" s="47"/>
      <c r="AN18" s="48" t="s">
        <v>804</v>
      </c>
    </row>
    <row r="19" spans="1:40" s="49" customFormat="1" ht="15.75" x14ac:dyDescent="0.25">
      <c r="A19" s="33" t="s">
        <v>601</v>
      </c>
      <c r="B19" s="34">
        <v>2021</v>
      </c>
      <c r="C19" s="34" t="s">
        <v>38</v>
      </c>
      <c r="D19" s="35" t="s">
        <v>39</v>
      </c>
      <c r="E19" s="36" t="s">
        <v>40</v>
      </c>
      <c r="F19" s="37" t="s">
        <v>475</v>
      </c>
      <c r="G19" s="38" t="s">
        <v>474</v>
      </c>
      <c r="H19" s="39" t="s">
        <v>307</v>
      </c>
      <c r="I19" s="40" t="s">
        <v>309</v>
      </c>
      <c r="J19" s="40" t="s">
        <v>620</v>
      </c>
      <c r="K19" s="40">
        <v>161244</v>
      </c>
      <c r="L19" s="40"/>
      <c r="M19" s="40" t="s">
        <v>317</v>
      </c>
      <c r="N19" s="40" t="s">
        <v>322</v>
      </c>
      <c r="O19" s="40" t="s">
        <v>338</v>
      </c>
      <c r="P19" s="40"/>
      <c r="Q19" s="41">
        <v>1</v>
      </c>
      <c r="R19" s="53" t="s">
        <v>374</v>
      </c>
      <c r="S19" s="42" t="s">
        <v>383</v>
      </c>
      <c r="T19" s="42"/>
      <c r="U19" s="42"/>
      <c r="V19" s="42"/>
      <c r="W19" s="43">
        <v>43344</v>
      </c>
      <c r="X19" s="43">
        <v>43373</v>
      </c>
      <c r="Y19" s="43"/>
      <c r="Z19" s="43"/>
      <c r="AA19" s="43"/>
      <c r="AB19" s="43"/>
      <c r="AC19" s="44">
        <v>30</v>
      </c>
      <c r="AD19" s="42" t="s">
        <v>382</v>
      </c>
      <c r="AE19" s="42">
        <v>171766</v>
      </c>
      <c r="AF19" s="42" t="s">
        <v>649</v>
      </c>
      <c r="AG19" s="42">
        <f>AE19/AC19</f>
        <v>5725.5333333333338</v>
      </c>
      <c r="AH19" s="42"/>
      <c r="AI19" s="45"/>
      <c r="AJ19" s="46"/>
      <c r="AK19" s="47"/>
      <c r="AL19" s="47"/>
      <c r="AM19" s="47"/>
      <c r="AN19" s="48"/>
    </row>
    <row r="20" spans="1:40" s="49" customFormat="1" ht="15.75" x14ac:dyDescent="0.25">
      <c r="A20" s="33" t="s">
        <v>602</v>
      </c>
      <c r="B20" s="34">
        <v>2019</v>
      </c>
      <c r="C20" s="34" t="s">
        <v>156</v>
      </c>
      <c r="D20" s="35" t="s">
        <v>157</v>
      </c>
      <c r="E20" s="36" t="s">
        <v>158</v>
      </c>
      <c r="F20" s="37" t="s">
        <v>404</v>
      </c>
      <c r="G20" s="38" t="s">
        <v>405</v>
      </c>
      <c r="H20" s="39" t="s">
        <v>307</v>
      </c>
      <c r="I20" s="40" t="s">
        <v>309</v>
      </c>
      <c r="J20" s="40" t="s">
        <v>623</v>
      </c>
      <c r="K20" s="40" t="s">
        <v>383</v>
      </c>
      <c r="L20" s="40"/>
      <c r="M20" s="40" t="s">
        <v>317</v>
      </c>
      <c r="N20" s="40" t="s">
        <v>322</v>
      </c>
      <c r="O20" s="40" t="s">
        <v>335</v>
      </c>
      <c r="P20" s="40"/>
      <c r="Q20" s="41">
        <v>1</v>
      </c>
      <c r="R20" s="53" t="s">
        <v>375</v>
      </c>
      <c r="S20" s="42" t="s">
        <v>383</v>
      </c>
      <c r="T20" s="42"/>
      <c r="U20" s="42"/>
      <c r="V20" s="42"/>
      <c r="W20" s="43">
        <v>43074</v>
      </c>
      <c r="X20" s="43">
        <v>43079</v>
      </c>
      <c r="Y20" s="43"/>
      <c r="Z20" s="43"/>
      <c r="AA20" s="43"/>
      <c r="AB20" s="43"/>
      <c r="AC20" s="44">
        <v>6</v>
      </c>
      <c r="AD20" s="42"/>
      <c r="AE20" s="42">
        <v>626471</v>
      </c>
      <c r="AF20" s="42"/>
      <c r="AG20" s="42">
        <f>AE20/AC20</f>
        <v>104411.83333333333</v>
      </c>
      <c r="AH20" s="42"/>
      <c r="AI20" s="45"/>
      <c r="AJ20" s="46" t="s">
        <v>720</v>
      </c>
      <c r="AK20" s="47" t="s">
        <v>740</v>
      </c>
      <c r="AL20" s="47" t="s">
        <v>780</v>
      </c>
      <c r="AM20" s="47"/>
      <c r="AN20" s="48"/>
    </row>
    <row r="21" spans="1:40" s="49" customFormat="1" ht="15.75" x14ac:dyDescent="0.25">
      <c r="A21" s="33" t="s">
        <v>601</v>
      </c>
      <c r="B21" s="34">
        <v>2019</v>
      </c>
      <c r="C21" s="34" t="s">
        <v>153</v>
      </c>
      <c r="D21" s="35" t="s">
        <v>154</v>
      </c>
      <c r="E21" s="36" t="s">
        <v>155</v>
      </c>
      <c r="F21" s="37" t="s">
        <v>395</v>
      </c>
      <c r="G21" s="38" t="s">
        <v>394</v>
      </c>
      <c r="H21" s="39" t="s">
        <v>307</v>
      </c>
      <c r="I21" s="40" t="s">
        <v>309</v>
      </c>
      <c r="J21" s="40" t="s">
        <v>620</v>
      </c>
      <c r="K21" s="40" t="s">
        <v>383</v>
      </c>
      <c r="L21" s="40"/>
      <c r="M21" s="40" t="s">
        <v>317</v>
      </c>
      <c r="N21" s="40" t="s">
        <v>322</v>
      </c>
      <c r="O21" s="40" t="s">
        <v>333</v>
      </c>
      <c r="P21" s="40"/>
      <c r="Q21" s="41">
        <v>1</v>
      </c>
      <c r="R21" s="53" t="s">
        <v>373</v>
      </c>
      <c r="S21" s="42" t="s">
        <v>383</v>
      </c>
      <c r="T21" s="42"/>
      <c r="U21" s="42"/>
      <c r="V21" s="42"/>
      <c r="W21" s="43">
        <v>42614</v>
      </c>
      <c r="X21" s="43">
        <v>42643</v>
      </c>
      <c r="Y21" s="43"/>
      <c r="Z21" s="43"/>
      <c r="AA21" s="43"/>
      <c r="AB21" s="43"/>
      <c r="AC21" s="44">
        <v>30</v>
      </c>
      <c r="AD21" s="42" t="s">
        <v>382</v>
      </c>
      <c r="AE21" s="42">
        <v>830000</v>
      </c>
      <c r="AF21" s="42"/>
      <c r="AG21" s="42">
        <f>AE21/AC21</f>
        <v>27666.666666666668</v>
      </c>
      <c r="AH21" s="42"/>
      <c r="AI21" s="45"/>
      <c r="AJ21" s="46"/>
      <c r="AK21" s="47"/>
      <c r="AL21" s="47"/>
      <c r="AM21" s="47"/>
      <c r="AN21" s="48"/>
    </row>
    <row r="22" spans="1:40" s="49" customFormat="1" ht="15.75" x14ac:dyDescent="0.25">
      <c r="A22" s="33" t="s">
        <v>601</v>
      </c>
      <c r="B22" s="34">
        <v>2020</v>
      </c>
      <c r="C22" s="34" t="s">
        <v>211</v>
      </c>
      <c r="D22" s="35" t="s">
        <v>212</v>
      </c>
      <c r="E22" s="36" t="s">
        <v>213</v>
      </c>
      <c r="F22" s="37"/>
      <c r="G22" s="38" t="s">
        <v>1197</v>
      </c>
      <c r="H22" s="39" t="s">
        <v>307</v>
      </c>
      <c r="I22" s="40" t="s">
        <v>309</v>
      </c>
      <c r="J22" s="40" t="s">
        <v>620</v>
      </c>
      <c r="K22" s="40">
        <v>400000</v>
      </c>
      <c r="L22" s="40"/>
      <c r="M22" s="40" t="s">
        <v>317</v>
      </c>
      <c r="N22" s="40" t="s">
        <v>322</v>
      </c>
      <c r="O22" s="40" t="s">
        <v>335</v>
      </c>
      <c r="P22" s="40"/>
      <c r="Q22" s="41">
        <v>1</v>
      </c>
      <c r="R22" s="53" t="s">
        <v>375</v>
      </c>
      <c r="S22" s="42" t="s">
        <v>680</v>
      </c>
      <c r="T22" s="42"/>
      <c r="U22" s="42"/>
      <c r="V22" s="42"/>
      <c r="W22" s="43">
        <v>42865</v>
      </c>
      <c r="X22" s="43">
        <v>42871</v>
      </c>
      <c r="Y22" s="43">
        <v>42873</v>
      </c>
      <c r="Z22" s="43">
        <v>42879</v>
      </c>
      <c r="AA22" s="43"/>
      <c r="AB22" s="43"/>
      <c r="AC22" s="44">
        <v>14</v>
      </c>
      <c r="AD22" s="42"/>
      <c r="AE22" s="42">
        <v>3214096</v>
      </c>
      <c r="AF22" s="42"/>
      <c r="AG22" s="42">
        <f>AE22/AC22</f>
        <v>229578.28571428571</v>
      </c>
      <c r="AH22" s="42"/>
      <c r="AI22" s="45"/>
      <c r="AJ22" s="46"/>
      <c r="AK22" s="47"/>
      <c r="AL22" s="47"/>
      <c r="AM22" s="47"/>
      <c r="AN22" s="48"/>
    </row>
    <row r="23" spans="1:40" s="49" customFormat="1" ht="15.75" x14ac:dyDescent="0.25">
      <c r="A23" s="33" t="s">
        <v>601</v>
      </c>
      <c r="B23" s="34">
        <v>2020</v>
      </c>
      <c r="C23" s="34" t="s">
        <v>109</v>
      </c>
      <c r="D23" s="35" t="s">
        <v>110</v>
      </c>
      <c r="E23" s="36" t="s">
        <v>111</v>
      </c>
      <c r="F23" s="37" t="s">
        <v>465</v>
      </c>
      <c r="G23" s="38" t="s">
        <v>466</v>
      </c>
      <c r="H23" s="39" t="s">
        <v>307</v>
      </c>
      <c r="I23" s="40" t="s">
        <v>311</v>
      </c>
      <c r="J23" s="40" t="s">
        <v>383</v>
      </c>
      <c r="K23" s="40" t="s">
        <v>383</v>
      </c>
      <c r="L23" s="40"/>
      <c r="M23" s="40" t="s">
        <v>318</v>
      </c>
      <c r="N23" s="40" t="s">
        <v>323</v>
      </c>
      <c r="O23" s="40" t="s">
        <v>346</v>
      </c>
      <c r="P23" s="40"/>
      <c r="Q23" s="41">
        <v>1</v>
      </c>
      <c r="R23" s="53" t="s">
        <v>380</v>
      </c>
      <c r="S23" s="42" t="s">
        <v>599</v>
      </c>
      <c r="T23" s="42"/>
      <c r="U23" s="42"/>
      <c r="V23" s="42"/>
      <c r="W23" s="43">
        <v>43191</v>
      </c>
      <c r="X23" s="43">
        <v>43497</v>
      </c>
      <c r="Y23" s="43"/>
      <c r="Z23" s="43"/>
      <c r="AA23" s="43"/>
      <c r="AB23" s="43"/>
      <c r="AC23" s="44">
        <v>307</v>
      </c>
      <c r="AD23" s="42" t="s">
        <v>382</v>
      </c>
      <c r="AE23" s="42">
        <v>2370000</v>
      </c>
      <c r="AF23" s="42"/>
      <c r="AG23" s="42">
        <f>AE23/AC23</f>
        <v>7719.8697068403908</v>
      </c>
      <c r="AH23" s="42"/>
      <c r="AI23" s="45" t="s">
        <v>594</v>
      </c>
      <c r="AJ23" s="46" t="s">
        <v>725</v>
      </c>
      <c r="AK23" s="47" t="s">
        <v>741</v>
      </c>
      <c r="AL23" s="47" t="s">
        <v>774</v>
      </c>
      <c r="AM23" s="47"/>
      <c r="AN23" s="48"/>
    </row>
    <row r="24" spans="1:40" s="49" customFormat="1" ht="15.75" x14ac:dyDescent="0.25">
      <c r="A24" s="33" t="s">
        <v>601</v>
      </c>
      <c r="B24" s="34">
        <v>2021</v>
      </c>
      <c r="C24" s="34" t="s">
        <v>276</v>
      </c>
      <c r="D24" s="35" t="s">
        <v>277</v>
      </c>
      <c r="E24" s="36" t="s">
        <v>177</v>
      </c>
      <c r="F24" s="37" t="s">
        <v>426</v>
      </c>
      <c r="G24" s="38" t="s">
        <v>427</v>
      </c>
      <c r="H24" s="39" t="s">
        <v>307</v>
      </c>
      <c r="I24" s="40" t="s">
        <v>311</v>
      </c>
      <c r="J24" s="40" t="s">
        <v>627</v>
      </c>
      <c r="K24" s="40" t="s">
        <v>383</v>
      </c>
      <c r="L24" s="40"/>
      <c r="M24" s="40" t="s">
        <v>318</v>
      </c>
      <c r="N24" s="40" t="s">
        <v>323</v>
      </c>
      <c r="O24" s="40" t="s">
        <v>366</v>
      </c>
      <c r="P24" s="40"/>
      <c r="Q24" s="41">
        <v>4</v>
      </c>
      <c r="R24" s="53" t="s">
        <v>376</v>
      </c>
      <c r="S24" s="42" t="s">
        <v>593</v>
      </c>
      <c r="T24" s="42"/>
      <c r="U24" s="42" t="s">
        <v>665</v>
      </c>
      <c r="V24" s="42"/>
      <c r="W24" s="43">
        <v>43637</v>
      </c>
      <c r="X24" s="43">
        <v>43738</v>
      </c>
      <c r="Y24" s="43"/>
      <c r="Z24" s="43"/>
      <c r="AA24" s="43"/>
      <c r="AB24" s="43"/>
      <c r="AC24" s="44">
        <v>102</v>
      </c>
      <c r="AD24" s="42"/>
      <c r="AE24" s="42">
        <v>170400</v>
      </c>
      <c r="AF24" s="42" t="s">
        <v>586</v>
      </c>
      <c r="AG24" s="42">
        <f>AE24/AC24</f>
        <v>1670.5882352941176</v>
      </c>
      <c r="AH24" s="42"/>
      <c r="AI24" s="45"/>
      <c r="AJ24" s="46"/>
      <c r="AK24" s="47" t="s">
        <v>761</v>
      </c>
      <c r="AL24" s="47" t="s">
        <v>771</v>
      </c>
      <c r="AM24" s="47" t="s">
        <v>792</v>
      </c>
      <c r="AN24" s="48"/>
    </row>
    <row r="25" spans="1:40" s="49" customFormat="1" ht="15.75" x14ac:dyDescent="0.25">
      <c r="A25" s="33" t="s">
        <v>601</v>
      </c>
      <c r="B25" s="34">
        <v>2021</v>
      </c>
      <c r="C25" s="34" t="s">
        <v>272</v>
      </c>
      <c r="D25" s="35" t="s">
        <v>273</v>
      </c>
      <c r="E25" s="36" t="s">
        <v>177</v>
      </c>
      <c r="F25" s="37" t="s">
        <v>444</v>
      </c>
      <c r="G25" s="38" t="s">
        <v>481</v>
      </c>
      <c r="H25" s="39" t="s">
        <v>307</v>
      </c>
      <c r="I25" s="40" t="s">
        <v>310</v>
      </c>
      <c r="J25" s="40" t="s">
        <v>630</v>
      </c>
      <c r="K25" s="40" t="s">
        <v>383</v>
      </c>
      <c r="L25" s="40"/>
      <c r="M25" s="40" t="s">
        <v>318</v>
      </c>
      <c r="N25" s="40" t="s">
        <v>323</v>
      </c>
      <c r="O25" s="40" t="s">
        <v>365</v>
      </c>
      <c r="P25" s="40"/>
      <c r="Q25" s="41">
        <v>1</v>
      </c>
      <c r="R25" s="53" t="s">
        <v>376</v>
      </c>
      <c r="S25" s="42" t="s">
        <v>593</v>
      </c>
      <c r="T25" s="42"/>
      <c r="U25" s="42" t="s">
        <v>383</v>
      </c>
      <c r="V25" s="42"/>
      <c r="W25" s="43">
        <v>43564</v>
      </c>
      <c r="X25" s="43">
        <v>43591</v>
      </c>
      <c r="Y25" s="43"/>
      <c r="Z25" s="43"/>
      <c r="AA25" s="43"/>
      <c r="AB25" s="43"/>
      <c r="AC25" s="44">
        <v>28</v>
      </c>
      <c r="AD25" s="42"/>
      <c r="AE25" s="42" t="s">
        <v>383</v>
      </c>
      <c r="AF25" s="42"/>
      <c r="AG25" s="42" t="e">
        <f>AE25/AC25</f>
        <v>#VALUE!</v>
      </c>
      <c r="AH25" s="42"/>
      <c r="AI25" s="45"/>
      <c r="AJ25" s="46"/>
      <c r="AK25" s="47"/>
      <c r="AL25" s="47"/>
      <c r="AM25" s="47"/>
      <c r="AN25" s="48"/>
    </row>
    <row r="26" spans="1:40" s="49" customFormat="1" ht="15.75" x14ac:dyDescent="0.25">
      <c r="A26" s="33" t="s">
        <v>601</v>
      </c>
      <c r="B26" s="34">
        <v>2021</v>
      </c>
      <c r="C26" s="34"/>
      <c r="D26" s="35" t="s">
        <v>118</v>
      </c>
      <c r="E26" s="36" t="s">
        <v>81</v>
      </c>
      <c r="F26" s="37" t="s">
        <v>475</v>
      </c>
      <c r="G26" s="38" t="s">
        <v>571</v>
      </c>
      <c r="H26" s="39" t="s">
        <v>307</v>
      </c>
      <c r="I26" s="40" t="s">
        <v>309</v>
      </c>
      <c r="J26" s="40" t="s">
        <v>640</v>
      </c>
      <c r="K26" s="40" t="s">
        <v>383</v>
      </c>
      <c r="L26" s="40"/>
      <c r="M26" s="40" t="s">
        <v>317</v>
      </c>
      <c r="N26" s="40" t="s">
        <v>322</v>
      </c>
      <c r="O26" s="40" t="s">
        <v>340</v>
      </c>
      <c r="P26" s="40"/>
      <c r="Q26" s="41">
        <v>1</v>
      </c>
      <c r="R26" s="53" t="s">
        <v>374</v>
      </c>
      <c r="S26" s="42" t="s">
        <v>593</v>
      </c>
      <c r="T26" s="42"/>
      <c r="U26" s="42" t="s">
        <v>383</v>
      </c>
      <c r="V26" s="42"/>
      <c r="W26" s="43">
        <v>43381</v>
      </c>
      <c r="X26" s="43">
        <v>43387</v>
      </c>
      <c r="Y26" s="43"/>
      <c r="Z26" s="43"/>
      <c r="AA26" s="43"/>
      <c r="AB26" s="43"/>
      <c r="AC26" s="44">
        <v>7</v>
      </c>
      <c r="AD26" s="42"/>
      <c r="AE26" s="42">
        <v>6000000</v>
      </c>
      <c r="AF26" s="42"/>
      <c r="AG26" s="42">
        <f>AE26/AC26</f>
        <v>857142.85714285716</v>
      </c>
      <c r="AH26" s="42"/>
      <c r="AI26" s="45"/>
      <c r="AJ26" s="46"/>
      <c r="AK26" s="47"/>
      <c r="AL26" s="47"/>
      <c r="AM26" s="47"/>
      <c r="AN26" s="48" t="s">
        <v>600</v>
      </c>
    </row>
    <row r="27" spans="1:40" s="49" customFormat="1" ht="15.75" x14ac:dyDescent="0.25">
      <c r="A27" s="33" t="s">
        <v>601</v>
      </c>
      <c r="B27" s="34">
        <v>2021</v>
      </c>
      <c r="C27" s="34" t="s">
        <v>121</v>
      </c>
      <c r="D27" s="35" t="s">
        <v>122</v>
      </c>
      <c r="E27" s="36" t="s">
        <v>71</v>
      </c>
      <c r="F27" s="37" t="s">
        <v>496</v>
      </c>
      <c r="G27" s="38" t="s">
        <v>497</v>
      </c>
      <c r="H27" s="39" t="s">
        <v>307</v>
      </c>
      <c r="I27" s="40" t="s">
        <v>309</v>
      </c>
      <c r="J27" s="40" t="s">
        <v>635</v>
      </c>
      <c r="K27" s="40" t="s">
        <v>383</v>
      </c>
      <c r="L27" s="40"/>
      <c r="M27" s="40" t="s">
        <v>317</v>
      </c>
      <c r="N27" s="40" t="s">
        <v>322</v>
      </c>
      <c r="O27" s="40" t="s">
        <v>340</v>
      </c>
      <c r="P27" s="40"/>
      <c r="Q27" s="41">
        <v>1</v>
      </c>
      <c r="R27" s="53" t="s">
        <v>374</v>
      </c>
      <c r="S27" s="42" t="s">
        <v>383</v>
      </c>
      <c r="T27" s="42"/>
      <c r="U27" s="42"/>
      <c r="V27" s="42"/>
      <c r="W27" s="43">
        <v>43374</v>
      </c>
      <c r="X27" s="43">
        <v>43387</v>
      </c>
      <c r="Y27" s="43"/>
      <c r="Z27" s="43"/>
      <c r="AA27" s="43"/>
      <c r="AB27" s="43"/>
      <c r="AC27" s="44">
        <v>14</v>
      </c>
      <c r="AD27" s="42"/>
      <c r="AE27" s="42" t="s">
        <v>383</v>
      </c>
      <c r="AF27" s="42"/>
      <c r="AG27" s="42" t="e">
        <f>AE27/AC27</f>
        <v>#VALUE!</v>
      </c>
      <c r="AH27" s="42"/>
      <c r="AI27" s="45"/>
      <c r="AJ27" s="46"/>
      <c r="AK27" s="47"/>
      <c r="AL27" s="47"/>
      <c r="AM27" s="47"/>
      <c r="AN27" s="48"/>
    </row>
    <row r="28" spans="1:40" s="49" customFormat="1" ht="15.75" x14ac:dyDescent="0.25">
      <c r="A28" s="33" t="s">
        <v>601</v>
      </c>
      <c r="B28" s="34">
        <v>2021</v>
      </c>
      <c r="C28" s="34" t="s">
        <v>220</v>
      </c>
      <c r="D28" s="35" t="s">
        <v>221</v>
      </c>
      <c r="E28" s="36" t="s">
        <v>178</v>
      </c>
      <c r="F28" s="37" t="s">
        <v>531</v>
      </c>
      <c r="G28" s="38" t="s">
        <v>532</v>
      </c>
      <c r="H28" s="39" t="s">
        <v>307</v>
      </c>
      <c r="I28" s="40" t="s">
        <v>309</v>
      </c>
      <c r="J28" s="40" t="s">
        <v>620</v>
      </c>
      <c r="K28" s="40">
        <v>635000</v>
      </c>
      <c r="L28" s="40"/>
      <c r="M28" s="40" t="s">
        <v>317</v>
      </c>
      <c r="N28" s="40" t="s">
        <v>322</v>
      </c>
      <c r="O28" s="40" t="s">
        <v>333</v>
      </c>
      <c r="P28" s="40"/>
      <c r="Q28" s="41">
        <v>1</v>
      </c>
      <c r="R28" s="53" t="s">
        <v>374</v>
      </c>
      <c r="S28" s="42" t="s">
        <v>383</v>
      </c>
      <c r="T28" s="42"/>
      <c r="U28" s="42"/>
      <c r="V28" s="42"/>
      <c r="W28" s="43">
        <v>43338</v>
      </c>
      <c r="X28" s="43">
        <v>43351</v>
      </c>
      <c r="Y28" s="43"/>
      <c r="Z28" s="43"/>
      <c r="AA28" s="43"/>
      <c r="AB28" s="43"/>
      <c r="AC28" s="44">
        <v>14</v>
      </c>
      <c r="AD28" s="42"/>
      <c r="AE28" s="42">
        <v>18906447</v>
      </c>
      <c r="AF28" s="42"/>
      <c r="AG28" s="42">
        <f>AE28/AC28</f>
        <v>1350460.5</v>
      </c>
      <c r="AH28" s="42"/>
      <c r="AI28" s="45"/>
      <c r="AJ28" s="46" t="s">
        <v>704</v>
      </c>
      <c r="AK28" s="47" t="s">
        <v>761</v>
      </c>
      <c r="AL28" s="47" t="s">
        <v>781</v>
      </c>
      <c r="AM28" s="47"/>
      <c r="AN28" s="48" t="s">
        <v>799</v>
      </c>
    </row>
    <row r="29" spans="1:40" s="49" customFormat="1" ht="15.75" x14ac:dyDescent="0.25">
      <c r="A29" s="33" t="s">
        <v>601</v>
      </c>
      <c r="B29" s="34">
        <v>2021</v>
      </c>
      <c r="C29" s="34" t="s">
        <v>245</v>
      </c>
      <c r="D29" s="35" t="s">
        <v>246</v>
      </c>
      <c r="E29" s="36" t="s">
        <v>177</v>
      </c>
      <c r="F29" s="37" t="s">
        <v>547</v>
      </c>
      <c r="G29" s="38" t="s">
        <v>548</v>
      </c>
      <c r="H29" s="39" t="s">
        <v>307</v>
      </c>
      <c r="I29" s="40" t="s">
        <v>309</v>
      </c>
      <c r="J29" s="40" t="s">
        <v>620</v>
      </c>
      <c r="K29" s="40" t="s">
        <v>383</v>
      </c>
      <c r="L29" s="40"/>
      <c r="M29" s="40" t="s">
        <v>317</v>
      </c>
      <c r="N29" s="40" t="s">
        <v>322</v>
      </c>
      <c r="O29" s="40" t="s">
        <v>333</v>
      </c>
      <c r="P29" s="40"/>
      <c r="Q29" s="41">
        <v>1</v>
      </c>
      <c r="R29" s="53" t="s">
        <v>374</v>
      </c>
      <c r="S29" s="42" t="s">
        <v>680</v>
      </c>
      <c r="T29" s="42" t="s">
        <v>694</v>
      </c>
      <c r="U29" s="42"/>
      <c r="V29" s="42"/>
      <c r="W29" s="43">
        <v>43338</v>
      </c>
      <c r="X29" s="43">
        <v>43351</v>
      </c>
      <c r="Y29" s="43"/>
      <c r="Z29" s="43"/>
      <c r="AA29" s="43"/>
      <c r="AB29" s="43"/>
      <c r="AC29" s="44">
        <v>14</v>
      </c>
      <c r="AD29" s="42"/>
      <c r="AE29" s="42">
        <v>16997889</v>
      </c>
      <c r="AF29" s="42"/>
      <c r="AG29" s="42">
        <f>AE29/AC29</f>
        <v>1214134.9285714286</v>
      </c>
      <c r="AH29" s="42"/>
      <c r="AI29" s="45"/>
      <c r="AJ29" s="46" t="s">
        <v>709</v>
      </c>
      <c r="AK29" s="47" t="s">
        <v>747</v>
      </c>
      <c r="AL29" s="47" t="s">
        <v>770</v>
      </c>
      <c r="AM29" s="47"/>
      <c r="AN29" s="48"/>
    </row>
    <row r="30" spans="1:40" s="49" customFormat="1" ht="15.75" x14ac:dyDescent="0.25">
      <c r="A30" s="33" t="s">
        <v>602</v>
      </c>
      <c r="B30" s="34">
        <v>2019</v>
      </c>
      <c r="C30" s="34" t="s">
        <v>62</v>
      </c>
      <c r="D30" s="35" t="s">
        <v>63</v>
      </c>
      <c r="E30" s="36" t="s">
        <v>64</v>
      </c>
      <c r="F30" s="37" t="s">
        <v>429</v>
      </c>
      <c r="G30" s="38" t="s">
        <v>428</v>
      </c>
      <c r="H30" s="39" t="s">
        <v>307</v>
      </c>
      <c r="I30" s="40" t="s">
        <v>309</v>
      </c>
      <c r="J30" s="40" t="s">
        <v>383</v>
      </c>
      <c r="K30" s="40" t="s">
        <v>383</v>
      </c>
      <c r="L30" s="40"/>
      <c r="M30" s="40" t="s">
        <v>317</v>
      </c>
      <c r="N30" s="40" t="s">
        <v>322</v>
      </c>
      <c r="O30" s="40" t="s">
        <v>333</v>
      </c>
      <c r="P30" s="40"/>
      <c r="Q30" s="41">
        <v>1</v>
      </c>
      <c r="R30" s="53" t="s">
        <v>374</v>
      </c>
      <c r="S30" s="42" t="s">
        <v>383</v>
      </c>
      <c r="T30" s="42"/>
      <c r="U30" s="42"/>
      <c r="V30" s="42"/>
      <c r="W30" s="43">
        <v>43262</v>
      </c>
      <c r="X30" s="43">
        <v>43267</v>
      </c>
      <c r="Y30" s="43"/>
      <c r="Z30" s="43"/>
      <c r="AA30" s="43"/>
      <c r="AB30" s="43"/>
      <c r="AC30" s="44">
        <v>6</v>
      </c>
      <c r="AD30" s="42"/>
      <c r="AE30" s="42">
        <v>2140000</v>
      </c>
      <c r="AF30" s="42"/>
      <c r="AG30" s="42">
        <f>AE30/AC30</f>
        <v>356666.66666666669</v>
      </c>
      <c r="AH30" s="42"/>
      <c r="AI30" s="45"/>
      <c r="AJ30" s="46"/>
      <c r="AK30" s="47"/>
      <c r="AL30" s="47"/>
      <c r="AM30" s="47" t="s">
        <v>598</v>
      </c>
      <c r="AN30" s="48"/>
    </row>
    <row r="31" spans="1:40" s="49" customFormat="1" ht="15.75" x14ac:dyDescent="0.25">
      <c r="A31" s="33" t="s">
        <v>601</v>
      </c>
      <c r="B31" s="34">
        <v>2021</v>
      </c>
      <c r="C31" s="34" t="s">
        <v>126</v>
      </c>
      <c r="D31" s="35" t="s">
        <v>127</v>
      </c>
      <c r="E31" s="36" t="s">
        <v>128</v>
      </c>
      <c r="F31" s="37" t="s">
        <v>549</v>
      </c>
      <c r="G31" s="38" t="s">
        <v>550</v>
      </c>
      <c r="H31" s="39" t="s">
        <v>307</v>
      </c>
      <c r="I31" s="40" t="s">
        <v>311</v>
      </c>
      <c r="J31" s="40" t="s">
        <v>627</v>
      </c>
      <c r="K31" s="40" t="s">
        <v>383</v>
      </c>
      <c r="L31" s="40"/>
      <c r="M31" s="40" t="s">
        <v>318</v>
      </c>
      <c r="N31" s="40" t="s">
        <v>323</v>
      </c>
      <c r="O31" s="40" t="s">
        <v>348</v>
      </c>
      <c r="P31" s="40" t="s">
        <v>370</v>
      </c>
      <c r="Q31" s="41">
        <v>1</v>
      </c>
      <c r="R31" s="53" t="s">
        <v>376</v>
      </c>
      <c r="S31" s="42" t="s">
        <v>681</v>
      </c>
      <c r="T31" s="42"/>
      <c r="U31" s="42"/>
      <c r="V31" s="42"/>
      <c r="W31" s="43">
        <v>43556</v>
      </c>
      <c r="X31" s="43">
        <v>43784</v>
      </c>
      <c r="Y31" s="43"/>
      <c r="Z31" s="43"/>
      <c r="AA31" s="43"/>
      <c r="AB31" s="43"/>
      <c r="AC31" s="44">
        <v>229</v>
      </c>
      <c r="AD31" s="42"/>
      <c r="AE31" s="42">
        <v>22474</v>
      </c>
      <c r="AF31" s="42"/>
      <c r="AG31" s="42">
        <f>AE31/AC31</f>
        <v>98.139737991266372</v>
      </c>
      <c r="AH31" s="42" t="s">
        <v>594</v>
      </c>
      <c r="AI31" s="45"/>
      <c r="AJ31" s="46"/>
      <c r="AK31" s="47"/>
      <c r="AL31" s="47"/>
      <c r="AM31" s="47" t="s">
        <v>598</v>
      </c>
      <c r="AN31" s="48"/>
    </row>
    <row r="32" spans="1:40" s="49" customFormat="1" ht="15.75" x14ac:dyDescent="0.25">
      <c r="A32" s="33" t="s">
        <v>601</v>
      </c>
      <c r="B32" s="34">
        <v>2021</v>
      </c>
      <c r="C32" s="34" t="s">
        <v>230</v>
      </c>
      <c r="D32" s="35" t="s">
        <v>231</v>
      </c>
      <c r="E32" s="36" t="s">
        <v>232</v>
      </c>
      <c r="F32" s="37" t="s">
        <v>526</v>
      </c>
      <c r="G32" s="38" t="s">
        <v>527</v>
      </c>
      <c r="H32" s="39" t="s">
        <v>307</v>
      </c>
      <c r="I32" s="40" t="s">
        <v>315</v>
      </c>
      <c r="J32" s="40" t="s">
        <v>627</v>
      </c>
      <c r="K32" s="40" t="s">
        <v>383</v>
      </c>
      <c r="L32" s="40"/>
      <c r="M32" s="40" t="s">
        <v>318</v>
      </c>
      <c r="N32" s="40" t="s">
        <v>323</v>
      </c>
      <c r="O32" s="40" t="s">
        <v>358</v>
      </c>
      <c r="P32" s="40"/>
      <c r="Q32" s="41">
        <v>1</v>
      </c>
      <c r="R32" s="53" t="s">
        <v>380</v>
      </c>
      <c r="S32" s="42" t="s">
        <v>593</v>
      </c>
      <c r="T32" s="42"/>
      <c r="U32" s="42" t="s">
        <v>383</v>
      </c>
      <c r="V32" s="42"/>
      <c r="W32" s="43">
        <v>43191</v>
      </c>
      <c r="X32" s="43">
        <v>43709</v>
      </c>
      <c r="Y32" s="43"/>
      <c r="Z32" s="43"/>
      <c r="AA32" s="43"/>
      <c r="AB32" s="43"/>
      <c r="AC32" s="44">
        <v>519</v>
      </c>
      <c r="AD32" s="42" t="s">
        <v>382</v>
      </c>
      <c r="AE32" s="42">
        <v>304102</v>
      </c>
      <c r="AF32" s="42"/>
      <c r="AG32" s="42">
        <f>AE32/AC32</f>
        <v>585.93834296724469</v>
      </c>
      <c r="AH32" s="42" t="s">
        <v>594</v>
      </c>
      <c r="AI32" s="45"/>
      <c r="AJ32" s="46" t="s">
        <v>704</v>
      </c>
      <c r="AK32" s="47"/>
      <c r="AL32" s="47"/>
      <c r="AM32" s="47" t="s">
        <v>597</v>
      </c>
      <c r="AN32" s="48"/>
    </row>
    <row r="33" spans="1:40" s="49" customFormat="1" ht="15.75" x14ac:dyDescent="0.25">
      <c r="A33" s="33" t="s">
        <v>601</v>
      </c>
      <c r="B33" s="34">
        <v>2019</v>
      </c>
      <c r="C33" s="34" t="s">
        <v>49</v>
      </c>
      <c r="D33" s="35" t="s">
        <v>50</v>
      </c>
      <c r="E33" s="36" t="s">
        <v>51</v>
      </c>
      <c r="F33" s="37" t="s">
        <v>450</v>
      </c>
      <c r="G33" s="38" t="s">
        <v>449</v>
      </c>
      <c r="H33" s="39" t="s">
        <v>307</v>
      </c>
      <c r="I33" s="40" t="s">
        <v>310</v>
      </c>
      <c r="J33" s="40" t="s">
        <v>629</v>
      </c>
      <c r="K33" s="40">
        <v>200</v>
      </c>
      <c r="L33" s="40"/>
      <c r="M33" s="40" t="s">
        <v>319</v>
      </c>
      <c r="N33" s="40" t="s">
        <v>326</v>
      </c>
      <c r="O33" s="40" t="s">
        <v>339</v>
      </c>
      <c r="P33" s="40"/>
      <c r="Q33" s="41">
        <v>1</v>
      </c>
      <c r="R33" s="53" t="s">
        <v>375</v>
      </c>
      <c r="S33" s="42" t="s">
        <v>680</v>
      </c>
      <c r="T33" s="42" t="s">
        <v>695</v>
      </c>
      <c r="U33" s="42"/>
      <c r="V33" s="42"/>
      <c r="W33" s="43">
        <v>42826</v>
      </c>
      <c r="X33" s="43">
        <v>43040</v>
      </c>
      <c r="Y33" s="43"/>
      <c r="Z33" s="43"/>
      <c r="AA33" s="43"/>
      <c r="AB33" s="43"/>
      <c r="AC33" s="44">
        <v>215</v>
      </c>
      <c r="AD33" s="42" t="s">
        <v>382</v>
      </c>
      <c r="AE33" s="42">
        <v>72648</v>
      </c>
      <c r="AF33" s="42"/>
      <c r="AG33" s="42">
        <f>AE33/AC33</f>
        <v>337.89767441860465</v>
      </c>
      <c r="AH33" s="42"/>
      <c r="AI33" s="45"/>
      <c r="AJ33" s="46"/>
      <c r="AK33" s="47"/>
      <c r="AL33" s="47"/>
      <c r="AM33" s="47"/>
      <c r="AN33" s="48"/>
    </row>
    <row r="34" spans="1:40" s="49" customFormat="1" ht="15.75" x14ac:dyDescent="0.25">
      <c r="A34" s="33" t="s">
        <v>601</v>
      </c>
      <c r="B34" s="34">
        <v>2020</v>
      </c>
      <c r="C34" s="34" t="s">
        <v>196</v>
      </c>
      <c r="D34" s="35" t="s">
        <v>197</v>
      </c>
      <c r="E34" s="36" t="s">
        <v>177</v>
      </c>
      <c r="F34" s="37" t="s">
        <v>423</v>
      </c>
      <c r="G34" s="38" t="s">
        <v>424</v>
      </c>
      <c r="H34" s="39" t="s">
        <v>307</v>
      </c>
      <c r="I34" s="40" t="s">
        <v>309</v>
      </c>
      <c r="J34" s="40" t="s">
        <v>623</v>
      </c>
      <c r="K34" s="40" t="s">
        <v>383</v>
      </c>
      <c r="L34" s="40"/>
      <c r="M34" s="40" t="s">
        <v>317</v>
      </c>
      <c r="N34" s="40" t="s">
        <v>322</v>
      </c>
      <c r="O34" s="40" t="s">
        <v>340</v>
      </c>
      <c r="P34" s="40"/>
      <c r="Q34" s="41">
        <v>1</v>
      </c>
      <c r="R34" s="53" t="s">
        <v>375</v>
      </c>
      <c r="S34" s="42" t="s">
        <v>593</v>
      </c>
      <c r="T34" s="42"/>
      <c r="U34" s="42" t="s">
        <v>666</v>
      </c>
      <c r="V34" s="42"/>
      <c r="W34" s="43">
        <v>43004</v>
      </c>
      <c r="X34" s="43">
        <v>43006</v>
      </c>
      <c r="Y34" s="43"/>
      <c r="Z34" s="43"/>
      <c r="AA34" s="43"/>
      <c r="AB34" s="43"/>
      <c r="AC34" s="44">
        <v>3</v>
      </c>
      <c r="AD34" s="42"/>
      <c r="AE34" s="42" t="s">
        <v>383</v>
      </c>
      <c r="AF34" s="42"/>
      <c r="AG34" s="42" t="e">
        <f>AE34/AC34</f>
        <v>#VALUE!</v>
      </c>
      <c r="AH34" s="42"/>
      <c r="AI34" s="45"/>
      <c r="AJ34" s="46"/>
      <c r="AK34" s="47"/>
      <c r="AL34" s="47"/>
      <c r="AM34" s="47"/>
      <c r="AN34" s="48" t="s">
        <v>798</v>
      </c>
    </row>
    <row r="35" spans="1:40" s="49" customFormat="1" ht="15.75" x14ac:dyDescent="0.25">
      <c r="A35" s="33" t="s">
        <v>601</v>
      </c>
      <c r="B35" s="34">
        <v>2020</v>
      </c>
      <c r="C35" s="34" t="s">
        <v>209</v>
      </c>
      <c r="D35" s="35" t="s">
        <v>210</v>
      </c>
      <c r="E35" s="36" t="s">
        <v>165</v>
      </c>
      <c r="F35" s="37" t="s">
        <v>444</v>
      </c>
      <c r="G35" s="38" t="s">
        <v>443</v>
      </c>
      <c r="H35" s="39" t="s">
        <v>307</v>
      </c>
      <c r="I35" s="40" t="s">
        <v>309</v>
      </c>
      <c r="J35" s="40" t="s">
        <v>623</v>
      </c>
      <c r="K35" s="40" t="s">
        <v>383</v>
      </c>
      <c r="L35" s="40"/>
      <c r="M35" s="40" t="s">
        <v>317</v>
      </c>
      <c r="N35" s="40" t="s">
        <v>322</v>
      </c>
      <c r="O35" s="40" t="s">
        <v>340</v>
      </c>
      <c r="P35" s="40"/>
      <c r="Q35" s="41">
        <v>1</v>
      </c>
      <c r="R35" s="53" t="s">
        <v>375</v>
      </c>
      <c r="S35" s="42" t="s">
        <v>593</v>
      </c>
      <c r="T35" s="42"/>
      <c r="U35" s="42" t="s">
        <v>668</v>
      </c>
      <c r="V35" s="42"/>
      <c r="W35" s="43">
        <v>43004</v>
      </c>
      <c r="X35" s="43">
        <v>43006</v>
      </c>
      <c r="Y35" s="43"/>
      <c r="Z35" s="43"/>
      <c r="AA35" s="43"/>
      <c r="AB35" s="43"/>
      <c r="AC35" s="44">
        <v>3</v>
      </c>
      <c r="AD35" s="42"/>
      <c r="AE35" s="42" t="s">
        <v>383</v>
      </c>
      <c r="AF35" s="42"/>
      <c r="AG35" s="42" t="e">
        <f>AE35/AC35</f>
        <v>#VALUE!</v>
      </c>
      <c r="AH35" s="42"/>
      <c r="AI35" s="45"/>
      <c r="AJ35" s="46" t="s">
        <v>726</v>
      </c>
      <c r="AK35" s="47" t="s">
        <v>737</v>
      </c>
      <c r="AL35" s="47"/>
      <c r="AM35" s="47"/>
      <c r="AN35" s="48" t="s">
        <v>795</v>
      </c>
    </row>
    <row r="36" spans="1:40" s="49" customFormat="1" ht="15.75" x14ac:dyDescent="0.25">
      <c r="A36" s="33" t="s">
        <v>601</v>
      </c>
      <c r="B36" s="34">
        <v>2021</v>
      </c>
      <c r="C36" s="34" t="s">
        <v>233</v>
      </c>
      <c r="D36" s="35" t="s">
        <v>234</v>
      </c>
      <c r="E36" s="36" t="s">
        <v>232</v>
      </c>
      <c r="F36" s="37" t="s">
        <v>478</v>
      </c>
      <c r="G36" s="38" t="s">
        <v>540</v>
      </c>
      <c r="H36" s="39" t="s">
        <v>307</v>
      </c>
      <c r="I36" s="40" t="s">
        <v>311</v>
      </c>
      <c r="J36" s="40" t="s">
        <v>628</v>
      </c>
      <c r="K36" s="40" t="s">
        <v>383</v>
      </c>
      <c r="L36" s="40"/>
      <c r="M36" s="40" t="s">
        <v>318</v>
      </c>
      <c r="N36" s="40" t="s">
        <v>323</v>
      </c>
      <c r="O36" s="40" t="s">
        <v>343</v>
      </c>
      <c r="P36" s="40"/>
      <c r="Q36" s="41">
        <v>1</v>
      </c>
      <c r="R36" s="53" t="s">
        <v>376</v>
      </c>
      <c r="S36" s="42" t="s">
        <v>593</v>
      </c>
      <c r="T36" s="42"/>
      <c r="U36" s="42" t="s">
        <v>383</v>
      </c>
      <c r="V36" s="42"/>
      <c r="W36" s="43">
        <v>43597</v>
      </c>
      <c r="X36" s="43">
        <v>43601</v>
      </c>
      <c r="Y36" s="43">
        <v>43617</v>
      </c>
      <c r="Z36" s="43">
        <v>43617</v>
      </c>
      <c r="AA36" s="43">
        <v>43630</v>
      </c>
      <c r="AB36" s="43">
        <v>43630</v>
      </c>
      <c r="AC36" s="44">
        <v>7</v>
      </c>
      <c r="AD36" s="42" t="s">
        <v>387</v>
      </c>
      <c r="AE36" s="42">
        <v>240624</v>
      </c>
      <c r="AF36" s="42"/>
      <c r="AG36" s="42">
        <f>AE36/AC36</f>
        <v>34374.857142857145</v>
      </c>
      <c r="AH36" s="42"/>
      <c r="AI36" s="45"/>
      <c r="AJ36" s="46"/>
      <c r="AK36" s="47"/>
      <c r="AL36" s="47"/>
      <c r="AM36" s="47"/>
      <c r="AN36" s="48"/>
    </row>
    <row r="37" spans="1:40" s="49" customFormat="1" ht="15.75" x14ac:dyDescent="0.25">
      <c r="A37" s="33" t="s">
        <v>601</v>
      </c>
      <c r="B37" s="34">
        <v>2021</v>
      </c>
      <c r="C37" s="34" t="s">
        <v>140</v>
      </c>
      <c r="D37" s="35" t="s">
        <v>141</v>
      </c>
      <c r="E37" s="36" t="s">
        <v>54</v>
      </c>
      <c r="F37" s="37" t="s">
        <v>409</v>
      </c>
      <c r="G37" s="38" t="s">
        <v>408</v>
      </c>
      <c r="H37" s="39" t="s">
        <v>307</v>
      </c>
      <c r="I37" s="40" t="s">
        <v>311</v>
      </c>
      <c r="J37" s="40" t="s">
        <v>624</v>
      </c>
      <c r="K37" s="40">
        <v>3000</v>
      </c>
      <c r="L37" s="40" t="s">
        <v>583</v>
      </c>
      <c r="M37" s="40" t="s">
        <v>319</v>
      </c>
      <c r="N37" s="40" t="s">
        <v>331</v>
      </c>
      <c r="O37" s="40" t="s">
        <v>352</v>
      </c>
      <c r="P37" s="40"/>
      <c r="Q37" s="41">
        <v>1</v>
      </c>
      <c r="R37" s="53" t="s">
        <v>381</v>
      </c>
      <c r="S37" s="42" t="s">
        <v>593</v>
      </c>
      <c r="T37" s="42"/>
      <c r="U37" s="42" t="s">
        <v>663</v>
      </c>
      <c r="V37" s="42" t="s">
        <v>688</v>
      </c>
      <c r="W37" s="43">
        <v>43586</v>
      </c>
      <c r="X37" s="43">
        <v>43831</v>
      </c>
      <c r="Y37" s="43"/>
      <c r="Z37" s="43"/>
      <c r="AA37" s="43"/>
      <c r="AB37" s="43"/>
      <c r="AC37" s="44">
        <v>246</v>
      </c>
      <c r="AD37" s="42" t="s">
        <v>382</v>
      </c>
      <c r="AE37" s="42">
        <v>653866</v>
      </c>
      <c r="AF37" s="42"/>
      <c r="AG37" s="42">
        <f>AE37/AC37</f>
        <v>2657.9918699186992</v>
      </c>
      <c r="AH37" s="42"/>
      <c r="AI37" s="45" t="s">
        <v>660</v>
      </c>
      <c r="AJ37" s="46" t="s">
        <v>722</v>
      </c>
      <c r="AK37" s="47" t="s">
        <v>736</v>
      </c>
      <c r="AL37" s="47" t="s">
        <v>765</v>
      </c>
      <c r="AM37" s="47" t="s">
        <v>794</v>
      </c>
      <c r="AN37" s="48" t="s">
        <v>801</v>
      </c>
    </row>
    <row r="38" spans="1:40" s="49" customFormat="1" ht="15.75" x14ac:dyDescent="0.25">
      <c r="A38" s="33" t="s">
        <v>601</v>
      </c>
      <c r="B38" s="34">
        <v>2021</v>
      </c>
      <c r="C38" s="34" t="s">
        <v>226</v>
      </c>
      <c r="D38" s="35" t="s">
        <v>227</v>
      </c>
      <c r="E38" s="36" t="s">
        <v>165</v>
      </c>
      <c r="F38" s="37" t="s">
        <v>458</v>
      </c>
      <c r="G38" s="38" t="s">
        <v>460</v>
      </c>
      <c r="H38" s="39" t="s">
        <v>307</v>
      </c>
      <c r="I38" s="40" t="s">
        <v>311</v>
      </c>
      <c r="J38" s="40" t="s">
        <v>383</v>
      </c>
      <c r="K38" s="40" t="s">
        <v>383</v>
      </c>
      <c r="L38" s="40"/>
      <c r="M38" s="40" t="s">
        <v>318</v>
      </c>
      <c r="N38" s="40" t="s">
        <v>323</v>
      </c>
      <c r="O38" s="40" t="s">
        <v>345</v>
      </c>
      <c r="P38" s="40"/>
      <c r="Q38" s="41">
        <v>1</v>
      </c>
      <c r="R38" s="53" t="s">
        <v>379</v>
      </c>
      <c r="S38" s="42" t="s">
        <v>599</v>
      </c>
      <c r="T38" s="42"/>
      <c r="U38" s="42"/>
      <c r="V38" s="42"/>
      <c r="W38" s="43">
        <v>43313</v>
      </c>
      <c r="X38" s="43">
        <v>43862</v>
      </c>
      <c r="Y38" s="43"/>
      <c r="Z38" s="43"/>
      <c r="AA38" s="43"/>
      <c r="AB38" s="43"/>
      <c r="AC38" s="44">
        <v>550</v>
      </c>
      <c r="AD38" s="42" t="s">
        <v>382</v>
      </c>
      <c r="AE38" s="42">
        <v>494008</v>
      </c>
      <c r="AF38" s="42"/>
      <c r="AG38" s="42">
        <f>AE38/AC38</f>
        <v>898.19636363636369</v>
      </c>
      <c r="AH38" s="42"/>
      <c r="AI38" s="45"/>
      <c r="AJ38" s="46"/>
      <c r="AK38" s="47" t="s">
        <v>761</v>
      </c>
      <c r="AL38" s="47"/>
      <c r="AM38" s="47" t="s">
        <v>598</v>
      </c>
      <c r="AN38" s="48"/>
    </row>
    <row r="39" spans="1:40" s="49" customFormat="1" ht="15.75" x14ac:dyDescent="0.25">
      <c r="A39" s="33" t="s">
        <v>601</v>
      </c>
      <c r="B39" s="34">
        <v>2021</v>
      </c>
      <c r="C39" s="34" t="s">
        <v>226</v>
      </c>
      <c r="D39" s="35" t="s">
        <v>236</v>
      </c>
      <c r="E39" s="36" t="s">
        <v>32</v>
      </c>
      <c r="F39" s="37" t="s">
        <v>411</v>
      </c>
      <c r="G39" s="38" t="s">
        <v>543</v>
      </c>
      <c r="H39" s="39" t="s">
        <v>307</v>
      </c>
      <c r="I39" s="40" t="s">
        <v>311</v>
      </c>
      <c r="J39" s="40" t="s">
        <v>383</v>
      </c>
      <c r="K39" s="40" t="s">
        <v>383</v>
      </c>
      <c r="L39" s="40"/>
      <c r="M39" s="40" t="s">
        <v>318</v>
      </c>
      <c r="N39" s="40" t="s">
        <v>323</v>
      </c>
      <c r="O39" s="40" t="s">
        <v>345</v>
      </c>
      <c r="P39" s="40"/>
      <c r="Q39" s="41">
        <v>1</v>
      </c>
      <c r="R39" s="53" t="s">
        <v>380</v>
      </c>
      <c r="S39" s="42" t="s">
        <v>599</v>
      </c>
      <c r="T39" s="42"/>
      <c r="U39" s="42"/>
      <c r="V39" s="42"/>
      <c r="W39" s="43">
        <v>43313</v>
      </c>
      <c r="X39" s="43">
        <v>43770</v>
      </c>
      <c r="Y39" s="43"/>
      <c r="Z39" s="43"/>
      <c r="AA39" s="43"/>
      <c r="AB39" s="43"/>
      <c r="AC39" s="44">
        <v>458</v>
      </c>
      <c r="AD39" s="42" t="s">
        <v>382</v>
      </c>
      <c r="AE39" s="42">
        <v>434583</v>
      </c>
      <c r="AF39" s="42"/>
      <c r="AG39" s="42">
        <f>AE39/AC39</f>
        <v>948.8711790393013</v>
      </c>
      <c r="AH39" s="42"/>
      <c r="AI39" s="45"/>
      <c r="AJ39" s="46"/>
      <c r="AK39" s="47" t="s">
        <v>744</v>
      </c>
      <c r="AL39" s="47"/>
      <c r="AM39" s="47" t="s">
        <v>598</v>
      </c>
      <c r="AN39" s="48"/>
    </row>
    <row r="40" spans="1:40" s="49" customFormat="1" ht="15.75" x14ac:dyDescent="0.25">
      <c r="A40" s="33" t="s">
        <v>601</v>
      </c>
      <c r="B40" s="34">
        <v>2021</v>
      </c>
      <c r="C40" s="34" t="s">
        <v>262</v>
      </c>
      <c r="D40" s="35" t="s">
        <v>263</v>
      </c>
      <c r="E40" s="36" t="s">
        <v>184</v>
      </c>
      <c r="F40" s="37" t="s">
        <v>493</v>
      </c>
      <c r="G40" s="38" t="s">
        <v>494</v>
      </c>
      <c r="H40" s="39" t="s">
        <v>307</v>
      </c>
      <c r="I40" s="40" t="s">
        <v>309</v>
      </c>
      <c r="J40" s="40" t="s">
        <v>634</v>
      </c>
      <c r="K40" s="40" t="s">
        <v>383</v>
      </c>
      <c r="L40" s="40"/>
      <c r="M40" s="40" t="s">
        <v>317</v>
      </c>
      <c r="N40" s="40" t="s">
        <v>322</v>
      </c>
      <c r="O40" s="40" t="s">
        <v>336</v>
      </c>
      <c r="P40" s="40"/>
      <c r="Q40" s="41">
        <v>1</v>
      </c>
      <c r="R40" s="53" t="s">
        <v>376</v>
      </c>
      <c r="S40" s="42" t="s">
        <v>680</v>
      </c>
      <c r="T40" s="42"/>
      <c r="U40" s="42"/>
      <c r="V40" s="42"/>
      <c r="W40" s="43">
        <v>43647</v>
      </c>
      <c r="X40" s="43">
        <v>43676</v>
      </c>
      <c r="Y40" s="43"/>
      <c r="Z40" s="43"/>
      <c r="AA40" s="43"/>
      <c r="AB40" s="43"/>
      <c r="AC40" s="44">
        <v>30</v>
      </c>
      <c r="AD40" s="42" t="s">
        <v>384</v>
      </c>
      <c r="AE40" s="42">
        <v>14200000</v>
      </c>
      <c r="AF40" s="42"/>
      <c r="AG40" s="42">
        <f>AE40/AC40</f>
        <v>473333.33333333331</v>
      </c>
      <c r="AH40" s="42"/>
      <c r="AI40" s="45"/>
      <c r="AJ40" s="46"/>
      <c r="AK40" s="47"/>
      <c r="AL40" s="47"/>
      <c r="AM40" s="47"/>
      <c r="AN40" s="48"/>
    </row>
    <row r="41" spans="1:40" s="49" customFormat="1" ht="15.75" x14ac:dyDescent="0.25">
      <c r="A41" s="33" t="s">
        <v>601</v>
      </c>
      <c r="B41" s="34">
        <v>2021</v>
      </c>
      <c r="C41" s="34" t="s">
        <v>299</v>
      </c>
      <c r="D41" s="35" t="s">
        <v>300</v>
      </c>
      <c r="E41" s="36" t="s">
        <v>301</v>
      </c>
      <c r="F41" s="37" t="s">
        <v>423</v>
      </c>
      <c r="G41" s="38" t="s">
        <v>542</v>
      </c>
      <c r="H41" s="39" t="s">
        <v>308</v>
      </c>
      <c r="I41" s="40" t="s">
        <v>309</v>
      </c>
      <c r="J41" s="40" t="s">
        <v>643</v>
      </c>
      <c r="K41" s="40">
        <v>350600</v>
      </c>
      <c r="L41" s="40"/>
      <c r="M41" s="40" t="s">
        <v>317</v>
      </c>
      <c r="N41" s="40" t="s">
        <v>322</v>
      </c>
      <c r="O41" s="40" t="s">
        <v>336</v>
      </c>
      <c r="P41" s="40"/>
      <c r="Q41" s="41">
        <v>1</v>
      </c>
      <c r="R41" s="53" t="s">
        <v>377</v>
      </c>
      <c r="S41" s="42" t="s">
        <v>684</v>
      </c>
      <c r="T41" s="42"/>
      <c r="U41" s="42"/>
      <c r="V41" s="42"/>
      <c r="W41" s="43">
        <v>43835</v>
      </c>
      <c r="X41" s="43">
        <v>43848</v>
      </c>
      <c r="Y41" s="43">
        <v>43863</v>
      </c>
      <c r="Z41" s="43">
        <v>43876</v>
      </c>
      <c r="AA41" s="43"/>
      <c r="AB41" s="43"/>
      <c r="AC41" s="44">
        <v>28</v>
      </c>
      <c r="AD41" s="42" t="s">
        <v>615</v>
      </c>
      <c r="AE41" s="42">
        <v>4800000</v>
      </c>
      <c r="AF41" s="42"/>
      <c r="AG41" s="42">
        <f>AE41/AC41</f>
        <v>171428.57142857142</v>
      </c>
      <c r="AH41" s="42"/>
      <c r="AI41" s="45"/>
      <c r="AJ41" s="46"/>
      <c r="AK41" s="47"/>
      <c r="AL41" s="47"/>
      <c r="AM41" s="47"/>
      <c r="AN41" s="48"/>
    </row>
    <row r="42" spans="1:40" s="49" customFormat="1" ht="15.75" x14ac:dyDescent="0.25">
      <c r="A42" s="33" t="s">
        <v>601</v>
      </c>
      <c r="B42" s="34">
        <v>2021</v>
      </c>
      <c r="C42" s="34" t="s">
        <v>251</v>
      </c>
      <c r="D42" s="35" t="s">
        <v>252</v>
      </c>
      <c r="E42" s="36" t="s">
        <v>32</v>
      </c>
      <c r="F42" s="37" t="s">
        <v>507</v>
      </c>
      <c r="G42" s="38" t="s">
        <v>508</v>
      </c>
      <c r="H42" s="39" t="s">
        <v>307</v>
      </c>
      <c r="I42" s="40" t="s">
        <v>311</v>
      </c>
      <c r="J42" s="40" t="s">
        <v>383</v>
      </c>
      <c r="K42" s="40">
        <v>15100</v>
      </c>
      <c r="L42" s="40" t="s">
        <v>586</v>
      </c>
      <c r="M42" s="40" t="s">
        <v>318</v>
      </c>
      <c r="N42" s="40" t="s">
        <v>323</v>
      </c>
      <c r="O42" s="40" t="s">
        <v>361</v>
      </c>
      <c r="P42" s="40"/>
      <c r="Q42" s="41">
        <v>5</v>
      </c>
      <c r="R42" s="53" t="s">
        <v>379</v>
      </c>
      <c r="S42" s="42" t="s">
        <v>599</v>
      </c>
      <c r="T42" s="42"/>
      <c r="U42" s="42"/>
      <c r="V42" s="42"/>
      <c r="W42" s="43">
        <v>43313</v>
      </c>
      <c r="X42" s="43">
        <v>43800</v>
      </c>
      <c r="Y42" s="43"/>
      <c r="Z42" s="43"/>
      <c r="AA42" s="43"/>
      <c r="AB42" s="43"/>
      <c r="AC42" s="44">
        <v>488</v>
      </c>
      <c r="AD42" s="42" t="s">
        <v>385</v>
      </c>
      <c r="AE42" s="42">
        <v>1656570</v>
      </c>
      <c r="AF42" s="42" t="s">
        <v>586</v>
      </c>
      <c r="AG42" s="42">
        <f>AE42/AC42</f>
        <v>3394.6106557377047</v>
      </c>
      <c r="AH42" s="42"/>
      <c r="AI42" s="45"/>
      <c r="AJ42" s="46" t="s">
        <v>721</v>
      </c>
      <c r="AK42" s="47" t="s">
        <v>761</v>
      </c>
      <c r="AL42" s="47" t="s">
        <v>779</v>
      </c>
      <c r="AM42" s="47"/>
      <c r="AN42" s="48"/>
    </row>
    <row r="43" spans="1:40" s="49" customFormat="1" ht="15.75" x14ac:dyDescent="0.25">
      <c r="A43" s="33" t="s">
        <v>601</v>
      </c>
      <c r="B43" s="34">
        <v>2019</v>
      </c>
      <c r="C43" s="34" t="s">
        <v>160</v>
      </c>
      <c r="D43" s="35" t="s">
        <v>161</v>
      </c>
      <c r="E43" s="36" t="s">
        <v>162</v>
      </c>
      <c r="F43" s="37" t="s">
        <v>414</v>
      </c>
      <c r="G43" s="38" t="s">
        <v>398</v>
      </c>
      <c r="H43" s="39" t="s">
        <v>307</v>
      </c>
      <c r="I43" s="40" t="s">
        <v>309</v>
      </c>
      <c r="J43" s="40" t="s">
        <v>620</v>
      </c>
      <c r="K43" s="40">
        <v>150000</v>
      </c>
      <c r="L43" s="40"/>
      <c r="M43" s="40" t="s">
        <v>317</v>
      </c>
      <c r="N43" s="40" t="s">
        <v>322</v>
      </c>
      <c r="O43" s="40" t="s">
        <v>336</v>
      </c>
      <c r="P43" s="40"/>
      <c r="Q43" s="41">
        <v>1</v>
      </c>
      <c r="R43" s="53" t="s">
        <v>375</v>
      </c>
      <c r="S43" s="42" t="s">
        <v>680</v>
      </c>
      <c r="T43" s="42" t="s">
        <v>694</v>
      </c>
      <c r="U43" s="42"/>
      <c r="V43" s="42"/>
      <c r="W43" s="43">
        <v>42996</v>
      </c>
      <c r="X43" s="43">
        <v>43000</v>
      </c>
      <c r="Y43" s="43"/>
      <c r="Z43" s="43"/>
      <c r="AA43" s="43"/>
      <c r="AB43" s="43"/>
      <c r="AC43" s="44">
        <v>5</v>
      </c>
      <c r="AD43" s="42"/>
      <c r="AE43" s="42">
        <v>1830733</v>
      </c>
      <c r="AF43" s="42"/>
      <c r="AG43" s="42">
        <f>AE43/AC43</f>
        <v>366146.6</v>
      </c>
      <c r="AH43" s="42"/>
      <c r="AI43" s="45"/>
      <c r="AJ43" s="46"/>
      <c r="AK43" s="47"/>
      <c r="AL43" s="47"/>
      <c r="AM43" s="47"/>
      <c r="AN43" s="48"/>
    </row>
    <row r="44" spans="1:40" s="49" customFormat="1" ht="15.75" x14ac:dyDescent="0.25">
      <c r="A44" s="33" t="s">
        <v>601</v>
      </c>
      <c r="B44" s="34">
        <v>2020</v>
      </c>
      <c r="C44" s="34" t="s">
        <v>192</v>
      </c>
      <c r="D44" s="35" t="s">
        <v>193</v>
      </c>
      <c r="E44" s="36" t="s">
        <v>26</v>
      </c>
      <c r="F44" s="37" t="s">
        <v>423</v>
      </c>
      <c r="G44" s="38" t="s">
        <v>403</v>
      </c>
      <c r="H44" s="39" t="s">
        <v>308</v>
      </c>
      <c r="I44" s="40" t="s">
        <v>309</v>
      </c>
      <c r="J44" s="40" t="s">
        <v>620</v>
      </c>
      <c r="K44" s="40">
        <v>450000</v>
      </c>
      <c r="L44" s="40"/>
      <c r="M44" s="40" t="s">
        <v>317</v>
      </c>
      <c r="N44" s="40" t="s">
        <v>322</v>
      </c>
      <c r="O44" s="40" t="s">
        <v>336</v>
      </c>
      <c r="P44" s="40"/>
      <c r="Q44" s="41">
        <v>1</v>
      </c>
      <c r="R44" s="53" t="s">
        <v>375</v>
      </c>
      <c r="S44" s="42" t="s">
        <v>680</v>
      </c>
      <c r="T44" s="42"/>
      <c r="U44" s="42"/>
      <c r="V44" s="42"/>
      <c r="W44" s="43">
        <v>42996</v>
      </c>
      <c r="X44" s="43">
        <v>43002</v>
      </c>
      <c r="Y44" s="43"/>
      <c r="Z44" s="43"/>
      <c r="AA44" s="43"/>
      <c r="AB44" s="43"/>
      <c r="AC44" s="44">
        <v>7</v>
      </c>
      <c r="AD44" s="42"/>
      <c r="AE44" s="42">
        <v>2559176</v>
      </c>
      <c r="AF44" s="42"/>
      <c r="AG44" s="42">
        <f>AE44/AC44</f>
        <v>365596.57142857142</v>
      </c>
      <c r="AH44" s="42"/>
      <c r="AI44" s="45"/>
      <c r="AJ44" s="46" t="s">
        <v>726</v>
      </c>
      <c r="AK44" s="47" t="s">
        <v>760</v>
      </c>
      <c r="AL44" s="47"/>
      <c r="AM44" s="47" t="s">
        <v>598</v>
      </c>
      <c r="AN44" s="48"/>
    </row>
    <row r="45" spans="1:40" s="49" customFormat="1" ht="15.75" x14ac:dyDescent="0.25">
      <c r="A45" s="33" t="s">
        <v>601</v>
      </c>
      <c r="B45" s="34">
        <v>2020</v>
      </c>
      <c r="C45" s="34" t="s">
        <v>84</v>
      </c>
      <c r="D45" s="35" t="s">
        <v>85</v>
      </c>
      <c r="E45" s="36" t="s">
        <v>71</v>
      </c>
      <c r="F45" s="37" t="s">
        <v>432</v>
      </c>
      <c r="G45" s="38" t="s">
        <v>572</v>
      </c>
      <c r="H45" s="39" t="s">
        <v>307</v>
      </c>
      <c r="I45" s="40" t="s">
        <v>311</v>
      </c>
      <c r="J45" s="40" t="s">
        <v>383</v>
      </c>
      <c r="K45" s="40">
        <v>6103</v>
      </c>
      <c r="L45" s="40" t="s">
        <v>591</v>
      </c>
      <c r="M45" s="40" t="s">
        <v>318</v>
      </c>
      <c r="N45" s="40" t="s">
        <v>323</v>
      </c>
      <c r="O45" s="40" t="s">
        <v>346</v>
      </c>
      <c r="P45" s="40"/>
      <c r="Q45" s="41">
        <v>1</v>
      </c>
      <c r="R45" s="53" t="s">
        <v>380</v>
      </c>
      <c r="S45" s="42" t="s">
        <v>599</v>
      </c>
      <c r="T45" s="42"/>
      <c r="U45" s="42"/>
      <c r="V45" s="42"/>
      <c r="W45" s="43">
        <v>43191</v>
      </c>
      <c r="X45" s="43">
        <v>43497</v>
      </c>
      <c r="Y45" s="43"/>
      <c r="Z45" s="43"/>
      <c r="AA45" s="43"/>
      <c r="AB45" s="43"/>
      <c r="AC45" s="44">
        <v>307</v>
      </c>
      <c r="AD45" s="42" t="s">
        <v>382</v>
      </c>
      <c r="AE45" s="42">
        <v>1740000</v>
      </c>
      <c r="AF45" s="42"/>
      <c r="AG45" s="42">
        <f>AE45/AC45</f>
        <v>5667.7524429967425</v>
      </c>
      <c r="AH45" s="42"/>
      <c r="AI45" s="45"/>
      <c r="AJ45" s="46"/>
      <c r="AK45" s="47"/>
      <c r="AL45" s="47"/>
      <c r="AM45" s="47"/>
      <c r="AN45" s="48"/>
    </row>
    <row r="46" spans="1:40" s="49" customFormat="1" ht="15.75" x14ac:dyDescent="0.25">
      <c r="A46" s="33" t="s">
        <v>601</v>
      </c>
      <c r="B46" s="34">
        <v>2020</v>
      </c>
      <c r="C46" s="34" t="s">
        <v>185</v>
      </c>
      <c r="D46" s="35" t="s">
        <v>186</v>
      </c>
      <c r="E46" s="36" t="s">
        <v>32</v>
      </c>
      <c r="F46" s="37" t="s">
        <v>515</v>
      </c>
      <c r="G46" s="38" t="s">
        <v>516</v>
      </c>
      <c r="H46" s="39" t="s">
        <v>308</v>
      </c>
      <c r="I46" s="40" t="s">
        <v>315</v>
      </c>
      <c r="J46" s="40" t="s">
        <v>630</v>
      </c>
      <c r="K46" s="40">
        <v>250</v>
      </c>
      <c r="L46" s="40" t="s">
        <v>588</v>
      </c>
      <c r="M46" s="40" t="s">
        <v>318</v>
      </c>
      <c r="N46" s="40" t="s">
        <v>323</v>
      </c>
      <c r="O46" s="40" t="s">
        <v>357</v>
      </c>
      <c r="P46" s="40"/>
      <c r="Q46" s="41">
        <v>1</v>
      </c>
      <c r="R46" s="53" t="s">
        <v>374</v>
      </c>
      <c r="S46" s="42" t="s">
        <v>682</v>
      </c>
      <c r="T46" s="42" t="s">
        <v>596</v>
      </c>
      <c r="U46" s="42"/>
      <c r="V46" s="42"/>
      <c r="W46" s="43">
        <v>43132</v>
      </c>
      <c r="X46" s="43">
        <v>43159</v>
      </c>
      <c r="Y46" s="43"/>
      <c r="Z46" s="43"/>
      <c r="AA46" s="43"/>
      <c r="AB46" s="43"/>
      <c r="AC46" s="44">
        <v>28</v>
      </c>
      <c r="AD46" s="42" t="s">
        <v>382</v>
      </c>
      <c r="AE46" s="42">
        <v>24270</v>
      </c>
      <c r="AF46" s="42"/>
      <c r="AG46" s="42">
        <f>AE46/AC46</f>
        <v>866.78571428571433</v>
      </c>
      <c r="AH46" s="42"/>
      <c r="AI46" s="45"/>
      <c r="AJ46" s="46"/>
      <c r="AK46" s="47"/>
      <c r="AL46" s="47"/>
      <c r="AM46" s="47"/>
      <c r="AN46" s="48"/>
    </row>
    <row r="47" spans="1:40" s="49" customFormat="1" ht="15.75" x14ac:dyDescent="0.25">
      <c r="A47" s="33" t="s">
        <v>601</v>
      </c>
      <c r="B47" s="34">
        <v>2021</v>
      </c>
      <c r="C47" s="34" t="s">
        <v>258</v>
      </c>
      <c r="D47" s="35" t="s">
        <v>259</v>
      </c>
      <c r="E47" s="36" t="s">
        <v>177</v>
      </c>
      <c r="F47" s="37" t="s">
        <v>468</v>
      </c>
      <c r="G47" s="38" t="s">
        <v>484</v>
      </c>
      <c r="H47" s="39" t="s">
        <v>307</v>
      </c>
      <c r="I47" s="40" t="s">
        <v>311</v>
      </c>
      <c r="J47" s="40" t="s">
        <v>383</v>
      </c>
      <c r="K47" s="40">
        <v>11500</v>
      </c>
      <c r="L47" s="40" t="s">
        <v>586</v>
      </c>
      <c r="M47" s="40" t="s">
        <v>318</v>
      </c>
      <c r="N47" s="40" t="s">
        <v>323</v>
      </c>
      <c r="O47" s="40" t="s">
        <v>363</v>
      </c>
      <c r="P47" s="40"/>
      <c r="Q47" s="41">
        <v>1</v>
      </c>
      <c r="R47" s="53" t="s">
        <v>374</v>
      </c>
      <c r="S47" s="42" t="s">
        <v>599</v>
      </c>
      <c r="T47" s="42" t="s">
        <v>686</v>
      </c>
      <c r="U47" s="42"/>
      <c r="V47" s="42"/>
      <c r="W47" s="43"/>
      <c r="X47" s="43"/>
      <c r="Y47" s="43"/>
      <c r="Z47" s="43"/>
      <c r="AA47" s="43"/>
      <c r="AB47" s="43"/>
      <c r="AC47" s="42" t="s">
        <v>383</v>
      </c>
      <c r="AD47" s="42"/>
      <c r="AE47" s="42" t="s">
        <v>383</v>
      </c>
      <c r="AF47" s="42"/>
      <c r="AG47" s="42" t="e">
        <f>AE47/AC47</f>
        <v>#VALUE!</v>
      </c>
      <c r="AH47" s="42"/>
      <c r="AI47" s="45"/>
      <c r="AJ47" s="46"/>
      <c r="AK47" s="47"/>
      <c r="AL47" s="47"/>
      <c r="AM47" s="47"/>
      <c r="AN47" s="48"/>
    </row>
    <row r="48" spans="1:40" s="49" customFormat="1" ht="15.75" x14ac:dyDescent="0.25">
      <c r="A48" s="33" t="s">
        <v>601</v>
      </c>
      <c r="B48" s="34">
        <v>2021</v>
      </c>
      <c r="C48" s="34" t="s">
        <v>243</v>
      </c>
      <c r="D48" s="35" t="s">
        <v>244</v>
      </c>
      <c r="E48" s="36" t="s">
        <v>26</v>
      </c>
      <c r="F48" s="37"/>
      <c r="G48" s="38" t="s">
        <v>487</v>
      </c>
      <c r="H48" s="39" t="s">
        <v>307</v>
      </c>
      <c r="I48" s="40" t="s">
        <v>309</v>
      </c>
      <c r="J48" s="40" t="s">
        <v>620</v>
      </c>
      <c r="K48" s="40">
        <v>617249</v>
      </c>
      <c r="L48" s="40"/>
      <c r="M48" s="40" t="s">
        <v>317</v>
      </c>
      <c r="N48" s="40" t="s">
        <v>322</v>
      </c>
      <c r="O48" s="40" t="s">
        <v>333</v>
      </c>
      <c r="P48" s="40"/>
      <c r="Q48" s="41">
        <v>1</v>
      </c>
      <c r="R48" s="53" t="s">
        <v>374</v>
      </c>
      <c r="S48" s="42" t="s">
        <v>680</v>
      </c>
      <c r="T48" s="42"/>
      <c r="U48" s="42"/>
      <c r="V48" s="42"/>
      <c r="W48" s="43">
        <v>43338</v>
      </c>
      <c r="X48" s="43">
        <v>43351</v>
      </c>
      <c r="Y48" s="43"/>
      <c r="Z48" s="43"/>
      <c r="AA48" s="43"/>
      <c r="AB48" s="43"/>
      <c r="AC48" s="44">
        <v>14</v>
      </c>
      <c r="AD48" s="42"/>
      <c r="AE48" s="42">
        <v>23000000</v>
      </c>
      <c r="AF48" s="42"/>
      <c r="AG48" s="42">
        <f>AE48/AC48</f>
        <v>1642857.142857143</v>
      </c>
      <c r="AH48" s="42"/>
      <c r="AI48" s="45"/>
      <c r="AJ48" s="46" t="s">
        <v>721</v>
      </c>
      <c r="AK48" s="47" t="s">
        <v>739</v>
      </c>
      <c r="AL48" s="47"/>
      <c r="AM48" s="47" t="s">
        <v>598</v>
      </c>
      <c r="AN48" s="48"/>
    </row>
    <row r="49" spans="1:40" s="49" customFormat="1" ht="15.75" x14ac:dyDescent="0.25">
      <c r="A49" s="33" t="s">
        <v>601</v>
      </c>
      <c r="B49" s="34">
        <v>2020</v>
      </c>
      <c r="C49" s="34" t="s">
        <v>179</v>
      </c>
      <c r="D49" s="35" t="s">
        <v>180</v>
      </c>
      <c r="E49" s="36" t="s">
        <v>32</v>
      </c>
      <c r="F49" s="37" t="s">
        <v>406</v>
      </c>
      <c r="G49" s="38" t="s">
        <v>407</v>
      </c>
      <c r="H49" s="39" t="s">
        <v>307</v>
      </c>
      <c r="I49" s="40" t="s">
        <v>309</v>
      </c>
      <c r="J49" s="40" t="s">
        <v>620</v>
      </c>
      <c r="K49" s="40" t="s">
        <v>383</v>
      </c>
      <c r="L49" s="40"/>
      <c r="M49" s="40" t="s">
        <v>317</v>
      </c>
      <c r="N49" s="40" t="s">
        <v>322</v>
      </c>
      <c r="O49" s="40" t="s">
        <v>333</v>
      </c>
      <c r="P49" s="40"/>
      <c r="Q49" s="41">
        <v>1</v>
      </c>
      <c r="R49" s="53" t="s">
        <v>373</v>
      </c>
      <c r="S49" s="42" t="s">
        <v>680</v>
      </c>
      <c r="T49" s="42" t="s">
        <v>694</v>
      </c>
      <c r="U49" s="42"/>
      <c r="V49" s="42"/>
      <c r="W49" s="43">
        <v>42583</v>
      </c>
      <c r="X49" s="43">
        <v>42613</v>
      </c>
      <c r="Y49" s="43"/>
      <c r="Z49" s="43"/>
      <c r="AA49" s="43"/>
      <c r="AB49" s="43"/>
      <c r="AC49" s="44">
        <v>31</v>
      </c>
      <c r="AD49" s="42" t="s">
        <v>382</v>
      </c>
      <c r="AE49" s="42">
        <v>990821</v>
      </c>
      <c r="AF49" s="42"/>
      <c r="AG49" s="42">
        <f>AE49/AC49</f>
        <v>31961.967741935485</v>
      </c>
      <c r="AH49" s="42" t="s">
        <v>594</v>
      </c>
      <c r="AI49" s="45"/>
      <c r="AJ49" s="46" t="s">
        <v>702</v>
      </c>
      <c r="AK49" s="47" t="s">
        <v>762</v>
      </c>
      <c r="AL49" s="47"/>
      <c r="AM49" s="47"/>
      <c r="AN49" s="48" t="s">
        <v>803</v>
      </c>
    </row>
    <row r="50" spans="1:40" s="49" customFormat="1" ht="15.75" x14ac:dyDescent="0.25">
      <c r="A50" s="33" t="s">
        <v>601</v>
      </c>
      <c r="B50" s="34">
        <v>2021</v>
      </c>
      <c r="C50" s="34" t="s">
        <v>284</v>
      </c>
      <c r="D50" s="35" t="s">
        <v>285</v>
      </c>
      <c r="E50" s="36" t="s">
        <v>131</v>
      </c>
      <c r="F50" s="37" t="s">
        <v>492</v>
      </c>
      <c r="G50" s="38" t="s">
        <v>491</v>
      </c>
      <c r="H50" s="39" t="s">
        <v>308</v>
      </c>
      <c r="I50" s="40" t="s">
        <v>315</v>
      </c>
      <c r="J50" s="40" t="s">
        <v>383</v>
      </c>
      <c r="K50" s="40" t="s">
        <v>383</v>
      </c>
      <c r="L50" s="40"/>
      <c r="M50" s="40" t="s">
        <v>319</v>
      </c>
      <c r="N50" s="40" t="s">
        <v>326</v>
      </c>
      <c r="O50" s="40" t="s">
        <v>339</v>
      </c>
      <c r="P50" s="40"/>
      <c r="Q50" s="41">
        <v>1</v>
      </c>
      <c r="R50" s="53" t="s">
        <v>377</v>
      </c>
      <c r="S50" s="42" t="s">
        <v>383</v>
      </c>
      <c r="T50" s="42"/>
      <c r="U50" s="42"/>
      <c r="V50" s="42"/>
      <c r="W50" s="43">
        <v>43876</v>
      </c>
      <c r="X50" s="43">
        <v>43935</v>
      </c>
      <c r="Y50" s="43"/>
      <c r="Z50" s="43"/>
      <c r="AA50" s="43"/>
      <c r="AB50" s="43"/>
      <c r="AC50" s="44">
        <v>60</v>
      </c>
      <c r="AD50" s="42"/>
      <c r="AE50" s="42">
        <v>10338</v>
      </c>
      <c r="AF50" s="42" t="s">
        <v>647</v>
      </c>
      <c r="AG50" s="42">
        <f>AE50/AC50</f>
        <v>172.3</v>
      </c>
      <c r="AH50" s="42"/>
      <c r="AI50" s="45"/>
      <c r="AJ50" s="46"/>
      <c r="AK50" s="47"/>
      <c r="AL50" s="47"/>
      <c r="AM50" s="47"/>
      <c r="AN50" s="48"/>
    </row>
    <row r="51" spans="1:40" s="49" customFormat="1" ht="15.75" x14ac:dyDescent="0.25">
      <c r="A51" s="33" t="s">
        <v>601</v>
      </c>
      <c r="B51" s="34">
        <v>2021</v>
      </c>
      <c r="C51" s="34" t="s">
        <v>290</v>
      </c>
      <c r="D51" s="35" t="s">
        <v>291</v>
      </c>
      <c r="E51" s="36" t="s">
        <v>292</v>
      </c>
      <c r="F51" s="37" t="s">
        <v>475</v>
      </c>
      <c r="G51" s="38" t="s">
        <v>509</v>
      </c>
      <c r="H51" s="39" t="s">
        <v>307</v>
      </c>
      <c r="I51" s="40" t="s">
        <v>309</v>
      </c>
      <c r="J51" s="40" t="s">
        <v>620</v>
      </c>
      <c r="K51" s="40">
        <v>306926</v>
      </c>
      <c r="L51" s="40"/>
      <c r="M51" s="40" t="s">
        <v>317</v>
      </c>
      <c r="N51" s="40" t="s">
        <v>322</v>
      </c>
      <c r="O51" s="40" t="s">
        <v>333</v>
      </c>
      <c r="P51" s="40"/>
      <c r="Q51" s="41">
        <v>1</v>
      </c>
      <c r="R51" s="53" t="s">
        <v>373</v>
      </c>
      <c r="S51" s="42" t="s">
        <v>680</v>
      </c>
      <c r="T51" s="42"/>
      <c r="U51" s="42"/>
      <c r="V51" s="42"/>
      <c r="W51" s="43">
        <v>42583</v>
      </c>
      <c r="X51" s="43">
        <v>42613</v>
      </c>
      <c r="Y51" s="43"/>
      <c r="Z51" s="43"/>
      <c r="AA51" s="43"/>
      <c r="AB51" s="43"/>
      <c r="AC51" s="44">
        <v>31</v>
      </c>
      <c r="AD51" s="42"/>
      <c r="AE51" s="42">
        <v>1023603</v>
      </c>
      <c r="AF51" s="42"/>
      <c r="AG51" s="42">
        <f>AE51/AC51</f>
        <v>33019.451612903227</v>
      </c>
      <c r="AH51" s="42" t="s">
        <v>594</v>
      </c>
      <c r="AI51" s="45"/>
      <c r="AJ51" s="46"/>
      <c r="AK51" s="47" t="s">
        <v>756</v>
      </c>
      <c r="AL51" s="47"/>
      <c r="AM51" s="47" t="s">
        <v>598</v>
      </c>
      <c r="AN51" s="48"/>
    </row>
    <row r="52" spans="1:40" s="49" customFormat="1" ht="15.75" x14ac:dyDescent="0.25">
      <c r="A52" s="33" t="s">
        <v>601</v>
      </c>
      <c r="B52" s="34">
        <v>2021</v>
      </c>
      <c r="C52" s="34" t="s">
        <v>222</v>
      </c>
      <c r="D52" s="35" t="s">
        <v>223</v>
      </c>
      <c r="E52" s="36" t="s">
        <v>32</v>
      </c>
      <c r="F52" s="37" t="s">
        <v>478</v>
      </c>
      <c r="G52" s="38" t="s">
        <v>506</v>
      </c>
      <c r="H52" s="39" t="s">
        <v>307</v>
      </c>
      <c r="I52" s="40" t="s">
        <v>309</v>
      </c>
      <c r="J52" s="40" t="s">
        <v>640</v>
      </c>
      <c r="K52" s="40" t="s">
        <v>383</v>
      </c>
      <c r="L52" s="40"/>
      <c r="M52" s="40" t="s">
        <v>317</v>
      </c>
      <c r="N52" s="40" t="s">
        <v>322</v>
      </c>
      <c r="O52" s="40" t="s">
        <v>340</v>
      </c>
      <c r="P52" s="40"/>
      <c r="Q52" s="41">
        <v>1</v>
      </c>
      <c r="R52" s="53" t="s">
        <v>374</v>
      </c>
      <c r="S52" s="42" t="s">
        <v>383</v>
      </c>
      <c r="T52" s="42"/>
      <c r="U52" s="42"/>
      <c r="V52" s="42"/>
      <c r="W52" s="43">
        <v>43381</v>
      </c>
      <c r="X52" s="43">
        <v>43387</v>
      </c>
      <c r="Y52" s="43"/>
      <c r="Z52" s="43"/>
      <c r="AA52" s="43"/>
      <c r="AB52" s="43"/>
      <c r="AC52" s="44">
        <v>7</v>
      </c>
      <c r="AD52" s="42"/>
      <c r="AE52" s="42" t="s">
        <v>383</v>
      </c>
      <c r="AF52" s="42"/>
      <c r="AG52" s="42" t="e">
        <f>AE52/AC52</f>
        <v>#VALUE!</v>
      </c>
      <c r="AH52" s="42"/>
      <c r="AI52" s="45"/>
      <c r="AJ52" s="46" t="s">
        <v>723</v>
      </c>
      <c r="AK52" s="47"/>
      <c r="AL52" s="47"/>
      <c r="AM52" s="47"/>
      <c r="AN52" s="48"/>
    </row>
    <row r="53" spans="1:40" s="49" customFormat="1" ht="15.75" x14ac:dyDescent="0.25">
      <c r="A53" s="33" t="s">
        <v>601</v>
      </c>
      <c r="B53" s="34">
        <v>2020</v>
      </c>
      <c r="C53" s="34" t="s">
        <v>79</v>
      </c>
      <c r="D53" s="35" t="s">
        <v>80</v>
      </c>
      <c r="E53" s="36" t="s">
        <v>81</v>
      </c>
      <c r="F53" s="37" t="s">
        <v>566</v>
      </c>
      <c r="G53" s="38" t="s">
        <v>567</v>
      </c>
      <c r="H53" s="39" t="s">
        <v>307</v>
      </c>
      <c r="I53" s="40" t="s">
        <v>309</v>
      </c>
      <c r="J53" s="40" t="s">
        <v>620</v>
      </c>
      <c r="K53" s="40">
        <v>79062</v>
      </c>
      <c r="L53" s="40"/>
      <c r="M53" s="40" t="s">
        <v>317</v>
      </c>
      <c r="N53" s="40" t="s">
        <v>322</v>
      </c>
      <c r="O53" s="40" t="s">
        <v>333</v>
      </c>
      <c r="P53" s="40"/>
      <c r="Q53" s="41">
        <v>1</v>
      </c>
      <c r="R53" s="53" t="s">
        <v>373</v>
      </c>
      <c r="S53" s="42" t="s">
        <v>680</v>
      </c>
      <c r="T53" s="42" t="s">
        <v>694</v>
      </c>
      <c r="U53" s="42"/>
      <c r="V53" s="42"/>
      <c r="W53" s="43">
        <v>42583</v>
      </c>
      <c r="X53" s="43">
        <v>42613</v>
      </c>
      <c r="Y53" s="43"/>
      <c r="Z53" s="43"/>
      <c r="AA53" s="43"/>
      <c r="AB53" s="43"/>
      <c r="AC53" s="44">
        <v>31</v>
      </c>
      <c r="AD53" s="42" t="s">
        <v>382</v>
      </c>
      <c r="AE53" s="42">
        <v>102361</v>
      </c>
      <c r="AF53" s="42"/>
      <c r="AG53" s="42">
        <f>AE53/AC53</f>
        <v>3301.9677419354839</v>
      </c>
      <c r="AH53" s="42" t="s">
        <v>594</v>
      </c>
      <c r="AI53" s="45"/>
      <c r="AJ53" s="46"/>
      <c r="AK53" s="47"/>
      <c r="AL53" s="47"/>
      <c r="AM53" s="47"/>
      <c r="AN53" s="48"/>
    </row>
    <row r="54" spans="1:40" s="49" customFormat="1" ht="15.75" x14ac:dyDescent="0.25">
      <c r="A54" s="33" t="s">
        <v>601</v>
      </c>
      <c r="B54" s="34">
        <v>2021</v>
      </c>
      <c r="C54" s="34" t="s">
        <v>239</v>
      </c>
      <c r="D54" s="35" t="s">
        <v>240</v>
      </c>
      <c r="E54" s="36" t="s">
        <v>32</v>
      </c>
      <c r="F54" s="37" t="s">
        <v>478</v>
      </c>
      <c r="G54" s="38" t="s">
        <v>448</v>
      </c>
      <c r="H54" s="39" t="s">
        <v>307</v>
      </c>
      <c r="I54" s="40" t="s">
        <v>309</v>
      </c>
      <c r="J54" s="40" t="s">
        <v>620</v>
      </c>
      <c r="K54" s="40">
        <v>306936</v>
      </c>
      <c r="L54" s="40"/>
      <c r="M54" s="40" t="s">
        <v>317</v>
      </c>
      <c r="N54" s="40" t="s">
        <v>322</v>
      </c>
      <c r="O54" s="40" t="s">
        <v>333</v>
      </c>
      <c r="P54" s="40"/>
      <c r="Q54" s="41">
        <v>1</v>
      </c>
      <c r="R54" s="53" t="s">
        <v>373</v>
      </c>
      <c r="S54" s="42" t="s">
        <v>680</v>
      </c>
      <c r="T54" s="42" t="s">
        <v>694</v>
      </c>
      <c r="U54" s="42"/>
      <c r="V54" s="42"/>
      <c r="W54" s="43">
        <v>42583</v>
      </c>
      <c r="X54" s="43">
        <v>42613</v>
      </c>
      <c r="Y54" s="43"/>
      <c r="Z54" s="43"/>
      <c r="AA54" s="43"/>
      <c r="AB54" s="43"/>
      <c r="AC54" s="44">
        <v>31</v>
      </c>
      <c r="AD54" s="42"/>
      <c r="AE54" s="42">
        <v>1023603</v>
      </c>
      <c r="AF54" s="42"/>
      <c r="AG54" s="42">
        <f>AE54/AC54</f>
        <v>33019.451612903227</v>
      </c>
      <c r="AH54" s="42" t="s">
        <v>594</v>
      </c>
      <c r="AI54" s="45"/>
      <c r="AJ54" s="46" t="s">
        <v>706</v>
      </c>
      <c r="AK54" s="47" t="s">
        <v>763</v>
      </c>
      <c r="AL54" s="47" t="s">
        <v>766</v>
      </c>
      <c r="AM54" s="47" t="s">
        <v>598</v>
      </c>
      <c r="AN54" s="48"/>
    </row>
    <row r="55" spans="1:40" s="49" customFormat="1" ht="15.75" x14ac:dyDescent="0.25">
      <c r="A55" s="33" t="s">
        <v>601</v>
      </c>
      <c r="B55" s="34">
        <v>2020</v>
      </c>
      <c r="C55" s="34" t="s">
        <v>214</v>
      </c>
      <c r="D55" s="35" t="s">
        <v>215</v>
      </c>
      <c r="E55" s="36" t="s">
        <v>26</v>
      </c>
      <c r="F55" s="37"/>
      <c r="G55" s="38" t="s">
        <v>482</v>
      </c>
      <c r="H55" s="39" t="s">
        <v>307</v>
      </c>
      <c r="I55" s="40" t="s">
        <v>309</v>
      </c>
      <c r="J55" s="40" t="s">
        <v>383</v>
      </c>
      <c r="K55" s="40" t="s">
        <v>383</v>
      </c>
      <c r="L55" s="40"/>
      <c r="M55" s="40" t="s">
        <v>317</v>
      </c>
      <c r="N55" s="40" t="s">
        <v>322</v>
      </c>
      <c r="O55" s="40" t="s">
        <v>340</v>
      </c>
      <c r="P55" s="40"/>
      <c r="Q55" s="41">
        <v>1</v>
      </c>
      <c r="R55" s="53" t="s">
        <v>374</v>
      </c>
      <c r="S55" s="42" t="s">
        <v>684</v>
      </c>
      <c r="T55" s="42"/>
      <c r="U55" s="42"/>
      <c r="V55" s="42"/>
      <c r="W55" s="43">
        <v>43379</v>
      </c>
      <c r="X55" s="43">
        <v>43385</v>
      </c>
      <c r="Y55" s="43"/>
      <c r="Z55" s="43"/>
      <c r="AA55" s="43"/>
      <c r="AB55" s="43"/>
      <c r="AC55" s="44">
        <v>7</v>
      </c>
      <c r="AD55" s="42"/>
      <c r="AE55" s="42">
        <v>467002</v>
      </c>
      <c r="AF55" s="42" t="s">
        <v>650</v>
      </c>
      <c r="AG55" s="42">
        <f>AE55/AC55</f>
        <v>66714.571428571435</v>
      </c>
      <c r="AH55" s="42"/>
      <c r="AI55" s="45"/>
      <c r="AJ55" s="46" t="s">
        <v>724</v>
      </c>
      <c r="AK55" s="47" t="s">
        <v>751</v>
      </c>
      <c r="AL55" s="47"/>
      <c r="AM55" s="47"/>
      <c r="AN55" s="48"/>
    </row>
    <row r="56" spans="1:40" s="49" customFormat="1" ht="15.75" x14ac:dyDescent="0.25">
      <c r="A56" s="33" t="s">
        <v>601</v>
      </c>
      <c r="B56" s="34">
        <v>2019</v>
      </c>
      <c r="C56" s="34" t="s">
        <v>52</v>
      </c>
      <c r="D56" s="35" t="s">
        <v>53</v>
      </c>
      <c r="E56" s="36" t="s">
        <v>54</v>
      </c>
      <c r="F56" s="37" t="s">
        <v>524</v>
      </c>
      <c r="G56" s="38" t="s">
        <v>525</v>
      </c>
      <c r="H56" s="39" t="s">
        <v>307</v>
      </c>
      <c r="I56" s="40" t="s">
        <v>309</v>
      </c>
      <c r="J56" s="40" t="s">
        <v>620</v>
      </c>
      <c r="K56" s="40" t="s">
        <v>383</v>
      </c>
      <c r="L56" s="40"/>
      <c r="M56" s="40" t="s">
        <v>317</v>
      </c>
      <c r="N56" s="40" t="s">
        <v>322</v>
      </c>
      <c r="O56" s="40" t="s">
        <v>336</v>
      </c>
      <c r="P56" s="40"/>
      <c r="Q56" s="41">
        <v>1</v>
      </c>
      <c r="R56" s="53" t="s">
        <v>374</v>
      </c>
      <c r="S56" s="42" t="s">
        <v>593</v>
      </c>
      <c r="T56" s="42"/>
      <c r="U56" s="42" t="s">
        <v>672</v>
      </c>
      <c r="V56" s="42" t="s">
        <v>691</v>
      </c>
      <c r="W56" s="43">
        <v>43263</v>
      </c>
      <c r="X56" s="43">
        <v>43277</v>
      </c>
      <c r="Y56" s="43"/>
      <c r="Z56" s="43"/>
      <c r="AA56" s="43"/>
      <c r="AB56" s="43"/>
      <c r="AC56" s="44">
        <v>15</v>
      </c>
      <c r="AD56" s="42"/>
      <c r="AE56" s="42">
        <v>8532827</v>
      </c>
      <c r="AF56" s="42" t="s">
        <v>653</v>
      </c>
      <c r="AG56" s="42">
        <f>AE56/AC56</f>
        <v>568855.1333333333</v>
      </c>
      <c r="AH56" s="42"/>
      <c r="AI56" s="45"/>
      <c r="AJ56" s="46"/>
      <c r="AK56" s="47"/>
      <c r="AL56" s="47"/>
      <c r="AM56" s="47"/>
      <c r="AN56" s="48"/>
    </row>
    <row r="57" spans="1:40" s="49" customFormat="1" ht="15.75" x14ac:dyDescent="0.25">
      <c r="A57" s="33" t="s">
        <v>602</v>
      </c>
      <c r="B57" s="34">
        <v>2019</v>
      </c>
      <c r="C57" s="34" t="s">
        <v>13</v>
      </c>
      <c r="D57" s="35" t="s">
        <v>14</v>
      </c>
      <c r="E57" s="36" t="s">
        <v>15</v>
      </c>
      <c r="F57" s="37" t="s">
        <v>565</v>
      </c>
      <c r="G57" s="38" t="s">
        <v>485</v>
      </c>
      <c r="H57" s="39" t="s">
        <v>307</v>
      </c>
      <c r="I57" s="40" t="s">
        <v>309</v>
      </c>
      <c r="J57" s="40" t="s">
        <v>620</v>
      </c>
      <c r="K57" s="40" t="s">
        <v>383</v>
      </c>
      <c r="L57" s="40"/>
      <c r="M57" s="40" t="s">
        <v>317</v>
      </c>
      <c r="N57" s="40" t="s">
        <v>322</v>
      </c>
      <c r="O57" s="40" t="s">
        <v>335</v>
      </c>
      <c r="P57" s="40"/>
      <c r="Q57" s="41">
        <v>1</v>
      </c>
      <c r="R57" s="53" t="s">
        <v>375</v>
      </c>
      <c r="S57" s="42" t="s">
        <v>680</v>
      </c>
      <c r="T57" s="42" t="s">
        <v>694</v>
      </c>
      <c r="U57" s="42"/>
      <c r="V57" s="42"/>
      <c r="W57" s="43">
        <v>42865</v>
      </c>
      <c r="X57" s="43">
        <v>42879</v>
      </c>
      <c r="Y57" s="43"/>
      <c r="Z57" s="43"/>
      <c r="AA57" s="43"/>
      <c r="AB57" s="43"/>
      <c r="AC57" s="44">
        <v>15</v>
      </c>
      <c r="AD57" s="42"/>
      <c r="AE57" s="42">
        <v>3200000</v>
      </c>
      <c r="AF57" s="42"/>
      <c r="AG57" s="42">
        <f>AE57/AC57</f>
        <v>213333.33333333334</v>
      </c>
      <c r="AH57" s="42"/>
      <c r="AI57" s="45"/>
      <c r="AJ57" s="46"/>
      <c r="AK57" s="47"/>
      <c r="AL57" s="47"/>
      <c r="AM57" s="47"/>
      <c r="AN57" s="48"/>
    </row>
    <row r="58" spans="1:40" s="49" customFormat="1" ht="15.75" x14ac:dyDescent="0.25">
      <c r="A58" s="33" t="s">
        <v>601</v>
      </c>
      <c r="B58" s="34">
        <v>2019</v>
      </c>
      <c r="C58" s="34" t="s">
        <v>163</v>
      </c>
      <c r="D58" s="35" t="s">
        <v>164</v>
      </c>
      <c r="E58" s="36" t="s">
        <v>165</v>
      </c>
      <c r="F58" s="37" t="s">
        <v>471</v>
      </c>
      <c r="G58" s="38" t="s">
        <v>557</v>
      </c>
      <c r="H58" s="39" t="s">
        <v>307</v>
      </c>
      <c r="I58" s="40" t="s">
        <v>309</v>
      </c>
      <c r="J58" s="40" t="s">
        <v>620</v>
      </c>
      <c r="K58" s="40" t="s">
        <v>383</v>
      </c>
      <c r="L58" s="40"/>
      <c r="M58" s="40" t="s">
        <v>317</v>
      </c>
      <c r="N58" s="40" t="s">
        <v>322</v>
      </c>
      <c r="O58" s="40" t="s">
        <v>333</v>
      </c>
      <c r="P58" s="40"/>
      <c r="Q58" s="41">
        <v>1</v>
      </c>
      <c r="R58" s="53" t="s">
        <v>375</v>
      </c>
      <c r="S58" s="42" t="s">
        <v>680</v>
      </c>
      <c r="T58" s="42" t="s">
        <v>694</v>
      </c>
      <c r="U58" s="42"/>
      <c r="V58" s="42"/>
      <c r="W58" s="43">
        <v>42994</v>
      </c>
      <c r="X58" s="43">
        <v>43008</v>
      </c>
      <c r="Y58" s="43"/>
      <c r="Z58" s="43"/>
      <c r="AA58" s="43"/>
      <c r="AB58" s="43"/>
      <c r="AC58" s="44">
        <v>15</v>
      </c>
      <c r="AD58" s="42"/>
      <c r="AE58" s="42">
        <v>163048</v>
      </c>
      <c r="AF58" s="42" t="s">
        <v>654</v>
      </c>
      <c r="AG58" s="42">
        <f>AE58/AC58</f>
        <v>10869.866666666667</v>
      </c>
      <c r="AH58" s="42" t="s">
        <v>594</v>
      </c>
      <c r="AI58" s="45"/>
      <c r="AJ58" s="46" t="s">
        <v>731</v>
      </c>
      <c r="AK58" s="47" t="s">
        <v>749</v>
      </c>
      <c r="AL58" s="47"/>
      <c r="AM58" s="47" t="s">
        <v>598</v>
      </c>
      <c r="AN58" s="48"/>
    </row>
    <row r="59" spans="1:40" s="49" customFormat="1" ht="15.75" x14ac:dyDescent="0.25">
      <c r="A59" s="33" t="s">
        <v>601</v>
      </c>
      <c r="B59" s="34">
        <v>2020</v>
      </c>
      <c r="C59" s="34" t="s">
        <v>27</v>
      </c>
      <c r="D59" s="35" t="s">
        <v>28</v>
      </c>
      <c r="E59" s="36" t="s">
        <v>29</v>
      </c>
      <c r="F59" s="37" t="s">
        <v>535</v>
      </c>
      <c r="G59" s="38" t="s">
        <v>536</v>
      </c>
      <c r="H59" s="39" t="s">
        <v>307</v>
      </c>
      <c r="I59" s="40" t="s">
        <v>309</v>
      </c>
      <c r="J59" s="40" t="s">
        <v>620</v>
      </c>
      <c r="K59" s="40" t="s">
        <v>383</v>
      </c>
      <c r="L59" s="40"/>
      <c r="M59" s="40" t="s">
        <v>317</v>
      </c>
      <c r="N59" s="40" t="s">
        <v>322</v>
      </c>
      <c r="O59" s="40" t="s">
        <v>335</v>
      </c>
      <c r="P59" s="40"/>
      <c r="Q59" s="41">
        <v>1</v>
      </c>
      <c r="R59" s="53" t="s">
        <v>375</v>
      </c>
      <c r="S59" s="42" t="s">
        <v>680</v>
      </c>
      <c r="T59" s="42"/>
      <c r="U59" s="42"/>
      <c r="V59" s="42"/>
      <c r="W59" s="43">
        <v>42865</v>
      </c>
      <c r="X59" s="43">
        <v>42879</v>
      </c>
      <c r="Y59" s="43"/>
      <c r="Z59" s="43"/>
      <c r="AA59" s="43"/>
      <c r="AB59" s="43"/>
      <c r="AC59" s="44">
        <v>15</v>
      </c>
      <c r="AD59" s="42" t="s">
        <v>386</v>
      </c>
      <c r="AE59" s="42">
        <v>30000000</v>
      </c>
      <c r="AF59" s="42"/>
      <c r="AG59" s="42">
        <f>AE59/AC59</f>
        <v>2000000</v>
      </c>
      <c r="AH59" s="42"/>
      <c r="AI59" s="45"/>
      <c r="AJ59" s="46"/>
      <c r="AK59" s="47"/>
      <c r="AL59" s="47"/>
      <c r="AM59" s="47" t="s">
        <v>791</v>
      </c>
      <c r="AN59" s="48"/>
    </row>
    <row r="60" spans="1:40" s="49" customFormat="1" ht="15.75" x14ac:dyDescent="0.25">
      <c r="A60" s="33" t="s">
        <v>602</v>
      </c>
      <c r="B60" s="34">
        <v>2019</v>
      </c>
      <c r="C60" s="34" t="s">
        <v>16</v>
      </c>
      <c r="D60" s="35" t="s">
        <v>17</v>
      </c>
      <c r="E60" s="36" t="s">
        <v>18</v>
      </c>
      <c r="F60" s="37" t="s">
        <v>512</v>
      </c>
      <c r="G60" s="38" t="s">
        <v>472</v>
      </c>
      <c r="H60" s="39" t="s">
        <v>307</v>
      </c>
      <c r="I60" s="40" t="s">
        <v>309</v>
      </c>
      <c r="J60" s="40" t="s">
        <v>383</v>
      </c>
      <c r="K60" s="40">
        <v>389703</v>
      </c>
      <c r="L60" s="40"/>
      <c r="M60" s="40" t="s">
        <v>317</v>
      </c>
      <c r="N60" s="40" t="s">
        <v>322</v>
      </c>
      <c r="O60" s="40" t="s">
        <v>333</v>
      </c>
      <c r="P60" s="40"/>
      <c r="Q60" s="41">
        <v>1</v>
      </c>
      <c r="R60" s="53" t="s">
        <v>378</v>
      </c>
      <c r="S60" s="42" t="s">
        <v>383</v>
      </c>
      <c r="T60" s="42"/>
      <c r="U60" s="42"/>
      <c r="V60" s="42"/>
      <c r="W60" s="43">
        <v>43070</v>
      </c>
      <c r="X60" s="43">
        <v>43282</v>
      </c>
      <c r="Y60" s="43"/>
      <c r="Z60" s="43"/>
      <c r="AA60" s="43"/>
      <c r="AB60" s="43"/>
      <c r="AC60" s="44">
        <v>213</v>
      </c>
      <c r="AD60" s="42" t="s">
        <v>382</v>
      </c>
      <c r="AE60" s="42">
        <v>177357367</v>
      </c>
      <c r="AF60" s="42"/>
      <c r="AG60" s="42">
        <f>AE60/AC60</f>
        <v>832663.69483568077</v>
      </c>
      <c r="AH60" s="42"/>
      <c r="AI60" s="45"/>
      <c r="AJ60" s="46"/>
      <c r="AK60" s="47"/>
      <c r="AL60" s="47"/>
      <c r="AM60" s="47"/>
      <c r="AN60" s="48"/>
    </row>
    <row r="61" spans="1:40" s="49" customFormat="1" ht="15.75" x14ac:dyDescent="0.25">
      <c r="A61" s="33" t="s">
        <v>602</v>
      </c>
      <c r="B61" s="34">
        <v>2020</v>
      </c>
      <c r="C61" s="34" t="s">
        <v>95</v>
      </c>
      <c r="D61" s="35" t="s">
        <v>96</v>
      </c>
      <c r="E61" s="36" t="s">
        <v>97</v>
      </c>
      <c r="F61" s="37" t="s">
        <v>488</v>
      </c>
      <c r="G61" s="38" t="s">
        <v>489</v>
      </c>
      <c r="H61" s="39" t="s">
        <v>307</v>
      </c>
      <c r="I61" s="40" t="s">
        <v>309</v>
      </c>
      <c r="J61" s="40" t="s">
        <v>620</v>
      </c>
      <c r="K61" s="40" t="s">
        <v>383</v>
      </c>
      <c r="L61" s="40"/>
      <c r="M61" s="40" t="s">
        <v>317</v>
      </c>
      <c r="N61" s="40" t="s">
        <v>322</v>
      </c>
      <c r="O61" s="40" t="s">
        <v>335</v>
      </c>
      <c r="P61" s="40"/>
      <c r="Q61" s="41">
        <v>1</v>
      </c>
      <c r="R61" s="53" t="s">
        <v>374</v>
      </c>
      <c r="S61" s="42" t="s">
        <v>680</v>
      </c>
      <c r="T61" s="42" t="s">
        <v>694</v>
      </c>
      <c r="U61" s="42"/>
      <c r="V61" s="42"/>
      <c r="W61" s="43">
        <v>43381</v>
      </c>
      <c r="X61" s="43">
        <v>43390</v>
      </c>
      <c r="Y61" s="43"/>
      <c r="Z61" s="43"/>
      <c r="AA61" s="43"/>
      <c r="AB61" s="43"/>
      <c r="AC61" s="44">
        <v>10</v>
      </c>
      <c r="AD61" s="42"/>
      <c r="AE61" s="42">
        <v>5500362</v>
      </c>
      <c r="AF61" s="42"/>
      <c r="AG61" s="42">
        <f>AE61/AC61</f>
        <v>550036.19999999995</v>
      </c>
      <c r="AH61" s="42"/>
      <c r="AI61" s="45"/>
      <c r="AJ61" s="46"/>
      <c r="AK61" s="47" t="s">
        <v>756</v>
      </c>
      <c r="AL61" s="47"/>
      <c r="AM61" s="47"/>
      <c r="AN61" s="48"/>
    </row>
    <row r="62" spans="1:40" s="49" customFormat="1" ht="15.75" x14ac:dyDescent="0.25">
      <c r="A62" s="33" t="s">
        <v>602</v>
      </c>
      <c r="B62" s="34">
        <v>2020</v>
      </c>
      <c r="C62" s="34" t="s">
        <v>102</v>
      </c>
      <c r="D62" s="35" t="s">
        <v>103</v>
      </c>
      <c r="E62" s="36" t="s">
        <v>104</v>
      </c>
      <c r="F62" s="37" t="s">
        <v>414</v>
      </c>
      <c r="G62" s="38" t="s">
        <v>413</v>
      </c>
      <c r="H62" s="39" t="s">
        <v>307</v>
      </c>
      <c r="I62" s="40" t="s">
        <v>311</v>
      </c>
      <c r="J62" s="40" t="s">
        <v>626</v>
      </c>
      <c r="K62" s="40" t="s">
        <v>383</v>
      </c>
      <c r="L62" s="40"/>
      <c r="M62" s="40" t="s">
        <v>318</v>
      </c>
      <c r="N62" s="40" t="s">
        <v>323</v>
      </c>
      <c r="O62" s="40" t="s">
        <v>347</v>
      </c>
      <c r="P62" s="40"/>
      <c r="Q62" s="41">
        <v>1</v>
      </c>
      <c r="R62" s="53" t="s">
        <v>380</v>
      </c>
      <c r="S62" s="42" t="s">
        <v>685</v>
      </c>
      <c r="T62" s="42" t="s">
        <v>678</v>
      </c>
      <c r="U62" s="42"/>
      <c r="V62" s="42"/>
      <c r="W62" s="43">
        <v>43344</v>
      </c>
      <c r="X62" s="43">
        <v>43586</v>
      </c>
      <c r="Y62" s="43"/>
      <c r="Z62" s="43"/>
      <c r="AA62" s="43"/>
      <c r="AB62" s="43"/>
      <c r="AC62" s="44">
        <v>243</v>
      </c>
      <c r="AD62" s="42" t="s">
        <v>382</v>
      </c>
      <c r="AE62" s="42">
        <v>509241</v>
      </c>
      <c r="AF62" s="42"/>
      <c r="AG62" s="42">
        <f>AE62/AC62</f>
        <v>2095.641975308642</v>
      </c>
      <c r="AH62" s="42"/>
      <c r="AI62" s="45"/>
      <c r="AJ62" s="46"/>
      <c r="AK62" s="47"/>
      <c r="AL62" s="47"/>
      <c r="AM62" s="47"/>
      <c r="AN62" s="48"/>
    </row>
    <row r="63" spans="1:40" s="49" customFormat="1" ht="15.75" x14ac:dyDescent="0.25">
      <c r="A63" s="33" t="s">
        <v>602</v>
      </c>
      <c r="B63" s="34">
        <v>2018</v>
      </c>
      <c r="C63" s="34" t="s">
        <v>10</v>
      </c>
      <c r="D63" s="35" t="s">
        <v>41</v>
      </c>
      <c r="E63" s="36" t="s">
        <v>42</v>
      </c>
      <c r="F63" s="37" t="s">
        <v>438</v>
      </c>
      <c r="G63" s="38" t="s">
        <v>505</v>
      </c>
      <c r="H63" s="39" t="s">
        <v>307</v>
      </c>
      <c r="I63" s="40" t="s">
        <v>309</v>
      </c>
      <c r="J63" s="40" t="s">
        <v>620</v>
      </c>
      <c r="K63" s="40">
        <v>1275000</v>
      </c>
      <c r="L63" s="40" t="s">
        <v>586</v>
      </c>
      <c r="M63" s="40" t="s">
        <v>317</v>
      </c>
      <c r="N63" s="40" t="s">
        <v>322</v>
      </c>
      <c r="O63" s="40" t="s">
        <v>334</v>
      </c>
      <c r="P63" s="40"/>
      <c r="Q63" s="41">
        <v>3</v>
      </c>
      <c r="R63" s="53" t="s">
        <v>375</v>
      </c>
      <c r="S63" s="42" t="s">
        <v>593</v>
      </c>
      <c r="T63" s="42"/>
      <c r="U63" s="42" t="s">
        <v>383</v>
      </c>
      <c r="V63" s="42"/>
      <c r="W63" s="43">
        <v>42893</v>
      </c>
      <c r="X63" s="43">
        <v>42931</v>
      </c>
      <c r="Y63" s="43"/>
      <c r="Z63" s="43"/>
      <c r="AA63" s="43"/>
      <c r="AB63" s="43"/>
      <c r="AC63" s="44">
        <v>39</v>
      </c>
      <c r="AD63" s="42"/>
      <c r="AE63" s="42" t="s">
        <v>383</v>
      </c>
      <c r="AF63" s="42"/>
      <c r="AG63" s="42" t="e">
        <f>AE63/AC63</f>
        <v>#VALUE!</v>
      </c>
      <c r="AH63" s="42"/>
      <c r="AI63" s="45"/>
      <c r="AJ63" s="46"/>
      <c r="AK63" s="47"/>
      <c r="AL63" s="47"/>
      <c r="AM63" s="47"/>
      <c r="AN63" s="48"/>
    </row>
    <row r="64" spans="1:40" s="49" customFormat="1" ht="15.75" x14ac:dyDescent="0.25">
      <c r="A64" s="33" t="s">
        <v>602</v>
      </c>
      <c r="B64" s="34">
        <v>2018</v>
      </c>
      <c r="C64" s="34" t="s">
        <v>10</v>
      </c>
      <c r="D64" s="35" t="s">
        <v>11</v>
      </c>
      <c r="E64" s="36" t="s">
        <v>12</v>
      </c>
      <c r="F64" s="37" t="s">
        <v>578</v>
      </c>
      <c r="G64" s="38" t="s">
        <v>505</v>
      </c>
      <c r="H64" s="39" t="s">
        <v>307</v>
      </c>
      <c r="I64" s="40" t="s">
        <v>309</v>
      </c>
      <c r="J64" s="40" t="s">
        <v>620</v>
      </c>
      <c r="K64" s="40">
        <v>1283123</v>
      </c>
      <c r="L64" s="40" t="s">
        <v>586</v>
      </c>
      <c r="M64" s="40" t="s">
        <v>317</v>
      </c>
      <c r="N64" s="40" t="s">
        <v>322</v>
      </c>
      <c r="O64" s="40" t="s">
        <v>334</v>
      </c>
      <c r="P64" s="40"/>
      <c r="Q64" s="41">
        <v>3</v>
      </c>
      <c r="R64" s="53" t="s">
        <v>375</v>
      </c>
      <c r="S64" s="42" t="s">
        <v>593</v>
      </c>
      <c r="T64" s="42"/>
      <c r="U64" s="42" t="s">
        <v>383</v>
      </c>
      <c r="V64" s="42"/>
      <c r="W64" s="43">
        <v>42917</v>
      </c>
      <c r="X64" s="43">
        <v>42947</v>
      </c>
      <c r="Y64" s="43"/>
      <c r="Z64" s="43"/>
      <c r="AA64" s="43"/>
      <c r="AB64" s="43"/>
      <c r="AC64" s="44">
        <v>31</v>
      </c>
      <c r="AD64" s="42"/>
      <c r="AE64" s="42" t="s">
        <v>383</v>
      </c>
      <c r="AF64" s="42"/>
      <c r="AG64" s="42" t="e">
        <f>AE64/AC64</f>
        <v>#VALUE!</v>
      </c>
      <c r="AH64" s="42"/>
      <c r="AI64" s="45"/>
      <c r="AJ64" s="46"/>
      <c r="AK64" s="47"/>
      <c r="AL64" s="47"/>
      <c r="AM64" s="47"/>
      <c r="AN64" s="48"/>
    </row>
    <row r="65" spans="1:40" s="49" customFormat="1" ht="15.75" x14ac:dyDescent="0.25">
      <c r="A65" s="33" t="s">
        <v>601</v>
      </c>
      <c r="B65" s="34">
        <v>2020</v>
      </c>
      <c r="C65" s="34" t="s">
        <v>82</v>
      </c>
      <c r="D65" s="35" t="s">
        <v>83</v>
      </c>
      <c r="E65" s="36" t="s">
        <v>605</v>
      </c>
      <c r="F65" s="37" t="s">
        <v>606</v>
      </c>
      <c r="G65" s="38" t="s">
        <v>1196</v>
      </c>
      <c r="H65" s="39" t="s">
        <v>307</v>
      </c>
      <c r="I65" s="40" t="s">
        <v>309</v>
      </c>
      <c r="J65" s="40" t="s">
        <v>620</v>
      </c>
      <c r="K65" s="40" t="s">
        <v>383</v>
      </c>
      <c r="L65" s="40"/>
      <c r="M65" s="40" t="s">
        <v>317</v>
      </c>
      <c r="N65" s="40" t="s">
        <v>322</v>
      </c>
      <c r="O65" s="40" t="s">
        <v>607</v>
      </c>
      <c r="P65" s="40"/>
      <c r="Q65" s="41">
        <v>202</v>
      </c>
      <c r="R65" s="53" t="s">
        <v>375</v>
      </c>
      <c r="S65" s="42" t="s">
        <v>680</v>
      </c>
      <c r="T65" s="42"/>
      <c r="U65" s="42"/>
      <c r="V65" s="42"/>
      <c r="W65" s="43">
        <v>42982</v>
      </c>
      <c r="X65" s="43">
        <v>42988</v>
      </c>
      <c r="Y65" s="42"/>
      <c r="Z65" s="42"/>
      <c r="AA65" s="42"/>
      <c r="AB65" s="42"/>
      <c r="AC65" s="44">
        <v>7</v>
      </c>
      <c r="AD65" s="42"/>
      <c r="AE65" s="42" t="s">
        <v>383</v>
      </c>
      <c r="AF65" s="42"/>
      <c r="AG65" s="42" t="e">
        <f>AE65/AC65</f>
        <v>#VALUE!</v>
      </c>
      <c r="AH65" s="42"/>
      <c r="AI65" s="45"/>
      <c r="AJ65" s="46"/>
      <c r="AK65" s="47"/>
      <c r="AL65" s="47"/>
      <c r="AM65" s="47"/>
      <c r="AN65" s="48"/>
    </row>
    <row r="66" spans="1:40" s="49" customFormat="1" ht="15.75" x14ac:dyDescent="0.25">
      <c r="A66" s="33" t="s">
        <v>601</v>
      </c>
      <c r="B66" s="34">
        <v>2019</v>
      </c>
      <c r="C66" s="34" t="s">
        <v>166</v>
      </c>
      <c r="D66" s="35" t="s">
        <v>167</v>
      </c>
      <c r="E66" s="36" t="s">
        <v>165</v>
      </c>
      <c r="F66" s="37" t="s">
        <v>434</v>
      </c>
      <c r="G66" s="38" t="s">
        <v>433</v>
      </c>
      <c r="H66" s="39" t="s">
        <v>307</v>
      </c>
      <c r="I66" s="40" t="s">
        <v>309</v>
      </c>
      <c r="J66" s="40" t="s">
        <v>383</v>
      </c>
      <c r="K66" s="40" t="s">
        <v>383</v>
      </c>
      <c r="L66" s="40"/>
      <c r="M66" s="40" t="s">
        <v>317</v>
      </c>
      <c r="N66" s="40" t="s">
        <v>322</v>
      </c>
      <c r="O66" s="40" t="s">
        <v>354</v>
      </c>
      <c r="P66" s="40"/>
      <c r="Q66" s="41">
        <v>1</v>
      </c>
      <c r="R66" s="53" t="s">
        <v>374</v>
      </c>
      <c r="S66" s="42" t="s">
        <v>593</v>
      </c>
      <c r="T66" s="42"/>
      <c r="U66" s="42" t="s">
        <v>663</v>
      </c>
      <c r="V66" s="42" t="s">
        <v>595</v>
      </c>
      <c r="W66" s="43">
        <v>43139</v>
      </c>
      <c r="X66" s="43">
        <v>43159</v>
      </c>
      <c r="Y66" s="43"/>
      <c r="Z66" s="43"/>
      <c r="AA66" s="43"/>
      <c r="AB66" s="43"/>
      <c r="AC66" s="44">
        <v>21</v>
      </c>
      <c r="AD66" s="42"/>
      <c r="AE66" s="42">
        <v>58198</v>
      </c>
      <c r="AF66" s="42"/>
      <c r="AG66" s="42">
        <f>AE66/AC66</f>
        <v>2771.3333333333335</v>
      </c>
      <c r="AH66" s="42"/>
      <c r="AI66" s="45"/>
      <c r="AJ66" s="46"/>
      <c r="AK66" s="47" t="s">
        <v>742</v>
      </c>
      <c r="AL66" s="47"/>
      <c r="AM66" s="47"/>
      <c r="AN66" s="48"/>
    </row>
    <row r="67" spans="1:40" s="49" customFormat="1" ht="15.75" x14ac:dyDescent="0.25">
      <c r="A67" s="33" t="s">
        <v>602</v>
      </c>
      <c r="B67" s="34">
        <v>2020</v>
      </c>
      <c r="C67" s="34" t="s">
        <v>112</v>
      </c>
      <c r="D67" s="35" t="s">
        <v>113</v>
      </c>
      <c r="E67" s="36" t="s">
        <v>94</v>
      </c>
      <c r="F67" s="37" t="s">
        <v>538</v>
      </c>
      <c r="G67" s="38" t="s">
        <v>537</v>
      </c>
      <c r="H67" s="39" t="s">
        <v>307</v>
      </c>
      <c r="I67" s="40" t="s">
        <v>309</v>
      </c>
      <c r="J67" s="40" t="s">
        <v>620</v>
      </c>
      <c r="K67" s="40">
        <v>300000</v>
      </c>
      <c r="L67" s="40"/>
      <c r="M67" s="40" t="s">
        <v>317</v>
      </c>
      <c r="N67" s="40" t="s">
        <v>322</v>
      </c>
      <c r="O67" s="40" t="s">
        <v>333</v>
      </c>
      <c r="P67" s="40"/>
      <c r="Q67" s="41">
        <v>1</v>
      </c>
      <c r="R67" s="53" t="s">
        <v>373</v>
      </c>
      <c r="S67" s="42" t="s">
        <v>680</v>
      </c>
      <c r="T67" s="42" t="s">
        <v>694</v>
      </c>
      <c r="U67" s="42"/>
      <c r="V67" s="42"/>
      <c r="W67" s="43">
        <v>42583</v>
      </c>
      <c r="X67" s="43">
        <v>42614</v>
      </c>
      <c r="Y67" s="43"/>
      <c r="Z67" s="43"/>
      <c r="AA67" s="43"/>
      <c r="AB67" s="43"/>
      <c r="AC67" s="44">
        <v>32</v>
      </c>
      <c r="AD67" s="42"/>
      <c r="AE67" s="42">
        <v>1020000</v>
      </c>
      <c r="AF67" s="42"/>
      <c r="AG67" s="42">
        <f>AE67/AC67</f>
        <v>31875</v>
      </c>
      <c r="AH67" s="42"/>
      <c r="AI67" s="45"/>
      <c r="AJ67" s="46" t="s">
        <v>705</v>
      </c>
      <c r="AK67" s="47" t="s">
        <v>747</v>
      </c>
      <c r="AL67" s="47" t="s">
        <v>775</v>
      </c>
      <c r="AM67" s="47"/>
      <c r="AN67" s="48"/>
    </row>
    <row r="68" spans="1:40" s="49" customFormat="1" ht="15.75" x14ac:dyDescent="0.25">
      <c r="A68" s="33" t="s">
        <v>601</v>
      </c>
      <c r="B68" s="34">
        <v>2021</v>
      </c>
      <c r="C68" s="34" t="s">
        <v>260</v>
      </c>
      <c r="D68" s="35" t="s">
        <v>261</v>
      </c>
      <c r="E68" s="36" t="s">
        <v>177</v>
      </c>
      <c r="F68" s="37" t="s">
        <v>396</v>
      </c>
      <c r="G68" s="38" t="s">
        <v>419</v>
      </c>
      <c r="H68" s="39" t="s">
        <v>307</v>
      </c>
      <c r="I68" s="40" t="s">
        <v>311</v>
      </c>
      <c r="J68" s="40" t="s">
        <v>626</v>
      </c>
      <c r="K68" s="40" t="s">
        <v>383</v>
      </c>
      <c r="L68" s="40"/>
      <c r="M68" s="40" t="s">
        <v>318</v>
      </c>
      <c r="N68" s="40" t="s">
        <v>323</v>
      </c>
      <c r="O68" s="40" t="s">
        <v>347</v>
      </c>
      <c r="P68" s="40"/>
      <c r="Q68" s="41">
        <v>1</v>
      </c>
      <c r="R68" s="53" t="s">
        <v>380</v>
      </c>
      <c r="S68" s="42" t="s">
        <v>383</v>
      </c>
      <c r="T68" s="42"/>
      <c r="U68" s="42"/>
      <c r="V68" s="42"/>
      <c r="W68" s="43">
        <v>43344</v>
      </c>
      <c r="X68" s="43">
        <v>43678</v>
      </c>
      <c r="Y68" s="43"/>
      <c r="Z68" s="43"/>
      <c r="AA68" s="43"/>
      <c r="AB68" s="43"/>
      <c r="AC68" s="44">
        <v>335</v>
      </c>
      <c r="AD68" s="42"/>
      <c r="AE68" s="42">
        <v>1590000</v>
      </c>
      <c r="AF68" s="42"/>
      <c r="AG68" s="42">
        <f>AE68/AC68</f>
        <v>4746.2686567164183</v>
      </c>
      <c r="AH68" s="42"/>
      <c r="AI68" s="45"/>
      <c r="AJ68" s="46" t="s">
        <v>703</v>
      </c>
      <c r="AK68" s="47" t="s">
        <v>750</v>
      </c>
      <c r="AL68" s="47"/>
      <c r="AM68" s="47"/>
      <c r="AN68" s="48"/>
    </row>
    <row r="69" spans="1:40" s="49" customFormat="1" ht="15.75" x14ac:dyDescent="0.25">
      <c r="A69" s="33" t="s">
        <v>601</v>
      </c>
      <c r="B69" s="34">
        <v>2019</v>
      </c>
      <c r="C69" s="34" t="s">
        <v>175</v>
      </c>
      <c r="D69" s="35" t="s">
        <v>176</v>
      </c>
      <c r="E69" s="36" t="s">
        <v>177</v>
      </c>
      <c r="F69" s="37" t="s">
        <v>495</v>
      </c>
      <c r="G69" s="38" t="s">
        <v>504</v>
      </c>
      <c r="H69" s="39" t="s">
        <v>307</v>
      </c>
      <c r="I69" s="40" t="s">
        <v>309</v>
      </c>
      <c r="J69" s="40" t="s">
        <v>639</v>
      </c>
      <c r="K69" s="40">
        <v>578646</v>
      </c>
      <c r="L69" s="40"/>
      <c r="M69" s="40" t="s">
        <v>317</v>
      </c>
      <c r="N69" s="40" t="s">
        <v>322</v>
      </c>
      <c r="O69" s="40" t="s">
        <v>337</v>
      </c>
      <c r="P69" s="40"/>
      <c r="Q69" s="41">
        <v>1</v>
      </c>
      <c r="R69" s="53" t="s">
        <v>375</v>
      </c>
      <c r="S69" s="42" t="s">
        <v>680</v>
      </c>
      <c r="T69" s="42" t="s">
        <v>694</v>
      </c>
      <c r="U69" s="42"/>
      <c r="V69" s="42"/>
      <c r="W69" s="43">
        <v>43009</v>
      </c>
      <c r="X69" s="43">
        <v>43039</v>
      </c>
      <c r="Y69" s="43"/>
      <c r="Z69" s="43"/>
      <c r="AA69" s="43"/>
      <c r="AB69" s="43"/>
      <c r="AC69" s="44">
        <v>31</v>
      </c>
      <c r="AD69" s="42" t="s">
        <v>382</v>
      </c>
      <c r="AE69" s="42">
        <v>1928443</v>
      </c>
      <c r="AF69" s="42"/>
      <c r="AG69" s="42">
        <f>AE69/AC69</f>
        <v>62207.838709677417</v>
      </c>
      <c r="AH69" s="42"/>
      <c r="AI69" s="45"/>
      <c r="AJ69" s="46"/>
      <c r="AK69" s="47"/>
      <c r="AL69" s="47"/>
      <c r="AM69" s="47"/>
      <c r="AN69" s="48"/>
    </row>
    <row r="70" spans="1:40" s="49" customFormat="1" ht="15.75" x14ac:dyDescent="0.25">
      <c r="A70" s="33" t="s">
        <v>601</v>
      </c>
      <c r="B70" s="34">
        <v>2020</v>
      </c>
      <c r="C70" s="34" t="s">
        <v>207</v>
      </c>
      <c r="D70" s="35" t="s">
        <v>208</v>
      </c>
      <c r="E70" s="36" t="s">
        <v>178</v>
      </c>
      <c r="F70" s="37" t="s">
        <v>391</v>
      </c>
      <c r="G70" s="38" t="s">
        <v>393</v>
      </c>
      <c r="H70" s="39" t="s">
        <v>308</v>
      </c>
      <c r="I70" s="40" t="s">
        <v>309</v>
      </c>
      <c r="J70" s="40" t="s">
        <v>620</v>
      </c>
      <c r="K70" s="40">
        <v>146505</v>
      </c>
      <c r="L70" s="40"/>
      <c r="M70" s="40" t="s">
        <v>317</v>
      </c>
      <c r="N70" s="40" t="s">
        <v>322</v>
      </c>
      <c r="O70" s="40" t="s">
        <v>336</v>
      </c>
      <c r="P70" s="40"/>
      <c r="Q70" s="41">
        <v>1</v>
      </c>
      <c r="R70" s="53" t="s">
        <v>375</v>
      </c>
      <c r="S70" s="42" t="s">
        <v>680</v>
      </c>
      <c r="T70" s="42"/>
      <c r="U70" s="42"/>
      <c r="V70" s="42"/>
      <c r="W70" s="43">
        <v>42996</v>
      </c>
      <c r="X70" s="43">
        <v>43002</v>
      </c>
      <c r="Y70" s="43"/>
      <c r="Z70" s="43"/>
      <c r="AA70" s="43"/>
      <c r="AB70" s="43"/>
      <c r="AC70" s="44">
        <v>7</v>
      </c>
      <c r="AD70" s="42"/>
      <c r="AE70" s="42">
        <v>2058819</v>
      </c>
      <c r="AF70" s="42"/>
      <c r="AG70" s="42">
        <f>AE70/AC70</f>
        <v>294117</v>
      </c>
      <c r="AH70" s="42"/>
      <c r="AI70" s="45"/>
      <c r="AJ70" s="46" t="s">
        <v>726</v>
      </c>
      <c r="AK70" s="47" t="s">
        <v>760</v>
      </c>
      <c r="AL70" s="47"/>
      <c r="AM70" s="47" t="s">
        <v>598</v>
      </c>
      <c r="AN70" s="48" t="s">
        <v>783</v>
      </c>
    </row>
    <row r="71" spans="1:40" s="49" customFormat="1" ht="15.75" x14ac:dyDescent="0.25">
      <c r="A71" s="33" t="s">
        <v>602</v>
      </c>
      <c r="B71" s="34">
        <v>2019</v>
      </c>
      <c r="C71" s="34" t="s">
        <v>170</v>
      </c>
      <c r="D71" s="35" t="s">
        <v>171</v>
      </c>
      <c r="E71" s="36" t="s">
        <v>172</v>
      </c>
      <c r="F71" s="37" t="s">
        <v>468</v>
      </c>
      <c r="G71" s="38" t="s">
        <v>503</v>
      </c>
      <c r="H71" s="39" t="s">
        <v>307</v>
      </c>
      <c r="I71" s="40" t="s">
        <v>311</v>
      </c>
      <c r="J71" s="40" t="s">
        <v>383</v>
      </c>
      <c r="K71" s="40">
        <v>8900</v>
      </c>
      <c r="L71" s="40"/>
      <c r="M71" s="40" t="s">
        <v>318</v>
      </c>
      <c r="N71" s="40" t="s">
        <v>323</v>
      </c>
      <c r="O71" s="40" t="s">
        <v>347</v>
      </c>
      <c r="P71" s="40"/>
      <c r="Q71" s="41">
        <v>1</v>
      </c>
      <c r="R71" s="53" t="s">
        <v>380</v>
      </c>
      <c r="S71" s="42" t="s">
        <v>685</v>
      </c>
      <c r="T71" s="42" t="s">
        <v>678</v>
      </c>
      <c r="U71" s="42"/>
      <c r="V71" s="42"/>
      <c r="W71" s="43">
        <v>43347</v>
      </c>
      <c r="X71" s="43">
        <v>43524</v>
      </c>
      <c r="Y71" s="43"/>
      <c r="Z71" s="43"/>
      <c r="AA71" s="43"/>
      <c r="AB71" s="43"/>
      <c r="AC71" s="44">
        <v>178</v>
      </c>
      <c r="AD71" s="42"/>
      <c r="AE71" s="42">
        <v>532190</v>
      </c>
      <c r="AF71" s="42"/>
      <c r="AG71" s="42">
        <f>AE71/AC71</f>
        <v>2989.8314606741574</v>
      </c>
      <c r="AH71" s="42"/>
      <c r="AI71" s="45"/>
      <c r="AJ71" s="46"/>
      <c r="AK71" s="47" t="s">
        <v>746</v>
      </c>
      <c r="AL71" s="47" t="s">
        <v>773</v>
      </c>
      <c r="AM71" s="47"/>
      <c r="AN71" s="48"/>
    </row>
    <row r="72" spans="1:40" s="49" customFormat="1" ht="15.75" x14ac:dyDescent="0.25">
      <c r="A72" s="33" t="s">
        <v>602</v>
      </c>
      <c r="B72" s="34">
        <v>2018</v>
      </c>
      <c r="C72" s="34" t="s">
        <v>7</v>
      </c>
      <c r="D72" s="35" t="s">
        <v>8</v>
      </c>
      <c r="E72" s="36" t="s">
        <v>9</v>
      </c>
      <c r="F72" s="37" t="s">
        <v>440</v>
      </c>
      <c r="G72" s="38" t="s">
        <v>439</v>
      </c>
      <c r="H72" s="39" t="s">
        <v>308</v>
      </c>
      <c r="I72" s="40" t="s">
        <v>309</v>
      </c>
      <c r="J72" s="40" t="s">
        <v>627</v>
      </c>
      <c r="K72" s="40" t="s">
        <v>383</v>
      </c>
      <c r="L72" s="40"/>
      <c r="M72" s="40" t="s">
        <v>318</v>
      </c>
      <c r="N72" s="40" t="s">
        <v>323</v>
      </c>
      <c r="O72" s="40" t="s">
        <v>343</v>
      </c>
      <c r="P72" s="40"/>
      <c r="Q72" s="41">
        <v>1</v>
      </c>
      <c r="R72" s="53" t="s">
        <v>374</v>
      </c>
      <c r="S72" s="42" t="s">
        <v>593</v>
      </c>
      <c r="T72" s="42"/>
      <c r="U72" s="42" t="s">
        <v>663</v>
      </c>
      <c r="V72" s="42"/>
      <c r="W72" s="43">
        <v>43169</v>
      </c>
      <c r="X72" s="43">
        <v>43190</v>
      </c>
      <c r="Y72" s="43"/>
      <c r="Z72" s="43"/>
      <c r="AA72" s="43"/>
      <c r="AB72" s="43"/>
      <c r="AC72" s="44">
        <v>22</v>
      </c>
      <c r="AD72" s="42"/>
      <c r="AE72" s="42">
        <v>154024</v>
      </c>
      <c r="AF72" s="42"/>
      <c r="AG72" s="42">
        <f>AE72/AC72</f>
        <v>7001.090909090909</v>
      </c>
      <c r="AH72" s="42"/>
      <c r="AI72" s="45"/>
      <c r="AJ72" s="46" t="s">
        <v>715</v>
      </c>
      <c r="AK72" s="47"/>
      <c r="AL72" s="47"/>
      <c r="AM72" s="47"/>
      <c r="AN72" s="48"/>
    </row>
    <row r="73" spans="1:40" s="49" customFormat="1" ht="15.75" x14ac:dyDescent="0.25">
      <c r="A73" s="33" t="s">
        <v>602</v>
      </c>
      <c r="B73" s="34">
        <v>2019</v>
      </c>
      <c r="C73" s="34" t="s">
        <v>7</v>
      </c>
      <c r="D73" s="35" t="s">
        <v>22</v>
      </c>
      <c r="E73" s="36" t="s">
        <v>23</v>
      </c>
      <c r="F73" s="37" t="s">
        <v>541</v>
      </c>
      <c r="G73" s="38" t="s">
        <v>485</v>
      </c>
      <c r="H73" s="39" t="s">
        <v>307</v>
      </c>
      <c r="I73" s="40" t="s">
        <v>310</v>
      </c>
      <c r="J73" s="40" t="s">
        <v>630</v>
      </c>
      <c r="K73" s="40" t="s">
        <v>383</v>
      </c>
      <c r="L73" s="40"/>
      <c r="M73" s="40" t="s">
        <v>321</v>
      </c>
      <c r="N73" s="40" t="s">
        <v>324</v>
      </c>
      <c r="O73" s="40" t="s">
        <v>344</v>
      </c>
      <c r="P73" s="40"/>
      <c r="Q73" s="41">
        <v>2</v>
      </c>
      <c r="R73" s="53" t="s">
        <v>376</v>
      </c>
      <c r="S73" s="42" t="s">
        <v>593</v>
      </c>
      <c r="T73" s="42"/>
      <c r="U73" s="42" t="s">
        <v>383</v>
      </c>
      <c r="V73" s="42"/>
      <c r="W73" s="43"/>
      <c r="X73" s="43"/>
      <c r="Y73" s="43"/>
      <c r="Z73" s="43"/>
      <c r="AA73" s="43"/>
      <c r="AB73" s="43"/>
      <c r="AC73" s="42" t="s">
        <v>383</v>
      </c>
      <c r="AD73" s="42"/>
      <c r="AE73" s="42">
        <v>547069</v>
      </c>
      <c r="AF73" s="42" t="s">
        <v>586</v>
      </c>
      <c r="AG73" s="42" t="e">
        <f>AE73/AC73</f>
        <v>#VALUE!</v>
      </c>
      <c r="AH73" s="42"/>
      <c r="AI73" s="45"/>
      <c r="AJ73" s="46" t="s">
        <v>712</v>
      </c>
      <c r="AK73" s="47" t="s">
        <v>733</v>
      </c>
      <c r="AL73" s="47" t="s">
        <v>782</v>
      </c>
      <c r="AM73" s="47" t="s">
        <v>786</v>
      </c>
      <c r="AN73" s="48"/>
    </row>
    <row r="74" spans="1:40" s="49" customFormat="1" ht="15.75" x14ac:dyDescent="0.25">
      <c r="A74" s="33" t="s">
        <v>601</v>
      </c>
      <c r="B74" s="34">
        <v>2019</v>
      </c>
      <c r="C74" s="34" t="s">
        <v>7</v>
      </c>
      <c r="D74" s="35" t="s">
        <v>159</v>
      </c>
      <c r="E74" s="36" t="s">
        <v>32</v>
      </c>
      <c r="F74" s="37" t="s">
        <v>551</v>
      </c>
      <c r="G74" s="38" t="s">
        <v>552</v>
      </c>
      <c r="H74" s="39" t="s">
        <v>308</v>
      </c>
      <c r="I74" s="40" t="s">
        <v>314</v>
      </c>
      <c r="J74" s="40" t="s">
        <v>627</v>
      </c>
      <c r="K74" s="40" t="s">
        <v>383</v>
      </c>
      <c r="L74" s="40"/>
      <c r="M74" s="40" t="s">
        <v>318</v>
      </c>
      <c r="N74" s="40" t="s">
        <v>323</v>
      </c>
      <c r="O74" s="40" t="s">
        <v>343</v>
      </c>
      <c r="P74" s="40"/>
      <c r="Q74" s="41">
        <v>1</v>
      </c>
      <c r="R74" s="53" t="s">
        <v>374</v>
      </c>
      <c r="S74" s="42" t="s">
        <v>593</v>
      </c>
      <c r="T74" s="42"/>
      <c r="U74" s="42" t="s">
        <v>663</v>
      </c>
      <c r="V74" s="42"/>
      <c r="W74" s="43">
        <v>43264</v>
      </c>
      <c r="X74" s="43">
        <v>43396</v>
      </c>
      <c r="Y74" s="43"/>
      <c r="Z74" s="43"/>
      <c r="AA74" s="43"/>
      <c r="AB74" s="43"/>
      <c r="AC74" s="44">
        <v>133</v>
      </c>
      <c r="AD74" s="42"/>
      <c r="AE74" s="42">
        <v>937590</v>
      </c>
      <c r="AF74" s="42"/>
      <c r="AG74" s="42">
        <f>AE74/AC74</f>
        <v>7049.5488721804513</v>
      </c>
      <c r="AH74" s="42"/>
      <c r="AI74" s="45"/>
      <c r="AJ74" s="46" t="s">
        <v>716</v>
      </c>
      <c r="AK74" s="47" t="s">
        <v>733</v>
      </c>
      <c r="AL74" s="47" t="s">
        <v>771</v>
      </c>
      <c r="AM74" s="47"/>
      <c r="AN74" s="48"/>
    </row>
    <row r="75" spans="1:40" s="49" customFormat="1" ht="15.75" x14ac:dyDescent="0.25">
      <c r="A75" s="33" t="s">
        <v>601</v>
      </c>
      <c r="B75" s="34">
        <v>2020</v>
      </c>
      <c r="C75" s="34" t="s">
        <v>7</v>
      </c>
      <c r="D75" s="35" t="s">
        <v>181</v>
      </c>
      <c r="E75" s="36" t="s">
        <v>131</v>
      </c>
      <c r="F75" s="37" t="s">
        <v>576</v>
      </c>
      <c r="G75" s="38" t="s">
        <v>472</v>
      </c>
      <c r="H75" s="39" t="s">
        <v>307</v>
      </c>
      <c r="I75" s="40" t="s">
        <v>313</v>
      </c>
      <c r="J75" s="40" t="s">
        <v>628</v>
      </c>
      <c r="K75" s="40">
        <v>16419</v>
      </c>
      <c r="L75" s="40"/>
      <c r="M75" s="40" t="s">
        <v>318</v>
      </c>
      <c r="N75" s="40" t="s">
        <v>323</v>
      </c>
      <c r="O75" s="40" t="s">
        <v>343</v>
      </c>
      <c r="P75" s="40"/>
      <c r="Q75" s="41">
        <v>1</v>
      </c>
      <c r="R75" s="53" t="s">
        <v>380</v>
      </c>
      <c r="S75" s="42" t="s">
        <v>593</v>
      </c>
      <c r="T75" s="42"/>
      <c r="U75" s="42" t="s">
        <v>661</v>
      </c>
      <c r="V75" s="42"/>
      <c r="W75" s="43">
        <v>43435</v>
      </c>
      <c r="X75" s="43">
        <v>43525</v>
      </c>
      <c r="Y75" s="43"/>
      <c r="Z75" s="43"/>
      <c r="AA75" s="43"/>
      <c r="AB75" s="43"/>
      <c r="AC75" s="44">
        <v>91</v>
      </c>
      <c r="AD75" s="42" t="s">
        <v>382</v>
      </c>
      <c r="AE75" s="42">
        <v>377986</v>
      </c>
      <c r="AF75" s="42"/>
      <c r="AG75" s="42">
        <f>AE75/AC75</f>
        <v>4153.6923076923076</v>
      </c>
      <c r="AH75" s="42"/>
      <c r="AI75" s="45"/>
      <c r="AJ75" s="46" t="s">
        <v>712</v>
      </c>
      <c r="AK75" s="47" t="s">
        <v>761</v>
      </c>
      <c r="AL75" s="47" t="s">
        <v>778</v>
      </c>
      <c r="AM75" s="47"/>
      <c r="AN75" s="48"/>
    </row>
    <row r="76" spans="1:40" s="49" customFormat="1" ht="15.75" x14ac:dyDescent="0.25">
      <c r="A76" s="33" t="s">
        <v>601</v>
      </c>
      <c r="B76" s="34">
        <v>2021</v>
      </c>
      <c r="C76" s="34" t="s">
        <v>129</v>
      </c>
      <c r="D76" s="35" t="s">
        <v>130</v>
      </c>
      <c r="E76" s="36" t="s">
        <v>131</v>
      </c>
      <c r="F76" s="37" t="s">
        <v>514</v>
      </c>
      <c r="G76" s="38" t="s">
        <v>485</v>
      </c>
      <c r="H76" s="39" t="s">
        <v>307</v>
      </c>
      <c r="I76" s="40" t="s">
        <v>311</v>
      </c>
      <c r="J76" s="40" t="s">
        <v>624</v>
      </c>
      <c r="K76" s="40">
        <v>11431</v>
      </c>
      <c r="L76" s="40" t="s">
        <v>586</v>
      </c>
      <c r="M76" s="40" t="s">
        <v>319</v>
      </c>
      <c r="N76" s="40" t="s">
        <v>329</v>
      </c>
      <c r="O76" s="40" t="s">
        <v>349</v>
      </c>
      <c r="P76" s="40"/>
      <c r="Q76" s="41">
        <v>2</v>
      </c>
      <c r="R76" s="53" t="s">
        <v>377</v>
      </c>
      <c r="S76" s="42" t="s">
        <v>593</v>
      </c>
      <c r="T76" s="42"/>
      <c r="U76" s="42" t="s">
        <v>661</v>
      </c>
      <c r="V76" s="42"/>
      <c r="W76" s="43">
        <v>44071</v>
      </c>
      <c r="X76" s="43">
        <v>44162</v>
      </c>
      <c r="Y76" s="43"/>
      <c r="Z76" s="43"/>
      <c r="AA76" s="43"/>
      <c r="AB76" s="43"/>
      <c r="AC76" s="44">
        <v>92</v>
      </c>
      <c r="AD76" s="42"/>
      <c r="AE76" s="42">
        <v>779952</v>
      </c>
      <c r="AF76" s="42" t="s">
        <v>586</v>
      </c>
      <c r="AG76" s="42">
        <f>AE76/AC76</f>
        <v>8477.7391304347821</v>
      </c>
      <c r="AH76" s="42"/>
      <c r="AI76" s="45"/>
      <c r="AJ76" s="46" t="s">
        <v>712</v>
      </c>
      <c r="AK76" s="47" t="s">
        <v>733</v>
      </c>
      <c r="AL76" s="47" t="s">
        <v>765</v>
      </c>
      <c r="AM76" s="47" t="s">
        <v>786</v>
      </c>
      <c r="AN76" s="48" t="s">
        <v>796</v>
      </c>
    </row>
    <row r="77" spans="1:40" s="49" customFormat="1" ht="15.75" x14ac:dyDescent="0.25">
      <c r="A77" s="33" t="s">
        <v>601</v>
      </c>
      <c r="B77" s="34">
        <v>2020</v>
      </c>
      <c r="C77" s="34" t="s">
        <v>98</v>
      </c>
      <c r="D77" s="35" t="s">
        <v>99</v>
      </c>
      <c r="E77" s="36" t="s">
        <v>45</v>
      </c>
      <c r="F77" s="37" t="s">
        <v>455</v>
      </c>
      <c r="G77" s="38" t="s">
        <v>554</v>
      </c>
      <c r="H77" s="39" t="s">
        <v>307</v>
      </c>
      <c r="I77" s="40" t="s">
        <v>309</v>
      </c>
      <c r="J77" s="40" t="s">
        <v>620</v>
      </c>
      <c r="K77" s="40" t="s">
        <v>383</v>
      </c>
      <c r="L77" s="40"/>
      <c r="M77" s="40" t="s">
        <v>317</v>
      </c>
      <c r="N77" s="40" t="s">
        <v>322</v>
      </c>
      <c r="O77" s="40" t="s">
        <v>335</v>
      </c>
      <c r="P77" s="40"/>
      <c r="Q77" s="41">
        <v>1</v>
      </c>
      <c r="R77" s="53" t="s">
        <v>375</v>
      </c>
      <c r="S77" s="42" t="s">
        <v>680</v>
      </c>
      <c r="T77" s="42"/>
      <c r="U77" s="42"/>
      <c r="V77" s="42"/>
      <c r="W77" s="43">
        <v>42866</v>
      </c>
      <c r="X77" s="43">
        <v>42875</v>
      </c>
      <c r="Y77" s="43"/>
      <c r="Z77" s="43"/>
      <c r="AA77" s="43"/>
      <c r="AB77" s="43"/>
      <c r="AC77" s="44">
        <v>10</v>
      </c>
      <c r="AD77" s="42"/>
      <c r="AE77" s="42">
        <v>3090000</v>
      </c>
      <c r="AF77" s="42"/>
      <c r="AG77" s="42">
        <f>AE77/AC77</f>
        <v>309000</v>
      </c>
      <c r="AH77" s="42"/>
      <c r="AI77" s="45"/>
      <c r="AJ77" s="46"/>
      <c r="AK77" s="47"/>
      <c r="AL77" s="47"/>
      <c r="AM77" s="47"/>
      <c r="AN77" s="48"/>
    </row>
    <row r="78" spans="1:40" s="49" customFormat="1" ht="15.75" x14ac:dyDescent="0.25">
      <c r="A78" s="33" t="s">
        <v>601</v>
      </c>
      <c r="B78" s="34">
        <v>2021</v>
      </c>
      <c r="C78" s="34" t="s">
        <v>274</v>
      </c>
      <c r="D78" s="35" t="s">
        <v>275</v>
      </c>
      <c r="E78" s="36" t="s">
        <v>32</v>
      </c>
      <c r="F78" s="37" t="s">
        <v>441</v>
      </c>
      <c r="G78" s="38" t="s">
        <v>442</v>
      </c>
      <c r="H78" s="39" t="s">
        <v>604</v>
      </c>
      <c r="I78" s="40" t="s">
        <v>314</v>
      </c>
      <c r="J78" s="40" t="s">
        <v>383</v>
      </c>
      <c r="K78" s="40" t="s">
        <v>383</v>
      </c>
      <c r="L78" s="40"/>
      <c r="M78" s="40" t="s">
        <v>318</v>
      </c>
      <c r="N78" s="40" t="s">
        <v>323</v>
      </c>
      <c r="O78" s="40" t="s">
        <v>607</v>
      </c>
      <c r="P78" s="40"/>
      <c r="Q78" s="41">
        <v>12</v>
      </c>
      <c r="R78" s="53" t="s">
        <v>377</v>
      </c>
      <c r="S78" s="42" t="s">
        <v>593</v>
      </c>
      <c r="T78" s="42"/>
      <c r="U78" s="42" t="s">
        <v>663</v>
      </c>
      <c r="V78" s="42"/>
      <c r="W78" s="43">
        <v>44109</v>
      </c>
      <c r="X78" s="43">
        <v>44119</v>
      </c>
      <c r="Y78" s="43"/>
      <c r="Z78" s="43"/>
      <c r="AA78" s="43"/>
      <c r="AB78" s="43"/>
      <c r="AC78" s="44">
        <v>11</v>
      </c>
      <c r="AD78" s="42"/>
      <c r="AE78" s="42" t="s">
        <v>383</v>
      </c>
      <c r="AF78" s="42"/>
      <c r="AG78" s="42" t="e">
        <f>AE78/AC78</f>
        <v>#VALUE!</v>
      </c>
      <c r="AH78" s="42"/>
      <c r="AI78" s="45"/>
      <c r="AJ78" s="46"/>
      <c r="AK78" s="47"/>
      <c r="AL78" s="47"/>
      <c r="AM78" s="47"/>
      <c r="AN78" s="48"/>
    </row>
    <row r="79" spans="1:40" s="49" customFormat="1" ht="15.75" x14ac:dyDescent="0.25">
      <c r="A79" s="33" t="s">
        <v>601</v>
      </c>
      <c r="B79" s="34">
        <v>2021</v>
      </c>
      <c r="C79" s="34" t="s">
        <v>224</v>
      </c>
      <c r="D79" s="35" t="s">
        <v>225</v>
      </c>
      <c r="E79" s="36" t="s">
        <v>177</v>
      </c>
      <c r="F79" s="37" t="s">
        <v>396</v>
      </c>
      <c r="G79" s="38" t="s">
        <v>397</v>
      </c>
      <c r="H79" s="39" t="s">
        <v>307</v>
      </c>
      <c r="I79" s="40" t="s">
        <v>311</v>
      </c>
      <c r="J79" s="40" t="s">
        <v>621</v>
      </c>
      <c r="K79" s="40" t="s">
        <v>383</v>
      </c>
      <c r="L79" s="40"/>
      <c r="M79" s="40" t="s">
        <v>318</v>
      </c>
      <c r="N79" s="40" t="s">
        <v>323</v>
      </c>
      <c r="O79" s="40" t="s">
        <v>343</v>
      </c>
      <c r="P79" s="40"/>
      <c r="Q79" s="41">
        <v>1</v>
      </c>
      <c r="R79" s="53" t="s">
        <v>376</v>
      </c>
      <c r="S79" s="42" t="s">
        <v>593</v>
      </c>
      <c r="T79" s="42"/>
      <c r="U79" s="42" t="s">
        <v>661</v>
      </c>
      <c r="V79" s="42"/>
      <c r="W79" s="43">
        <v>43633</v>
      </c>
      <c r="X79" s="43">
        <v>43660</v>
      </c>
      <c r="Y79" s="43"/>
      <c r="Z79" s="43"/>
      <c r="AA79" s="43"/>
      <c r="AB79" s="43"/>
      <c r="AC79" s="44">
        <v>28</v>
      </c>
      <c r="AD79" s="42"/>
      <c r="AE79" s="42" t="s">
        <v>383</v>
      </c>
      <c r="AF79" s="42"/>
      <c r="AG79" s="42" t="e">
        <f>AE79/AC79</f>
        <v>#VALUE!</v>
      </c>
      <c r="AH79" s="42"/>
      <c r="AI79" s="45"/>
      <c r="AJ79" s="46" t="s">
        <v>703</v>
      </c>
      <c r="AK79" s="47" t="s">
        <v>755</v>
      </c>
      <c r="AL79" s="47" t="s">
        <v>772</v>
      </c>
      <c r="AM79" s="47"/>
      <c r="AN79" s="48"/>
    </row>
    <row r="80" spans="1:40" s="49" customFormat="1" ht="15.75" x14ac:dyDescent="0.25">
      <c r="A80" s="33" t="s">
        <v>601</v>
      </c>
      <c r="B80" s="34">
        <v>2021</v>
      </c>
      <c r="C80" s="34" t="s">
        <v>135</v>
      </c>
      <c r="D80" s="35" t="s">
        <v>136</v>
      </c>
      <c r="E80" s="36" t="s">
        <v>137</v>
      </c>
      <c r="F80" s="37" t="s">
        <v>464</v>
      </c>
      <c r="G80" s="38" t="s">
        <v>463</v>
      </c>
      <c r="H80" s="39" t="s">
        <v>307</v>
      </c>
      <c r="I80" s="40" t="s">
        <v>314</v>
      </c>
      <c r="J80" s="40" t="s">
        <v>633</v>
      </c>
      <c r="K80" s="40" t="s">
        <v>383</v>
      </c>
      <c r="L80" s="40"/>
      <c r="M80" s="40" t="s">
        <v>319</v>
      </c>
      <c r="N80" s="40" t="s">
        <v>330</v>
      </c>
      <c r="O80" s="40" t="s">
        <v>350</v>
      </c>
      <c r="P80" s="40"/>
      <c r="Q80" s="41">
        <v>1</v>
      </c>
      <c r="R80" s="53" t="s">
        <v>376</v>
      </c>
      <c r="S80" s="42" t="s">
        <v>593</v>
      </c>
      <c r="T80" s="42"/>
      <c r="U80" s="42" t="s">
        <v>669</v>
      </c>
      <c r="V80" s="42"/>
      <c r="W80" s="43">
        <v>43739</v>
      </c>
      <c r="X80" s="43">
        <v>43770</v>
      </c>
      <c r="Y80" s="43">
        <v>44044</v>
      </c>
      <c r="Z80" s="43">
        <v>44105</v>
      </c>
      <c r="AA80" s="43"/>
      <c r="AB80" s="43"/>
      <c r="AC80" s="44">
        <v>94</v>
      </c>
      <c r="AD80" s="42" t="s">
        <v>382</v>
      </c>
      <c r="AE80" s="42">
        <v>18193</v>
      </c>
      <c r="AF80" s="42"/>
      <c r="AG80" s="42">
        <f>AE80/AC80</f>
        <v>193.54255319148936</v>
      </c>
      <c r="AH80" s="42"/>
      <c r="AI80" s="45" t="s">
        <v>594</v>
      </c>
      <c r="AJ80" s="46"/>
      <c r="AK80" s="47"/>
      <c r="AL80" s="47" t="s">
        <v>767</v>
      </c>
      <c r="AM80" s="47" t="s">
        <v>789</v>
      </c>
      <c r="AN80" s="48"/>
    </row>
    <row r="81" spans="1:40" s="49" customFormat="1" ht="15.75" x14ac:dyDescent="0.25">
      <c r="A81" s="33" t="s">
        <v>601</v>
      </c>
      <c r="B81" s="34">
        <v>2020</v>
      </c>
      <c r="C81" s="34" t="s">
        <v>86</v>
      </c>
      <c r="D81" s="35" t="s">
        <v>87</v>
      </c>
      <c r="E81" s="36" t="s">
        <v>54</v>
      </c>
      <c r="F81" s="37" t="s">
        <v>477</v>
      </c>
      <c r="G81" s="38" t="s">
        <v>476</v>
      </c>
      <c r="H81" s="39" t="s">
        <v>307</v>
      </c>
      <c r="I81" s="40" t="s">
        <v>309</v>
      </c>
      <c r="J81" s="40" t="s">
        <v>620</v>
      </c>
      <c r="K81" s="40" t="s">
        <v>383</v>
      </c>
      <c r="L81" s="40"/>
      <c r="M81" s="40" t="s">
        <v>317</v>
      </c>
      <c r="N81" s="40" t="s">
        <v>322</v>
      </c>
      <c r="O81" s="40" t="s">
        <v>335</v>
      </c>
      <c r="P81" s="40"/>
      <c r="Q81" s="41">
        <v>1</v>
      </c>
      <c r="R81" s="53" t="s">
        <v>375</v>
      </c>
      <c r="S81" s="42" t="s">
        <v>680</v>
      </c>
      <c r="T81" s="42" t="s">
        <v>694</v>
      </c>
      <c r="U81" s="42"/>
      <c r="V81" s="42"/>
      <c r="W81" s="43">
        <v>42865</v>
      </c>
      <c r="X81" s="43">
        <v>42871</v>
      </c>
      <c r="Y81" s="43"/>
      <c r="Z81" s="43"/>
      <c r="AA81" s="43"/>
      <c r="AB81" s="43"/>
      <c r="AC81" s="44">
        <v>7</v>
      </c>
      <c r="AD81" s="42"/>
      <c r="AE81" s="42">
        <v>1830100</v>
      </c>
      <c r="AF81" s="42"/>
      <c r="AG81" s="42">
        <f>AE81/AC81</f>
        <v>261442.85714285713</v>
      </c>
      <c r="AH81" s="42"/>
      <c r="AI81" s="45"/>
      <c r="AJ81" s="46"/>
      <c r="AK81" s="47"/>
      <c r="AL81" s="47"/>
      <c r="AM81" s="47"/>
      <c r="AN81" s="48"/>
    </row>
    <row r="82" spans="1:40" s="49" customFormat="1" ht="15.75" x14ac:dyDescent="0.25">
      <c r="A82" s="33" t="s">
        <v>601</v>
      </c>
      <c r="B82" s="34">
        <v>2020</v>
      </c>
      <c r="C82" s="34" t="s">
        <v>100</v>
      </c>
      <c r="D82" s="35" t="s">
        <v>101</v>
      </c>
      <c r="E82" s="36" t="s">
        <v>51</v>
      </c>
      <c r="F82" s="37" t="s">
        <v>458</v>
      </c>
      <c r="G82" s="38" t="s">
        <v>521</v>
      </c>
      <c r="H82" s="39" t="s">
        <v>307</v>
      </c>
      <c r="I82" s="40" t="s">
        <v>309</v>
      </c>
      <c r="J82" s="40" t="s">
        <v>641</v>
      </c>
      <c r="K82" s="40" t="s">
        <v>383</v>
      </c>
      <c r="L82" s="40"/>
      <c r="M82" s="40" t="s">
        <v>318</v>
      </c>
      <c r="N82" s="40" t="s">
        <v>327</v>
      </c>
      <c r="O82" s="40" t="s">
        <v>342</v>
      </c>
      <c r="P82" s="40" t="s">
        <v>370</v>
      </c>
      <c r="Q82" s="41">
        <v>1</v>
      </c>
      <c r="R82" s="53" t="s">
        <v>374</v>
      </c>
      <c r="S82" s="42" t="s">
        <v>682</v>
      </c>
      <c r="T82" s="42" t="s">
        <v>683</v>
      </c>
      <c r="U82" s="42"/>
      <c r="V82" s="42"/>
      <c r="W82" s="43">
        <v>43282</v>
      </c>
      <c r="X82" s="43">
        <v>43405</v>
      </c>
      <c r="Y82" s="43"/>
      <c r="Z82" s="43"/>
      <c r="AA82" s="43"/>
      <c r="AB82" s="43"/>
      <c r="AC82" s="44">
        <v>124</v>
      </c>
      <c r="AD82" s="42" t="s">
        <v>382</v>
      </c>
      <c r="AE82" s="42">
        <v>14877</v>
      </c>
      <c r="AF82" s="42"/>
      <c r="AG82" s="42">
        <f>AE82/AC82</f>
        <v>119.9758064516129</v>
      </c>
      <c r="AH82" s="42"/>
      <c r="AI82" s="45"/>
      <c r="AJ82" s="46" t="s">
        <v>730</v>
      </c>
      <c r="AK82" s="47" t="s">
        <v>757</v>
      </c>
      <c r="AL82" s="47"/>
      <c r="AM82" s="47"/>
      <c r="AN82" s="48"/>
    </row>
    <row r="83" spans="1:40" s="49" customFormat="1" ht="15.75" x14ac:dyDescent="0.25">
      <c r="A83" s="33" t="s">
        <v>601</v>
      </c>
      <c r="B83" s="34">
        <v>2020</v>
      </c>
      <c r="C83" s="34" t="s">
        <v>194</v>
      </c>
      <c r="D83" s="35" t="s">
        <v>195</v>
      </c>
      <c r="E83" s="36" t="s">
        <v>32</v>
      </c>
      <c r="F83" s="37" t="s">
        <v>451</v>
      </c>
      <c r="G83" s="38" t="s">
        <v>452</v>
      </c>
      <c r="H83" s="39" t="s">
        <v>604</v>
      </c>
      <c r="I83" s="40" t="s">
        <v>315</v>
      </c>
      <c r="J83" s="40" t="s">
        <v>630</v>
      </c>
      <c r="K83" s="40" t="s">
        <v>383</v>
      </c>
      <c r="L83" s="40"/>
      <c r="M83" s="40" t="s">
        <v>318</v>
      </c>
      <c r="N83" s="40" t="s">
        <v>323</v>
      </c>
      <c r="O83" s="40" t="s">
        <v>357</v>
      </c>
      <c r="P83" s="40"/>
      <c r="Q83" s="41">
        <v>1</v>
      </c>
      <c r="R83" s="53" t="s">
        <v>376</v>
      </c>
      <c r="S83" s="42" t="s">
        <v>593</v>
      </c>
      <c r="T83" s="42"/>
      <c r="U83" s="42" t="s">
        <v>661</v>
      </c>
      <c r="V83" s="42" t="s">
        <v>690</v>
      </c>
      <c r="W83" s="43">
        <v>43466</v>
      </c>
      <c r="X83" s="43">
        <v>43525</v>
      </c>
      <c r="Y83" s="43"/>
      <c r="Z83" s="43"/>
      <c r="AA83" s="43"/>
      <c r="AB83" s="43"/>
      <c r="AC83" s="44">
        <v>60</v>
      </c>
      <c r="AD83" s="42" t="s">
        <v>382</v>
      </c>
      <c r="AE83" s="42">
        <v>46960</v>
      </c>
      <c r="AF83" s="42" t="s">
        <v>651</v>
      </c>
      <c r="AG83" s="42">
        <f>AE83/AC83</f>
        <v>782.66666666666663</v>
      </c>
      <c r="AH83" s="42"/>
      <c r="AI83" s="45"/>
      <c r="AJ83" s="46"/>
      <c r="AK83" s="47" t="s">
        <v>735</v>
      </c>
      <c r="AL83" s="47"/>
      <c r="AM83" s="47" t="s">
        <v>784</v>
      </c>
      <c r="AN83" s="48"/>
    </row>
    <row r="84" spans="1:40" s="49" customFormat="1" ht="15.75" x14ac:dyDescent="0.25">
      <c r="A84" s="33" t="s">
        <v>601</v>
      </c>
      <c r="B84" s="34">
        <v>2021</v>
      </c>
      <c r="C84" s="34" t="s">
        <v>218</v>
      </c>
      <c r="D84" s="35" t="s">
        <v>219</v>
      </c>
      <c r="E84" s="36" t="s">
        <v>177</v>
      </c>
      <c r="F84" s="37" t="s">
        <v>406</v>
      </c>
      <c r="G84" s="38" t="s">
        <v>425</v>
      </c>
      <c r="H84" s="39" t="s">
        <v>307</v>
      </c>
      <c r="I84" s="40" t="s">
        <v>309</v>
      </c>
      <c r="J84" s="40" t="s">
        <v>620</v>
      </c>
      <c r="K84" s="40" t="s">
        <v>383</v>
      </c>
      <c r="L84" s="40"/>
      <c r="M84" s="40" t="s">
        <v>317</v>
      </c>
      <c r="N84" s="40" t="s">
        <v>322</v>
      </c>
      <c r="O84" s="40" t="s">
        <v>335</v>
      </c>
      <c r="P84" s="40"/>
      <c r="Q84" s="41">
        <v>1</v>
      </c>
      <c r="R84" s="53" t="s">
        <v>375</v>
      </c>
      <c r="S84" s="42" t="s">
        <v>383</v>
      </c>
      <c r="T84" s="42"/>
      <c r="U84" s="42"/>
      <c r="V84" s="42"/>
      <c r="W84" s="43">
        <v>42865</v>
      </c>
      <c r="X84" s="43">
        <v>42879</v>
      </c>
      <c r="Y84" s="43"/>
      <c r="Z84" s="43"/>
      <c r="AA84" s="43"/>
      <c r="AB84" s="43"/>
      <c r="AC84" s="44">
        <v>15</v>
      </c>
      <c r="AD84" s="42"/>
      <c r="AE84" s="42">
        <v>3200000</v>
      </c>
      <c r="AF84" s="42"/>
      <c r="AG84" s="42">
        <f>AE84/AC84</f>
        <v>213333.33333333334</v>
      </c>
      <c r="AH84" s="42"/>
      <c r="AI84" s="45"/>
      <c r="AJ84" s="46"/>
      <c r="AK84" s="47"/>
      <c r="AL84" s="47"/>
      <c r="AM84" s="47"/>
      <c r="AN84" s="48"/>
    </row>
    <row r="85" spans="1:40" s="49" customFormat="1" ht="15.75" x14ac:dyDescent="0.25">
      <c r="A85" s="33" t="s">
        <v>601</v>
      </c>
      <c r="B85" s="34">
        <v>2021</v>
      </c>
      <c r="C85" s="34" t="s">
        <v>270</v>
      </c>
      <c r="D85" s="35" t="s">
        <v>271</v>
      </c>
      <c r="E85" s="36" t="s">
        <v>32</v>
      </c>
      <c r="F85" s="37" t="s">
        <v>495</v>
      </c>
      <c r="G85" s="38" t="s">
        <v>559</v>
      </c>
      <c r="H85" s="39" t="s">
        <v>307</v>
      </c>
      <c r="I85" s="40" t="s">
        <v>309</v>
      </c>
      <c r="J85" s="40" t="s">
        <v>627</v>
      </c>
      <c r="K85" s="40">
        <v>350</v>
      </c>
      <c r="L85" s="40"/>
      <c r="M85" s="40" t="s">
        <v>318</v>
      </c>
      <c r="N85" s="40" t="s">
        <v>323</v>
      </c>
      <c r="O85" s="40" t="s">
        <v>364</v>
      </c>
      <c r="P85" s="40" t="s">
        <v>370</v>
      </c>
      <c r="Q85" s="41">
        <v>1</v>
      </c>
      <c r="R85" s="53" t="s">
        <v>376</v>
      </c>
      <c r="S85" s="42" t="s">
        <v>593</v>
      </c>
      <c r="T85" s="42" t="s">
        <v>693</v>
      </c>
      <c r="U85" s="42" t="s">
        <v>383</v>
      </c>
      <c r="V85" s="42"/>
      <c r="W85" s="43"/>
      <c r="X85" s="43"/>
      <c r="Y85" s="43"/>
      <c r="Z85" s="43"/>
      <c r="AA85" s="43"/>
      <c r="AB85" s="43"/>
      <c r="AC85" s="42" t="s">
        <v>383</v>
      </c>
      <c r="AD85" s="42"/>
      <c r="AE85" s="42">
        <v>102178</v>
      </c>
      <c r="AF85" s="42"/>
      <c r="AG85" s="42" t="e">
        <f>AE85/AC85</f>
        <v>#VALUE!</v>
      </c>
      <c r="AH85" s="42"/>
      <c r="AI85" s="45"/>
      <c r="AJ85" s="46" t="s">
        <v>1199</v>
      </c>
      <c r="AK85" s="47" t="s">
        <v>759</v>
      </c>
      <c r="AL85" s="47"/>
      <c r="AM85" s="47" t="s">
        <v>598</v>
      </c>
      <c r="AN85" s="48" t="s">
        <v>802</v>
      </c>
    </row>
    <row r="86" spans="1:40" s="49" customFormat="1" ht="15.75" x14ac:dyDescent="0.25">
      <c r="A86" s="33" t="s">
        <v>601</v>
      </c>
      <c r="B86" s="34">
        <v>2021</v>
      </c>
      <c r="C86" s="34" t="s">
        <v>228</v>
      </c>
      <c r="D86" s="35" t="s">
        <v>229</v>
      </c>
      <c r="E86" s="36" t="s">
        <v>155</v>
      </c>
      <c r="F86" s="37" t="s">
        <v>468</v>
      </c>
      <c r="G86" s="38" t="s">
        <v>469</v>
      </c>
      <c r="H86" s="39" t="s">
        <v>308</v>
      </c>
      <c r="I86" s="40" t="s">
        <v>316</v>
      </c>
      <c r="J86" s="40" t="s">
        <v>383</v>
      </c>
      <c r="K86" s="40" t="s">
        <v>383</v>
      </c>
      <c r="L86" s="40"/>
      <c r="M86" s="40" t="s">
        <v>319</v>
      </c>
      <c r="N86" s="40" t="s">
        <v>326</v>
      </c>
      <c r="O86" s="40" t="s">
        <v>339</v>
      </c>
      <c r="P86" s="40"/>
      <c r="Q86" s="41">
        <v>1</v>
      </c>
      <c r="R86" s="53" t="s">
        <v>377</v>
      </c>
      <c r="S86" s="42" t="s">
        <v>593</v>
      </c>
      <c r="T86" s="42"/>
      <c r="U86" s="42" t="s">
        <v>661</v>
      </c>
      <c r="V86" s="42"/>
      <c r="W86" s="43">
        <v>43831</v>
      </c>
      <c r="X86" s="43">
        <v>43890</v>
      </c>
      <c r="Y86" s="43"/>
      <c r="Z86" s="43"/>
      <c r="AA86" s="43"/>
      <c r="AB86" s="43"/>
      <c r="AC86" s="44">
        <v>60</v>
      </c>
      <c r="AD86" s="42"/>
      <c r="AE86" s="42">
        <v>143728</v>
      </c>
      <c r="AF86" s="42"/>
      <c r="AG86" s="42">
        <f>AE86/AC86</f>
        <v>2395.4666666666667</v>
      </c>
      <c r="AH86" s="42"/>
      <c r="AI86" s="45"/>
      <c r="AJ86" s="46" t="s">
        <v>728</v>
      </c>
      <c r="AK86" s="47" t="s">
        <v>754</v>
      </c>
      <c r="AL86" s="47" t="s">
        <v>768</v>
      </c>
      <c r="AM86" s="47" t="s">
        <v>787</v>
      </c>
      <c r="AN86" s="48"/>
    </row>
    <row r="87" spans="1:40" s="49" customFormat="1" ht="15.75" x14ac:dyDescent="0.25">
      <c r="A87" s="33" t="s">
        <v>602</v>
      </c>
      <c r="B87" s="34">
        <v>2015</v>
      </c>
      <c r="C87" s="34" t="s">
        <v>807</v>
      </c>
      <c r="D87" s="35" t="s">
        <v>808</v>
      </c>
      <c r="E87" s="36" t="s">
        <v>809</v>
      </c>
      <c r="F87" s="37" t="s">
        <v>401</v>
      </c>
      <c r="G87" s="38" t="s">
        <v>810</v>
      </c>
      <c r="H87" s="39" t="s">
        <v>307</v>
      </c>
      <c r="I87" s="40" t="s">
        <v>309</v>
      </c>
      <c r="J87" s="40" t="s">
        <v>811</v>
      </c>
      <c r="K87" s="40">
        <v>1200</v>
      </c>
      <c r="L87" s="40"/>
      <c r="M87" s="40" t="s">
        <v>319</v>
      </c>
      <c r="N87" s="40" t="s">
        <v>331</v>
      </c>
      <c r="O87" s="40" t="s">
        <v>812</v>
      </c>
      <c r="P87" s="40"/>
      <c r="Q87" s="41">
        <v>1</v>
      </c>
      <c r="R87" s="53" t="s">
        <v>1195</v>
      </c>
      <c r="S87" s="42" t="s">
        <v>680</v>
      </c>
      <c r="T87" s="42" t="s">
        <v>694</v>
      </c>
      <c r="U87" s="42"/>
      <c r="V87" s="42"/>
      <c r="W87" s="43">
        <v>41354</v>
      </c>
      <c r="X87" s="43">
        <v>41617</v>
      </c>
      <c r="Y87" s="43"/>
      <c r="Z87" s="43"/>
      <c r="AA87" s="43"/>
      <c r="AB87" s="43"/>
      <c r="AC87" s="42">
        <v>263</v>
      </c>
      <c r="AD87" s="42"/>
      <c r="AE87" s="42" t="s">
        <v>383</v>
      </c>
      <c r="AF87" s="42"/>
      <c r="AG87" s="42" t="e">
        <f>AE87/AC87</f>
        <v>#VALUE!</v>
      </c>
      <c r="AH87" s="42"/>
      <c r="AI87" s="45"/>
      <c r="AJ87" s="46"/>
      <c r="AK87" s="47"/>
      <c r="AL87" s="47"/>
      <c r="AM87" s="47"/>
      <c r="AN87" s="48"/>
    </row>
    <row r="88" spans="1:40" s="49" customFormat="1" ht="15.75" x14ac:dyDescent="0.25">
      <c r="A88" s="33" t="s">
        <v>601</v>
      </c>
      <c r="B88" s="34">
        <v>2021</v>
      </c>
      <c r="C88" s="34" t="s">
        <v>278</v>
      </c>
      <c r="D88" s="35" t="s">
        <v>279</v>
      </c>
      <c r="E88" s="36" t="s">
        <v>177</v>
      </c>
      <c r="F88" s="37" t="s">
        <v>519</v>
      </c>
      <c r="G88" s="38" t="s">
        <v>520</v>
      </c>
      <c r="H88" s="39" t="s">
        <v>307</v>
      </c>
      <c r="I88" s="40" t="s">
        <v>315</v>
      </c>
      <c r="J88" s="40" t="s">
        <v>627</v>
      </c>
      <c r="K88" s="40" t="s">
        <v>383</v>
      </c>
      <c r="L88" s="40"/>
      <c r="M88" s="40" t="s">
        <v>318</v>
      </c>
      <c r="N88" s="40" t="s">
        <v>323</v>
      </c>
      <c r="O88" s="40" t="s">
        <v>358</v>
      </c>
      <c r="P88" s="40"/>
      <c r="Q88" s="41">
        <v>1</v>
      </c>
      <c r="R88" s="53" t="s">
        <v>380</v>
      </c>
      <c r="S88" s="42" t="s">
        <v>593</v>
      </c>
      <c r="T88" s="42"/>
      <c r="U88" s="42" t="s">
        <v>383</v>
      </c>
      <c r="V88" s="42"/>
      <c r="W88" s="43">
        <v>43191</v>
      </c>
      <c r="X88" s="43">
        <v>43738</v>
      </c>
      <c r="Y88" s="43"/>
      <c r="Z88" s="43"/>
      <c r="AA88" s="43"/>
      <c r="AB88" s="43"/>
      <c r="AC88" s="44">
        <v>548</v>
      </c>
      <c r="AD88" s="42"/>
      <c r="AE88" s="42">
        <v>110024</v>
      </c>
      <c r="AF88" s="42"/>
      <c r="AG88" s="42">
        <f>AE88/AC88</f>
        <v>200.77372262773721</v>
      </c>
      <c r="AH88" s="42" t="s">
        <v>594</v>
      </c>
      <c r="AI88" s="45"/>
      <c r="AJ88" s="46" t="s">
        <v>704</v>
      </c>
      <c r="AK88" s="47" t="s">
        <v>743</v>
      </c>
      <c r="AL88" s="47"/>
      <c r="AM88" s="47" t="s">
        <v>785</v>
      </c>
      <c r="AN88" s="48"/>
    </row>
    <row r="89" spans="1:40" s="49" customFormat="1" ht="15.75" x14ac:dyDescent="0.25">
      <c r="A89" s="33" t="s">
        <v>601</v>
      </c>
      <c r="B89" s="34">
        <v>2021</v>
      </c>
      <c r="C89" s="34" t="s">
        <v>241</v>
      </c>
      <c r="D89" s="35" t="s">
        <v>242</v>
      </c>
      <c r="E89" s="36" t="s">
        <v>32</v>
      </c>
      <c r="F89" s="37" t="s">
        <v>478</v>
      </c>
      <c r="G89" s="38" t="s">
        <v>544</v>
      </c>
      <c r="H89" s="39" t="s">
        <v>307</v>
      </c>
      <c r="I89" s="40" t="s">
        <v>309</v>
      </c>
      <c r="J89" s="40" t="s">
        <v>644</v>
      </c>
      <c r="K89" s="40">
        <v>1450</v>
      </c>
      <c r="L89" s="40"/>
      <c r="M89" s="40" t="s">
        <v>319</v>
      </c>
      <c r="N89" s="40" t="s">
        <v>331</v>
      </c>
      <c r="O89" s="40" t="s">
        <v>359</v>
      </c>
      <c r="P89" s="40"/>
      <c r="Q89" s="41">
        <v>1</v>
      </c>
      <c r="R89" s="53" t="s">
        <v>376</v>
      </c>
      <c r="S89" s="42" t="s">
        <v>593</v>
      </c>
      <c r="T89" s="42"/>
      <c r="U89" s="42" t="s">
        <v>673</v>
      </c>
      <c r="V89" s="42" t="s">
        <v>692</v>
      </c>
      <c r="W89" s="43">
        <v>43738</v>
      </c>
      <c r="X89" s="43">
        <v>43773</v>
      </c>
      <c r="Y89" s="43"/>
      <c r="Z89" s="43"/>
      <c r="AA89" s="43"/>
      <c r="AB89" s="43"/>
      <c r="AC89" s="44">
        <v>36</v>
      </c>
      <c r="AD89" s="42"/>
      <c r="AE89" s="42">
        <v>76859</v>
      </c>
      <c r="AF89" s="42"/>
      <c r="AG89" s="42">
        <f>AE89/AC89</f>
        <v>2134.9722222222222</v>
      </c>
      <c r="AH89" s="42"/>
      <c r="AI89" s="45"/>
      <c r="AJ89" s="46" t="s">
        <v>712</v>
      </c>
      <c r="AK89" s="47"/>
      <c r="AL89" s="47"/>
      <c r="AM89" s="47"/>
      <c r="AN89" s="48"/>
    </row>
    <row r="90" spans="1:40" s="49" customFormat="1" ht="15.75" x14ac:dyDescent="0.25">
      <c r="A90" s="33" t="s">
        <v>601</v>
      </c>
      <c r="B90" s="34">
        <v>2018</v>
      </c>
      <c r="C90" s="34" t="s">
        <v>43</v>
      </c>
      <c r="D90" s="35" t="s">
        <v>44</v>
      </c>
      <c r="E90" s="36" t="s">
        <v>45</v>
      </c>
      <c r="F90" s="37" t="s">
        <v>458</v>
      </c>
      <c r="G90" s="38" t="s">
        <v>573</v>
      </c>
      <c r="H90" s="39" t="s">
        <v>307</v>
      </c>
      <c r="I90" s="40" t="s">
        <v>309</v>
      </c>
      <c r="J90" s="40" t="s">
        <v>383</v>
      </c>
      <c r="K90" s="40">
        <v>10000</v>
      </c>
      <c r="L90" s="40"/>
      <c r="M90" s="40" t="s">
        <v>320</v>
      </c>
      <c r="N90" s="40" t="s">
        <v>325</v>
      </c>
      <c r="O90" s="40" t="s">
        <v>325</v>
      </c>
      <c r="P90" s="40"/>
      <c r="Q90" s="41">
        <v>1</v>
      </c>
      <c r="R90" s="53" t="s">
        <v>375</v>
      </c>
      <c r="S90" s="42" t="s">
        <v>593</v>
      </c>
      <c r="T90" s="42"/>
      <c r="U90" s="42" t="s">
        <v>663</v>
      </c>
      <c r="V90" s="42" t="s">
        <v>595</v>
      </c>
      <c r="W90" s="43">
        <v>42851</v>
      </c>
      <c r="X90" s="43">
        <v>42859</v>
      </c>
      <c r="Y90" s="43"/>
      <c r="Z90" s="43"/>
      <c r="AA90" s="43"/>
      <c r="AB90" s="43"/>
      <c r="AC90" s="44">
        <v>9</v>
      </c>
      <c r="AD90" s="42"/>
      <c r="AE90" s="42">
        <v>1500000</v>
      </c>
      <c r="AF90" s="42"/>
      <c r="AG90" s="42">
        <f>AE90/AC90</f>
        <v>166666.66666666666</v>
      </c>
      <c r="AH90" s="42"/>
      <c r="AI90" s="45"/>
      <c r="AJ90" s="46" t="s">
        <v>726</v>
      </c>
      <c r="AK90" s="47" t="s">
        <v>763</v>
      </c>
      <c r="AL90" s="47" t="s">
        <v>764</v>
      </c>
      <c r="AM90" s="47" t="s">
        <v>793</v>
      </c>
      <c r="AN90" s="48" t="s">
        <v>800</v>
      </c>
    </row>
    <row r="91" spans="1:40" s="49" customFormat="1" ht="15.75" x14ac:dyDescent="0.25">
      <c r="A91" s="33" t="s">
        <v>601</v>
      </c>
      <c r="B91" s="34">
        <v>2021</v>
      </c>
      <c r="C91" s="34" t="s">
        <v>216</v>
      </c>
      <c r="D91" s="35" t="s">
        <v>217</v>
      </c>
      <c r="E91" s="36" t="s">
        <v>131</v>
      </c>
      <c r="F91" s="37" t="s">
        <v>399</v>
      </c>
      <c r="G91" s="38" t="s">
        <v>403</v>
      </c>
      <c r="H91" s="39" t="s">
        <v>307</v>
      </c>
      <c r="I91" s="40" t="s">
        <v>309</v>
      </c>
      <c r="J91" s="40" t="s">
        <v>383</v>
      </c>
      <c r="K91" s="40" t="s">
        <v>383</v>
      </c>
      <c r="L91" s="40"/>
      <c r="M91" s="40" t="s">
        <v>320</v>
      </c>
      <c r="N91" s="40" t="s">
        <v>325</v>
      </c>
      <c r="O91" s="40" t="s">
        <v>325</v>
      </c>
      <c r="P91" s="40"/>
      <c r="Q91" s="41">
        <v>1</v>
      </c>
      <c r="R91" s="53" t="s">
        <v>376</v>
      </c>
      <c r="S91" s="42" t="s">
        <v>383</v>
      </c>
      <c r="T91" s="42"/>
      <c r="U91" s="42"/>
      <c r="V91" s="42"/>
      <c r="W91" s="43">
        <v>43466</v>
      </c>
      <c r="X91" s="43">
        <v>43473</v>
      </c>
      <c r="Y91" s="43"/>
      <c r="Z91" s="43"/>
      <c r="AA91" s="43"/>
      <c r="AB91" s="43"/>
      <c r="AC91" s="44">
        <v>8</v>
      </c>
      <c r="AD91" s="42"/>
      <c r="AE91" s="42" t="s">
        <v>383</v>
      </c>
      <c r="AF91" s="42"/>
      <c r="AG91" s="42" t="e">
        <f>AE91/AC91</f>
        <v>#VALUE!</v>
      </c>
      <c r="AH91" s="42"/>
      <c r="AI91" s="45"/>
      <c r="AJ91" s="46" t="s">
        <v>712</v>
      </c>
      <c r="AK91" s="47" t="s">
        <v>763</v>
      </c>
      <c r="AL91" s="47" t="s">
        <v>766</v>
      </c>
      <c r="AM91" s="47"/>
      <c r="AN91" s="48"/>
    </row>
    <row r="92" spans="1:40" s="49" customFormat="1" ht="15.75" x14ac:dyDescent="0.25">
      <c r="A92" s="33" t="s">
        <v>601</v>
      </c>
      <c r="B92" s="34">
        <v>2021</v>
      </c>
      <c r="C92" s="34" t="s">
        <v>216</v>
      </c>
      <c r="D92" s="35" t="s">
        <v>235</v>
      </c>
      <c r="E92" s="36" t="s">
        <v>178</v>
      </c>
      <c r="F92" s="37" t="s">
        <v>579</v>
      </c>
      <c r="G92" s="38" t="s">
        <v>580</v>
      </c>
      <c r="H92" s="39" t="s">
        <v>307</v>
      </c>
      <c r="I92" s="40" t="s">
        <v>309</v>
      </c>
      <c r="J92" s="40" t="s">
        <v>383</v>
      </c>
      <c r="K92" s="40" t="s">
        <v>383</v>
      </c>
      <c r="L92" s="40"/>
      <c r="M92" s="40" t="s">
        <v>320</v>
      </c>
      <c r="N92" s="40" t="s">
        <v>325</v>
      </c>
      <c r="O92" s="40" t="s">
        <v>325</v>
      </c>
      <c r="P92" s="40"/>
      <c r="Q92" s="41">
        <v>1</v>
      </c>
      <c r="R92" s="53" t="s">
        <v>376</v>
      </c>
      <c r="S92" s="42" t="s">
        <v>383</v>
      </c>
      <c r="T92" s="42"/>
      <c r="U92" s="42"/>
      <c r="V92" s="42"/>
      <c r="W92" s="43">
        <v>43466</v>
      </c>
      <c r="X92" s="43">
        <v>43555</v>
      </c>
      <c r="Y92" s="43"/>
      <c r="Z92" s="43"/>
      <c r="AA92" s="43"/>
      <c r="AB92" s="43"/>
      <c r="AC92" s="44">
        <v>90</v>
      </c>
      <c r="AD92" s="42"/>
      <c r="AE92" s="42">
        <v>472842</v>
      </c>
      <c r="AF92" s="42"/>
      <c r="AG92" s="42">
        <f>AE92/AC92</f>
        <v>5253.8</v>
      </c>
      <c r="AH92" s="42" t="s">
        <v>594</v>
      </c>
      <c r="AI92" s="45"/>
      <c r="AJ92" s="46" t="s">
        <v>712</v>
      </c>
      <c r="AK92" s="47" t="s">
        <v>763</v>
      </c>
      <c r="AL92" s="47" t="s">
        <v>766</v>
      </c>
      <c r="AM92" s="47"/>
      <c r="AN92" s="48"/>
    </row>
    <row r="93" spans="1:40" s="49" customFormat="1" ht="15.75" x14ac:dyDescent="0.25">
      <c r="A93" s="33" t="s">
        <v>602</v>
      </c>
      <c r="B93" s="34">
        <v>2020</v>
      </c>
      <c r="C93" s="34" t="s">
        <v>114</v>
      </c>
      <c r="D93" s="35" t="s">
        <v>115</v>
      </c>
      <c r="E93" s="36" t="s">
        <v>94</v>
      </c>
      <c r="F93" s="37" t="s">
        <v>556</v>
      </c>
      <c r="G93" s="38" t="s">
        <v>485</v>
      </c>
      <c r="H93" s="39" t="s">
        <v>307</v>
      </c>
      <c r="I93" s="40" t="s">
        <v>309</v>
      </c>
      <c r="J93" s="40" t="s">
        <v>383</v>
      </c>
      <c r="K93" s="40" t="s">
        <v>383</v>
      </c>
      <c r="L93" s="40"/>
      <c r="M93" s="40" t="s">
        <v>317</v>
      </c>
      <c r="N93" s="40" t="s">
        <v>322</v>
      </c>
      <c r="O93" s="40" t="s">
        <v>333</v>
      </c>
      <c r="P93" s="40"/>
      <c r="Q93" s="41">
        <v>1</v>
      </c>
      <c r="R93" s="53" t="s">
        <v>374</v>
      </c>
      <c r="S93" s="42" t="s">
        <v>383</v>
      </c>
      <c r="T93" s="42"/>
      <c r="U93" s="42"/>
      <c r="V93" s="42"/>
      <c r="W93" s="43">
        <v>43338</v>
      </c>
      <c r="X93" s="43">
        <v>43351</v>
      </c>
      <c r="Y93" s="43"/>
      <c r="Z93" s="43"/>
      <c r="AA93" s="43"/>
      <c r="AB93" s="43"/>
      <c r="AC93" s="44">
        <v>14</v>
      </c>
      <c r="AD93" s="42"/>
      <c r="AE93" s="42" t="s">
        <v>383</v>
      </c>
      <c r="AF93" s="42"/>
      <c r="AG93" s="42" t="e">
        <f>AE93/AC93</f>
        <v>#VALUE!</v>
      </c>
      <c r="AH93" s="42"/>
      <c r="AI93" s="45"/>
      <c r="AJ93" s="46"/>
      <c r="AK93" s="47"/>
      <c r="AL93" s="47"/>
      <c r="AM93" s="47"/>
      <c r="AN93" s="48"/>
    </row>
    <row r="94" spans="1:40" s="49" customFormat="1" ht="15.75" x14ac:dyDescent="0.25">
      <c r="A94" s="33" t="s">
        <v>601</v>
      </c>
      <c r="B94" s="34">
        <v>2019</v>
      </c>
      <c r="C94" s="34" t="s">
        <v>57</v>
      </c>
      <c r="D94" s="35" t="s">
        <v>58</v>
      </c>
      <c r="E94" s="36" t="s">
        <v>59</v>
      </c>
      <c r="F94" s="37" t="s">
        <v>468</v>
      </c>
      <c r="G94" s="38" t="s">
        <v>452</v>
      </c>
      <c r="H94" s="39" t="s">
        <v>307</v>
      </c>
      <c r="I94" s="40" t="s">
        <v>309</v>
      </c>
      <c r="J94" s="40" t="s">
        <v>620</v>
      </c>
      <c r="K94" s="40">
        <v>392956</v>
      </c>
      <c r="L94" s="40"/>
      <c r="M94" s="40" t="s">
        <v>317</v>
      </c>
      <c r="N94" s="40" t="s">
        <v>322</v>
      </c>
      <c r="O94" s="40" t="s">
        <v>340</v>
      </c>
      <c r="P94" s="40"/>
      <c r="Q94" s="41">
        <v>1</v>
      </c>
      <c r="R94" s="53" t="s">
        <v>375</v>
      </c>
      <c r="S94" s="42" t="s">
        <v>593</v>
      </c>
      <c r="T94" s="42"/>
      <c r="U94" s="42" t="s">
        <v>663</v>
      </c>
      <c r="V94" s="42"/>
      <c r="W94" s="43">
        <v>42903</v>
      </c>
      <c r="X94" s="43">
        <v>43093</v>
      </c>
      <c r="Y94" s="43"/>
      <c r="Z94" s="43"/>
      <c r="AA94" s="43"/>
      <c r="AB94" s="43"/>
      <c r="AC94" s="44">
        <v>191</v>
      </c>
      <c r="AD94" s="42"/>
      <c r="AE94" s="42">
        <v>7821523</v>
      </c>
      <c r="AF94" s="42"/>
      <c r="AG94" s="42">
        <f>AE94/AC94</f>
        <v>40950.382198952881</v>
      </c>
      <c r="AH94" s="42"/>
      <c r="AI94" s="45"/>
      <c r="AJ94" s="46" t="s">
        <v>714</v>
      </c>
      <c r="AK94" s="47"/>
      <c r="AL94" s="47"/>
      <c r="AM94" s="47"/>
      <c r="AN94" s="48"/>
    </row>
    <row r="95" spans="1:40" s="49" customFormat="1" ht="15.75" x14ac:dyDescent="0.25">
      <c r="A95" s="33" t="s">
        <v>601</v>
      </c>
      <c r="B95" s="34">
        <v>2021</v>
      </c>
      <c r="C95" s="34" t="s">
        <v>119</v>
      </c>
      <c r="D95" s="35" t="s">
        <v>120</v>
      </c>
      <c r="E95" s="36" t="s">
        <v>45</v>
      </c>
      <c r="F95" s="37" t="s">
        <v>563</v>
      </c>
      <c r="G95" s="38" t="s">
        <v>564</v>
      </c>
      <c r="H95" s="39" t="s">
        <v>307</v>
      </c>
      <c r="I95" s="40" t="s">
        <v>309</v>
      </c>
      <c r="J95" s="40" t="s">
        <v>620</v>
      </c>
      <c r="K95" s="40" t="s">
        <v>383</v>
      </c>
      <c r="L95" s="40"/>
      <c r="M95" s="40" t="s">
        <v>317</v>
      </c>
      <c r="N95" s="40" t="s">
        <v>322</v>
      </c>
      <c r="O95" s="40" t="s">
        <v>335</v>
      </c>
      <c r="P95" s="40"/>
      <c r="Q95" s="41">
        <v>1</v>
      </c>
      <c r="R95" s="53" t="s">
        <v>375</v>
      </c>
      <c r="S95" s="42" t="s">
        <v>680</v>
      </c>
      <c r="T95" s="42" t="s">
        <v>694</v>
      </c>
      <c r="U95" s="42"/>
      <c r="V95" s="42"/>
      <c r="W95" s="43">
        <v>42865</v>
      </c>
      <c r="X95" s="43">
        <v>42871</v>
      </c>
      <c r="Y95" s="43"/>
      <c r="Z95" s="43"/>
      <c r="AA95" s="43"/>
      <c r="AB95" s="43"/>
      <c r="AC95" s="44">
        <v>7</v>
      </c>
      <c r="AD95" s="42"/>
      <c r="AE95" s="42">
        <v>3000000</v>
      </c>
      <c r="AF95" s="42"/>
      <c r="AG95" s="42">
        <f>AE95/AC95</f>
        <v>428571.42857142858</v>
      </c>
      <c r="AH95" s="42"/>
      <c r="AI95" s="45"/>
      <c r="AJ95" s="46"/>
      <c r="AK95" s="47"/>
      <c r="AL95" s="47"/>
      <c r="AM95" s="47"/>
      <c r="AN95" s="48"/>
    </row>
    <row r="96" spans="1:40" s="49" customFormat="1" ht="15.75" x14ac:dyDescent="0.25">
      <c r="A96" s="33" t="s">
        <v>602</v>
      </c>
      <c r="B96" s="34">
        <v>2019</v>
      </c>
      <c r="C96" s="34" t="s">
        <v>19</v>
      </c>
      <c r="D96" s="35" t="s">
        <v>20</v>
      </c>
      <c r="E96" s="36" t="s">
        <v>21</v>
      </c>
      <c r="F96" s="37" t="s">
        <v>539</v>
      </c>
      <c r="G96" s="38" t="s">
        <v>485</v>
      </c>
      <c r="H96" s="39" t="s">
        <v>307</v>
      </c>
      <c r="I96" s="40" t="s">
        <v>309</v>
      </c>
      <c r="J96" s="40" t="s">
        <v>620</v>
      </c>
      <c r="K96" s="40" t="s">
        <v>383</v>
      </c>
      <c r="L96" s="40"/>
      <c r="M96" s="40" t="s">
        <v>317</v>
      </c>
      <c r="N96" s="40" t="s">
        <v>322</v>
      </c>
      <c r="O96" s="40" t="s">
        <v>335</v>
      </c>
      <c r="P96" s="40"/>
      <c r="Q96" s="41">
        <v>1</v>
      </c>
      <c r="R96" s="53" t="s">
        <v>375</v>
      </c>
      <c r="S96" s="42" t="s">
        <v>680</v>
      </c>
      <c r="T96" s="42"/>
      <c r="U96" s="42"/>
      <c r="V96" s="42"/>
      <c r="W96" s="43">
        <v>42865</v>
      </c>
      <c r="X96" s="43">
        <v>42879</v>
      </c>
      <c r="Y96" s="43"/>
      <c r="Z96" s="43"/>
      <c r="AA96" s="43"/>
      <c r="AB96" s="43"/>
      <c r="AC96" s="44">
        <v>15</v>
      </c>
      <c r="AD96" s="42"/>
      <c r="AE96" s="42">
        <v>3214096</v>
      </c>
      <c r="AF96" s="42"/>
      <c r="AG96" s="42">
        <f>AE96/AC96</f>
        <v>214273.06666666668</v>
      </c>
      <c r="AH96" s="42"/>
      <c r="AI96" s="45"/>
      <c r="AJ96" s="46"/>
      <c r="AK96" s="47"/>
      <c r="AL96" s="47"/>
      <c r="AM96" s="47" t="s">
        <v>598</v>
      </c>
      <c r="AN96" s="48"/>
    </row>
    <row r="97" spans="1:40" s="49" customFormat="1" ht="15.75" x14ac:dyDescent="0.25">
      <c r="A97" s="33" t="s">
        <v>601</v>
      </c>
      <c r="B97" s="34">
        <v>2019</v>
      </c>
      <c r="C97" s="34" t="s">
        <v>24</v>
      </c>
      <c r="D97" s="35" t="s">
        <v>25</v>
      </c>
      <c r="E97" s="36" t="s">
        <v>26</v>
      </c>
      <c r="F97" s="37" t="s">
        <v>447</v>
      </c>
      <c r="G97" s="38"/>
      <c r="H97" s="39" t="s">
        <v>308</v>
      </c>
      <c r="I97" s="40" t="s">
        <v>309</v>
      </c>
      <c r="J97" s="40" t="s">
        <v>620</v>
      </c>
      <c r="K97" s="40" t="s">
        <v>383</v>
      </c>
      <c r="L97" s="40"/>
      <c r="M97" s="40" t="s">
        <v>317</v>
      </c>
      <c r="N97" s="40" t="s">
        <v>322</v>
      </c>
      <c r="O97" s="40" t="s">
        <v>336</v>
      </c>
      <c r="P97" s="40"/>
      <c r="Q97" s="41">
        <v>1</v>
      </c>
      <c r="R97" s="53" t="s">
        <v>375</v>
      </c>
      <c r="S97" s="42" t="s">
        <v>383</v>
      </c>
      <c r="T97" s="42"/>
      <c r="U97" s="42"/>
      <c r="V97" s="42"/>
      <c r="W97" s="43">
        <v>42814</v>
      </c>
      <c r="X97" s="43">
        <v>42820</v>
      </c>
      <c r="Y97" s="43"/>
      <c r="Z97" s="43"/>
      <c r="AA97" s="43"/>
      <c r="AB97" s="43"/>
      <c r="AC97" s="44">
        <v>7</v>
      </c>
      <c r="AD97" s="42"/>
      <c r="AE97" s="42" t="s">
        <v>383</v>
      </c>
      <c r="AF97" s="42"/>
      <c r="AG97" s="42" t="e">
        <f>AE97/AC97</f>
        <v>#VALUE!</v>
      </c>
      <c r="AH97" s="42"/>
      <c r="AI97" s="45"/>
      <c r="AJ97" s="46"/>
      <c r="AK97" s="47" t="s">
        <v>739</v>
      </c>
      <c r="AL97" s="47"/>
      <c r="AM97" s="47"/>
      <c r="AN97" s="48"/>
    </row>
    <row r="98" spans="1:40" s="49" customFormat="1" ht="15.75" x14ac:dyDescent="0.25">
      <c r="A98" s="33" t="s">
        <v>601</v>
      </c>
      <c r="B98" s="34">
        <v>2021</v>
      </c>
      <c r="C98" s="34" t="s">
        <v>138</v>
      </c>
      <c r="D98" s="35" t="s">
        <v>139</v>
      </c>
      <c r="E98" s="36" t="s">
        <v>37</v>
      </c>
      <c r="F98" s="37" t="s">
        <v>458</v>
      </c>
      <c r="G98" s="38" t="s">
        <v>459</v>
      </c>
      <c r="H98" s="39" t="s">
        <v>307</v>
      </c>
      <c r="I98" s="40" t="s">
        <v>311</v>
      </c>
      <c r="J98" s="40" t="s">
        <v>383</v>
      </c>
      <c r="K98" s="40" t="s">
        <v>383</v>
      </c>
      <c r="L98" s="40"/>
      <c r="M98" s="40" t="s">
        <v>318</v>
      </c>
      <c r="N98" s="40" t="s">
        <v>323</v>
      </c>
      <c r="O98" s="40" t="s">
        <v>351</v>
      </c>
      <c r="P98" s="40"/>
      <c r="Q98" s="41">
        <v>1</v>
      </c>
      <c r="R98" s="53" t="s">
        <v>381</v>
      </c>
      <c r="S98" s="42" t="s">
        <v>599</v>
      </c>
      <c r="T98" s="42"/>
      <c r="U98" s="42"/>
      <c r="V98" s="42"/>
      <c r="W98" s="43">
        <v>43690</v>
      </c>
      <c r="X98" s="43">
        <v>44123</v>
      </c>
      <c r="Y98" s="43"/>
      <c r="Z98" s="43"/>
      <c r="AA98" s="43"/>
      <c r="AB98" s="43"/>
      <c r="AC98" s="44">
        <v>434</v>
      </c>
      <c r="AD98" s="42"/>
      <c r="AE98" s="42" t="s">
        <v>383</v>
      </c>
      <c r="AF98" s="42"/>
      <c r="AG98" s="42" t="e">
        <f>AE98/AC98</f>
        <v>#VALUE!</v>
      </c>
      <c r="AH98" s="42"/>
      <c r="AI98" s="45"/>
      <c r="AJ98" s="46"/>
      <c r="AK98" s="47"/>
      <c r="AL98" s="47"/>
      <c r="AM98" s="47"/>
      <c r="AN98" s="48"/>
    </row>
    <row r="99" spans="1:40" s="49" customFormat="1" ht="15.75" x14ac:dyDescent="0.25">
      <c r="A99" s="33" t="s">
        <v>601</v>
      </c>
      <c r="B99" s="34">
        <v>2019</v>
      </c>
      <c r="C99" s="34" t="s">
        <v>55</v>
      </c>
      <c r="D99" s="35" t="s">
        <v>56</v>
      </c>
      <c r="E99" s="36" t="s">
        <v>51</v>
      </c>
      <c r="F99" s="37" t="s">
        <v>478</v>
      </c>
      <c r="G99" s="38" t="s">
        <v>498</v>
      </c>
      <c r="H99" s="39" t="s">
        <v>307</v>
      </c>
      <c r="I99" s="40" t="s">
        <v>309</v>
      </c>
      <c r="J99" s="40" t="s">
        <v>620</v>
      </c>
      <c r="K99" s="40">
        <v>306938</v>
      </c>
      <c r="L99" s="40"/>
      <c r="M99" s="40" t="s">
        <v>317</v>
      </c>
      <c r="N99" s="40" t="s">
        <v>322</v>
      </c>
      <c r="O99" s="40" t="s">
        <v>333</v>
      </c>
      <c r="P99" s="40"/>
      <c r="Q99" s="41">
        <v>1</v>
      </c>
      <c r="R99" s="53" t="s">
        <v>373</v>
      </c>
      <c r="S99" s="42" t="s">
        <v>684</v>
      </c>
      <c r="T99" s="42"/>
      <c r="U99" s="42"/>
      <c r="V99" s="42"/>
      <c r="W99" s="43">
        <v>42583</v>
      </c>
      <c r="X99" s="43">
        <v>42613</v>
      </c>
      <c r="Y99" s="43"/>
      <c r="Z99" s="43"/>
      <c r="AA99" s="43"/>
      <c r="AB99" s="43"/>
      <c r="AC99" s="44">
        <v>31</v>
      </c>
      <c r="AD99" s="42"/>
      <c r="AE99" s="42">
        <v>1023606</v>
      </c>
      <c r="AF99" s="42"/>
      <c r="AG99" s="42">
        <f>AE99/AC99</f>
        <v>33019.548387096773</v>
      </c>
      <c r="AH99" s="42"/>
      <c r="AI99" s="45"/>
      <c r="AJ99" s="46"/>
      <c r="AK99" s="47"/>
      <c r="AL99" s="47"/>
      <c r="AM99" s="47"/>
      <c r="AN99" s="48"/>
    </row>
    <row r="100" spans="1:40" s="49" customFormat="1" ht="15.75" x14ac:dyDescent="0.25">
      <c r="A100" s="33" t="s">
        <v>601</v>
      </c>
      <c r="B100" s="34">
        <v>2021</v>
      </c>
      <c r="C100" s="34" t="s">
        <v>286</v>
      </c>
      <c r="D100" s="35" t="s">
        <v>287</v>
      </c>
      <c r="E100" s="36" t="s">
        <v>178</v>
      </c>
      <c r="F100" s="37" t="s">
        <v>458</v>
      </c>
      <c r="G100" s="38" t="s">
        <v>483</v>
      </c>
      <c r="H100" s="39" t="s">
        <v>307</v>
      </c>
      <c r="I100" s="40" t="s">
        <v>311</v>
      </c>
      <c r="J100" s="40" t="s">
        <v>637</v>
      </c>
      <c r="K100" s="40">
        <v>2500</v>
      </c>
      <c r="L100" s="40" t="s">
        <v>656</v>
      </c>
      <c r="M100" s="40" t="s">
        <v>318</v>
      </c>
      <c r="N100" s="40" t="s">
        <v>323</v>
      </c>
      <c r="O100" s="40" t="s">
        <v>367</v>
      </c>
      <c r="P100" s="40"/>
      <c r="Q100" s="41">
        <v>1</v>
      </c>
      <c r="R100" s="53" t="s">
        <v>376</v>
      </c>
      <c r="S100" s="42" t="s">
        <v>599</v>
      </c>
      <c r="T100" s="42"/>
      <c r="U100" s="42"/>
      <c r="V100" s="42"/>
      <c r="W100" s="43">
        <v>43631</v>
      </c>
      <c r="X100" s="43">
        <v>43753</v>
      </c>
      <c r="Y100" s="43"/>
      <c r="Z100" s="43"/>
      <c r="AA100" s="43"/>
      <c r="AB100" s="43"/>
      <c r="AC100" s="44">
        <v>123</v>
      </c>
      <c r="AD100" s="42"/>
      <c r="AE100" s="42">
        <v>664975</v>
      </c>
      <c r="AF100" s="42"/>
      <c r="AG100" s="42">
        <f>AE100/AC100</f>
        <v>5406.3008130081298</v>
      </c>
      <c r="AH100" s="42"/>
      <c r="AI100" s="45"/>
      <c r="AJ100" s="46"/>
      <c r="AK100" s="47"/>
      <c r="AL100" s="47"/>
      <c r="AM100" s="47"/>
      <c r="AN100" s="48"/>
    </row>
    <row r="101" spans="1:40" s="49" customFormat="1" ht="15.75" x14ac:dyDescent="0.25">
      <c r="A101" s="33" t="s">
        <v>602</v>
      </c>
      <c r="B101" s="34">
        <v>2021</v>
      </c>
      <c r="C101" s="34" t="s">
        <v>132</v>
      </c>
      <c r="D101" s="35" t="s">
        <v>133</v>
      </c>
      <c r="E101" s="36" t="s">
        <v>134</v>
      </c>
      <c r="F101" s="37" t="s">
        <v>411</v>
      </c>
      <c r="G101" s="38" t="s">
        <v>410</v>
      </c>
      <c r="H101" s="39" t="s">
        <v>307</v>
      </c>
      <c r="I101" s="40" t="s">
        <v>311</v>
      </c>
      <c r="J101" s="40" t="s">
        <v>638</v>
      </c>
      <c r="K101" s="40" t="s">
        <v>383</v>
      </c>
      <c r="L101" s="40"/>
      <c r="M101" s="40" t="s">
        <v>318</v>
      </c>
      <c r="N101" s="40" t="s">
        <v>323</v>
      </c>
      <c r="O101" s="40" t="s">
        <v>362</v>
      </c>
      <c r="P101" s="40"/>
      <c r="Q101" s="41">
        <v>2</v>
      </c>
      <c r="R101" s="53" t="s">
        <v>376</v>
      </c>
      <c r="S101" s="42" t="s">
        <v>687</v>
      </c>
      <c r="T101" s="42"/>
      <c r="U101" s="42" t="s">
        <v>664</v>
      </c>
      <c r="V101" s="42"/>
      <c r="W101" s="43">
        <v>43617</v>
      </c>
      <c r="X101" s="43">
        <v>43738</v>
      </c>
      <c r="Y101" s="43"/>
      <c r="Z101" s="43"/>
      <c r="AA101" s="43"/>
      <c r="AB101" s="43"/>
      <c r="AC101" s="44">
        <v>122</v>
      </c>
      <c r="AD101" s="42" t="s">
        <v>385</v>
      </c>
      <c r="AE101" s="42">
        <v>760149</v>
      </c>
      <c r="AF101" s="42" t="s">
        <v>586</v>
      </c>
      <c r="AG101" s="42">
        <f>AE101/AC101</f>
        <v>6230.7295081967213</v>
      </c>
      <c r="AH101" s="42"/>
      <c r="AI101" s="45"/>
      <c r="AJ101" s="46" t="s">
        <v>714</v>
      </c>
      <c r="AK101" s="47" t="s">
        <v>748</v>
      </c>
      <c r="AL101" s="47"/>
      <c r="AM101" s="47" t="s">
        <v>786</v>
      </c>
      <c r="AN101" s="48"/>
    </row>
    <row r="102" spans="1:40" s="49" customFormat="1" ht="15.75" x14ac:dyDescent="0.25">
      <c r="A102" s="33" t="s">
        <v>601</v>
      </c>
      <c r="B102" s="34">
        <v>2020</v>
      </c>
      <c r="C102" s="34" t="s">
        <v>203</v>
      </c>
      <c r="D102" s="35" t="s">
        <v>204</v>
      </c>
      <c r="E102" s="36" t="s">
        <v>165</v>
      </c>
      <c r="F102" s="37" t="s">
        <v>496</v>
      </c>
      <c r="G102" s="38" t="s">
        <v>502</v>
      </c>
      <c r="H102" s="39" t="s">
        <v>307</v>
      </c>
      <c r="I102" s="40" t="s">
        <v>309</v>
      </c>
      <c r="J102" s="40" t="s">
        <v>620</v>
      </c>
      <c r="K102" s="40">
        <v>900000</v>
      </c>
      <c r="L102" s="40"/>
      <c r="M102" s="40" t="s">
        <v>317</v>
      </c>
      <c r="N102" s="40" t="s">
        <v>322</v>
      </c>
      <c r="O102" s="40" t="s">
        <v>340</v>
      </c>
      <c r="P102" s="40"/>
      <c r="Q102" s="41">
        <v>1</v>
      </c>
      <c r="R102" s="53" t="s">
        <v>375</v>
      </c>
      <c r="S102" s="42" t="s">
        <v>383</v>
      </c>
      <c r="T102" s="42"/>
      <c r="U102" s="42"/>
      <c r="V102" s="42"/>
      <c r="W102" s="43">
        <v>43070</v>
      </c>
      <c r="X102" s="43">
        <v>43083</v>
      </c>
      <c r="Y102" s="43"/>
      <c r="Z102" s="43"/>
      <c r="AA102" s="43"/>
      <c r="AB102" s="43"/>
      <c r="AC102" s="44">
        <v>14</v>
      </c>
      <c r="AD102" s="42"/>
      <c r="AE102" s="42">
        <v>20000000</v>
      </c>
      <c r="AF102" s="42"/>
      <c r="AG102" s="42">
        <f>AE102/AC102</f>
        <v>1428571.4285714286</v>
      </c>
      <c r="AH102" s="42"/>
      <c r="AI102" s="45"/>
      <c r="AJ102" s="46"/>
      <c r="AK102" s="47" t="s">
        <v>751</v>
      </c>
      <c r="AL102" s="47" t="s">
        <v>776</v>
      </c>
      <c r="AM102" s="47"/>
      <c r="AN102" s="48" t="s">
        <v>797</v>
      </c>
    </row>
    <row r="103" spans="1:40" s="49" customFormat="1" ht="15.75" x14ac:dyDescent="0.25">
      <c r="A103" s="33" t="s">
        <v>601</v>
      </c>
      <c r="B103" s="34">
        <v>2019</v>
      </c>
      <c r="C103" s="34" t="s">
        <v>67</v>
      </c>
      <c r="D103" s="35" t="s">
        <v>68</v>
      </c>
      <c r="E103" s="36" t="s">
        <v>69</v>
      </c>
      <c r="F103" s="37" t="s">
        <v>495</v>
      </c>
      <c r="G103" s="38" t="s">
        <v>513</v>
      </c>
      <c r="H103" s="39" t="s">
        <v>307</v>
      </c>
      <c r="I103" s="40" t="s">
        <v>309</v>
      </c>
      <c r="J103" s="40" t="s">
        <v>383</v>
      </c>
      <c r="K103" s="40" t="s">
        <v>383</v>
      </c>
      <c r="L103" s="40"/>
      <c r="M103" s="40" t="s">
        <v>317</v>
      </c>
      <c r="N103" s="40" t="s">
        <v>322</v>
      </c>
      <c r="O103" s="40" t="s">
        <v>340</v>
      </c>
      <c r="P103" s="40"/>
      <c r="Q103" s="41">
        <v>1</v>
      </c>
      <c r="R103" s="53" t="s">
        <v>375</v>
      </c>
      <c r="S103" s="42" t="s">
        <v>383</v>
      </c>
      <c r="T103" s="42"/>
      <c r="U103" s="42"/>
      <c r="V103" s="42"/>
      <c r="W103" s="43">
        <v>43070</v>
      </c>
      <c r="X103" s="43">
        <v>43083</v>
      </c>
      <c r="Y103" s="43"/>
      <c r="Z103" s="43"/>
      <c r="AA103" s="43"/>
      <c r="AB103" s="43"/>
      <c r="AC103" s="44">
        <v>14</v>
      </c>
      <c r="AD103" s="42"/>
      <c r="AE103" s="42">
        <v>20000000</v>
      </c>
      <c r="AF103" s="42"/>
      <c r="AG103" s="42">
        <f>AE103/AC103</f>
        <v>1428571.4285714286</v>
      </c>
      <c r="AH103" s="42"/>
      <c r="AI103" s="45"/>
      <c r="AJ103" s="46" t="s">
        <v>710</v>
      </c>
      <c r="AK103" s="47" t="s">
        <v>751</v>
      </c>
      <c r="AL103" s="47" t="s">
        <v>776</v>
      </c>
      <c r="AM103" s="47"/>
      <c r="AN103" s="48" t="s">
        <v>797</v>
      </c>
    </row>
    <row r="104" spans="1:40" s="49" customFormat="1" ht="15.75" x14ac:dyDescent="0.25">
      <c r="A104" s="33" t="s">
        <v>601</v>
      </c>
      <c r="B104" s="34">
        <v>2020</v>
      </c>
      <c r="C104" s="34" t="s">
        <v>198</v>
      </c>
      <c r="D104" s="35" t="s">
        <v>199</v>
      </c>
      <c r="E104" s="36" t="s">
        <v>32</v>
      </c>
      <c r="F104" s="37" t="s">
        <v>480</v>
      </c>
      <c r="G104" s="38" t="s">
        <v>479</v>
      </c>
      <c r="H104" s="39" t="s">
        <v>307</v>
      </c>
      <c r="I104" s="40" t="s">
        <v>309</v>
      </c>
      <c r="J104" s="40" t="s">
        <v>620</v>
      </c>
      <c r="K104" s="40">
        <v>306926</v>
      </c>
      <c r="L104" s="40"/>
      <c r="M104" s="40" t="s">
        <v>317</v>
      </c>
      <c r="N104" s="40" t="s">
        <v>322</v>
      </c>
      <c r="O104" s="40" t="s">
        <v>333</v>
      </c>
      <c r="P104" s="40"/>
      <c r="Q104" s="41">
        <v>1</v>
      </c>
      <c r="R104" s="53" t="s">
        <v>373</v>
      </c>
      <c r="S104" s="42" t="s">
        <v>680</v>
      </c>
      <c r="T104" s="42" t="s">
        <v>694</v>
      </c>
      <c r="U104" s="42"/>
      <c r="V104" s="42"/>
      <c r="W104" s="43">
        <v>42583</v>
      </c>
      <c r="X104" s="43">
        <v>42613</v>
      </c>
      <c r="Y104" s="43"/>
      <c r="Z104" s="43"/>
      <c r="AA104" s="43"/>
      <c r="AB104" s="43"/>
      <c r="AC104" s="44">
        <v>31</v>
      </c>
      <c r="AD104" s="42"/>
      <c r="AE104" s="42">
        <v>1023603</v>
      </c>
      <c r="AF104" s="42"/>
      <c r="AG104" s="42">
        <f>AE104/AC104</f>
        <v>33019.451612903227</v>
      </c>
      <c r="AH104" s="42" t="s">
        <v>594</v>
      </c>
      <c r="AI104" s="45"/>
      <c r="AJ104" s="46"/>
      <c r="AK104" s="47" t="s">
        <v>756</v>
      </c>
      <c r="AL104" s="47"/>
      <c r="AM104" s="47" t="s">
        <v>598</v>
      </c>
      <c r="AN104" s="48"/>
    </row>
    <row r="105" spans="1:40" s="49" customFormat="1" ht="15.75" x14ac:dyDescent="0.25">
      <c r="A105" s="33" t="s">
        <v>601</v>
      </c>
      <c r="B105" s="34">
        <v>2019</v>
      </c>
      <c r="C105" s="34" t="s">
        <v>919</v>
      </c>
      <c r="D105" s="35" t="s">
        <v>72</v>
      </c>
      <c r="E105" s="36" t="s">
        <v>54</v>
      </c>
      <c r="F105" s="37" t="s">
        <v>432</v>
      </c>
      <c r="G105" s="38" t="s">
        <v>555</v>
      </c>
      <c r="H105" s="39" t="s">
        <v>307</v>
      </c>
      <c r="I105" s="40" t="s">
        <v>309</v>
      </c>
      <c r="J105" s="40" t="s">
        <v>383</v>
      </c>
      <c r="K105" s="40" t="s">
        <v>383</v>
      </c>
      <c r="L105" s="40"/>
      <c r="M105" s="40" t="s">
        <v>317</v>
      </c>
      <c r="N105" s="40" t="s">
        <v>322</v>
      </c>
      <c r="O105" s="40" t="s">
        <v>335</v>
      </c>
      <c r="P105" s="40"/>
      <c r="Q105" s="41">
        <v>1</v>
      </c>
      <c r="R105" s="53" t="s">
        <v>374</v>
      </c>
      <c r="S105" s="42" t="s">
        <v>593</v>
      </c>
      <c r="T105" s="42"/>
      <c r="U105" s="42" t="s">
        <v>383</v>
      </c>
      <c r="V105" s="42"/>
      <c r="W105" s="43">
        <v>43252</v>
      </c>
      <c r="X105" s="43">
        <v>43313</v>
      </c>
      <c r="Y105" s="43"/>
      <c r="Z105" s="43"/>
      <c r="AA105" s="43"/>
      <c r="AB105" s="43"/>
      <c r="AC105" s="44">
        <v>62</v>
      </c>
      <c r="AD105" s="42" t="s">
        <v>382</v>
      </c>
      <c r="AE105" s="42" t="s">
        <v>383</v>
      </c>
      <c r="AF105" s="42"/>
      <c r="AG105" s="42" t="e">
        <f>AE105/AC105</f>
        <v>#VALUE!</v>
      </c>
      <c r="AH105" s="42"/>
      <c r="AI105" s="45"/>
      <c r="AJ105" s="46"/>
      <c r="AK105" s="47"/>
      <c r="AL105" s="47"/>
      <c r="AM105" s="47"/>
      <c r="AN105" s="48"/>
    </row>
    <row r="106" spans="1:40" s="49" customFormat="1" ht="15.75" x14ac:dyDescent="0.25">
      <c r="A106" s="33" t="s">
        <v>601</v>
      </c>
      <c r="B106" s="34">
        <v>2019</v>
      </c>
      <c r="C106" s="34" t="s">
        <v>151</v>
      </c>
      <c r="D106" s="35" t="s">
        <v>152</v>
      </c>
      <c r="E106" s="36" t="s">
        <v>131</v>
      </c>
      <c r="F106" s="37" t="s">
        <v>574</v>
      </c>
      <c r="G106" s="38" t="s">
        <v>575</v>
      </c>
      <c r="H106" s="39" t="s">
        <v>307</v>
      </c>
      <c r="I106" s="40" t="s">
        <v>309</v>
      </c>
      <c r="J106" s="40" t="s">
        <v>383</v>
      </c>
      <c r="K106" s="40" t="s">
        <v>383</v>
      </c>
      <c r="L106" s="40"/>
      <c r="M106" s="40" t="s">
        <v>320</v>
      </c>
      <c r="N106" s="40" t="s">
        <v>325</v>
      </c>
      <c r="O106" s="40" t="s">
        <v>325</v>
      </c>
      <c r="P106" s="40"/>
      <c r="Q106" s="41">
        <v>1</v>
      </c>
      <c r="R106" s="53" t="s">
        <v>375</v>
      </c>
      <c r="S106" s="42" t="s">
        <v>593</v>
      </c>
      <c r="T106" s="42"/>
      <c r="U106" s="42" t="s">
        <v>674</v>
      </c>
      <c r="V106" s="42"/>
      <c r="W106" s="43">
        <v>42917</v>
      </c>
      <c r="X106" s="43">
        <v>43039</v>
      </c>
      <c r="Y106" s="43"/>
      <c r="Z106" s="43"/>
      <c r="AA106" s="43"/>
      <c r="AB106" s="43"/>
      <c r="AC106" s="44">
        <v>123</v>
      </c>
      <c r="AD106" s="42"/>
      <c r="AE106" s="42" t="s">
        <v>383</v>
      </c>
      <c r="AF106" s="42"/>
      <c r="AG106" s="42" t="e">
        <f>AE106/AC106</f>
        <v>#VALUE!</v>
      </c>
      <c r="AH106" s="42"/>
      <c r="AI106" s="45"/>
      <c r="AJ106" s="46" t="s">
        <v>713</v>
      </c>
      <c r="AK106" s="47"/>
      <c r="AL106" s="47" t="s">
        <v>766</v>
      </c>
      <c r="AM106" s="47"/>
      <c r="AN106" s="48"/>
    </row>
    <row r="107" spans="1:40" s="49" customFormat="1" ht="15.75" x14ac:dyDescent="0.25">
      <c r="A107" s="33" t="s">
        <v>601</v>
      </c>
      <c r="B107" s="34">
        <v>2020</v>
      </c>
      <c r="C107" s="34" t="s">
        <v>77</v>
      </c>
      <c r="D107" s="35" t="s">
        <v>78</v>
      </c>
      <c r="E107" s="36" t="s">
        <v>54</v>
      </c>
      <c r="F107" s="37" t="s">
        <v>432</v>
      </c>
      <c r="G107" s="38" t="s">
        <v>553</v>
      </c>
      <c r="H107" s="39" t="s">
        <v>307</v>
      </c>
      <c r="I107" s="40" t="s">
        <v>309</v>
      </c>
      <c r="J107" s="40" t="s">
        <v>383</v>
      </c>
      <c r="K107" s="40" t="s">
        <v>383</v>
      </c>
      <c r="L107" s="40"/>
      <c r="M107" s="40" t="s">
        <v>317</v>
      </c>
      <c r="N107" s="40" t="s">
        <v>322</v>
      </c>
      <c r="O107" s="40" t="s">
        <v>333</v>
      </c>
      <c r="P107" s="40"/>
      <c r="Q107" s="41">
        <v>1</v>
      </c>
      <c r="R107" s="53" t="s">
        <v>374</v>
      </c>
      <c r="S107" s="42" t="s">
        <v>593</v>
      </c>
      <c r="T107" s="42"/>
      <c r="U107" s="42" t="s">
        <v>383</v>
      </c>
      <c r="V107" s="42"/>
      <c r="W107" s="43">
        <v>43338</v>
      </c>
      <c r="X107" s="43">
        <v>43344</v>
      </c>
      <c r="Y107" s="43"/>
      <c r="Z107" s="43"/>
      <c r="AA107" s="43"/>
      <c r="AB107" s="43"/>
      <c r="AC107" s="44">
        <v>7</v>
      </c>
      <c r="AD107" s="42"/>
      <c r="AE107" s="42">
        <v>24601009</v>
      </c>
      <c r="AF107" s="42"/>
      <c r="AG107" s="42">
        <f>AE107/AC107</f>
        <v>3514429.8571428573</v>
      </c>
      <c r="AH107" s="42"/>
      <c r="AI107" s="45"/>
      <c r="AJ107" s="46"/>
      <c r="AK107" s="47"/>
      <c r="AL107" s="47"/>
      <c r="AM107" s="47"/>
      <c r="AN107" s="48"/>
    </row>
    <row r="108" spans="1:40" s="49" customFormat="1" ht="15.75" x14ac:dyDescent="0.25">
      <c r="A108" s="33" t="s">
        <v>601</v>
      </c>
      <c r="B108" s="34">
        <v>2021</v>
      </c>
      <c r="C108" s="34" t="s">
        <v>288</v>
      </c>
      <c r="D108" s="35" t="s">
        <v>289</v>
      </c>
      <c r="E108" s="36" t="s">
        <v>177</v>
      </c>
      <c r="F108" s="37" t="s">
        <v>401</v>
      </c>
      <c r="G108" s="38" t="s">
        <v>402</v>
      </c>
      <c r="H108" s="39" t="s">
        <v>308</v>
      </c>
      <c r="I108" s="40" t="s">
        <v>314</v>
      </c>
      <c r="J108" s="40" t="s">
        <v>622</v>
      </c>
      <c r="K108" s="40">
        <v>3341</v>
      </c>
      <c r="L108" s="40" t="s">
        <v>655</v>
      </c>
      <c r="M108" s="40" t="s">
        <v>318</v>
      </c>
      <c r="N108" s="40" t="s">
        <v>323</v>
      </c>
      <c r="O108" s="40" t="s">
        <v>343</v>
      </c>
      <c r="P108" s="40"/>
      <c r="Q108" s="41">
        <v>1</v>
      </c>
      <c r="R108" s="53" t="s">
        <v>381</v>
      </c>
      <c r="S108" s="42" t="s">
        <v>593</v>
      </c>
      <c r="T108" s="42"/>
      <c r="U108" s="42" t="s">
        <v>661</v>
      </c>
      <c r="V108" s="42"/>
      <c r="W108" s="43">
        <v>43661</v>
      </c>
      <c r="X108" s="43">
        <v>43667</v>
      </c>
      <c r="Y108" s="43">
        <v>43997</v>
      </c>
      <c r="Z108" s="43">
        <v>44003</v>
      </c>
      <c r="AA108" s="43"/>
      <c r="AB108" s="43"/>
      <c r="AC108" s="44">
        <v>14</v>
      </c>
      <c r="AD108" s="42" t="s">
        <v>615</v>
      </c>
      <c r="AE108" s="42">
        <v>22714</v>
      </c>
      <c r="AF108" s="42" t="s">
        <v>647</v>
      </c>
      <c r="AG108" s="42">
        <f>AE108/AC108</f>
        <v>1622.4285714285713</v>
      </c>
      <c r="AH108" s="42"/>
      <c r="AI108" s="45"/>
      <c r="AJ108" s="46" t="s">
        <v>703</v>
      </c>
      <c r="AK108" s="47" t="s">
        <v>758</v>
      </c>
      <c r="AL108" s="47" t="s">
        <v>772</v>
      </c>
      <c r="AM108" s="47"/>
      <c r="AN108" s="48"/>
    </row>
    <row r="109" spans="1:40" s="49" customFormat="1" ht="15.75" x14ac:dyDescent="0.25">
      <c r="A109" s="33" t="s">
        <v>601</v>
      </c>
      <c r="B109" s="34">
        <v>2019</v>
      </c>
      <c r="C109" s="34" t="s">
        <v>60</v>
      </c>
      <c r="D109" s="35" t="s">
        <v>61</v>
      </c>
      <c r="E109" s="36" t="s">
        <v>54</v>
      </c>
      <c r="F109" s="37" t="s">
        <v>467</v>
      </c>
      <c r="G109" s="38" t="s">
        <v>448</v>
      </c>
      <c r="H109" s="39" t="s">
        <v>307</v>
      </c>
      <c r="I109" s="40" t="s">
        <v>309</v>
      </c>
      <c r="J109" s="40" t="s">
        <v>620</v>
      </c>
      <c r="K109" s="40">
        <v>100000</v>
      </c>
      <c r="L109" s="40"/>
      <c r="M109" s="40" t="s">
        <v>317</v>
      </c>
      <c r="N109" s="40" t="s">
        <v>322</v>
      </c>
      <c r="O109" s="40" t="s">
        <v>336</v>
      </c>
      <c r="P109" s="40"/>
      <c r="Q109" s="41">
        <v>1</v>
      </c>
      <c r="R109" s="53" t="s">
        <v>375</v>
      </c>
      <c r="S109" s="42" t="s">
        <v>593</v>
      </c>
      <c r="T109" s="42"/>
      <c r="U109" s="42" t="s">
        <v>670</v>
      </c>
      <c r="V109" s="42"/>
      <c r="W109" s="43">
        <v>43050</v>
      </c>
      <c r="X109" s="43">
        <v>43052</v>
      </c>
      <c r="Y109" s="43"/>
      <c r="Z109" s="43"/>
      <c r="AA109" s="43"/>
      <c r="AB109" s="43"/>
      <c r="AC109" s="44">
        <v>3</v>
      </c>
      <c r="AD109" s="42"/>
      <c r="AE109" s="42" t="s">
        <v>383</v>
      </c>
      <c r="AF109" s="42"/>
      <c r="AG109" s="42" t="e">
        <f>AE109/AC109</f>
        <v>#VALUE!</v>
      </c>
      <c r="AH109" s="42"/>
      <c r="AI109" s="45"/>
      <c r="AJ109" s="46"/>
      <c r="AK109" s="47"/>
      <c r="AL109" s="47"/>
      <c r="AM109" s="47"/>
      <c r="AN109" s="48"/>
    </row>
    <row r="110" spans="1:40" s="49" customFormat="1" ht="15.75" x14ac:dyDescent="0.25">
      <c r="A110" s="33" t="s">
        <v>601</v>
      </c>
      <c r="B110" s="34">
        <v>2021</v>
      </c>
      <c r="C110" s="34" t="s">
        <v>293</v>
      </c>
      <c r="D110" s="35" t="s">
        <v>294</v>
      </c>
      <c r="E110" s="36" t="s">
        <v>178</v>
      </c>
      <c r="F110" s="37" t="s">
        <v>468</v>
      </c>
      <c r="G110" s="38" t="s">
        <v>501</v>
      </c>
      <c r="H110" s="39" t="s">
        <v>308</v>
      </c>
      <c r="I110" s="40" t="s">
        <v>314</v>
      </c>
      <c r="J110" s="40" t="s">
        <v>638</v>
      </c>
      <c r="K110" s="40">
        <v>2500</v>
      </c>
      <c r="L110" s="40" t="s">
        <v>657</v>
      </c>
      <c r="M110" s="40" t="s">
        <v>318</v>
      </c>
      <c r="N110" s="40" t="s">
        <v>323</v>
      </c>
      <c r="O110" s="40" t="s">
        <v>367</v>
      </c>
      <c r="P110" s="40"/>
      <c r="Q110" s="41">
        <v>1</v>
      </c>
      <c r="R110" s="53" t="s">
        <v>376</v>
      </c>
      <c r="S110" s="42" t="s">
        <v>599</v>
      </c>
      <c r="T110" s="42"/>
      <c r="U110" s="42"/>
      <c r="V110" s="42"/>
      <c r="W110" s="43">
        <v>43633</v>
      </c>
      <c r="X110" s="43">
        <v>43737</v>
      </c>
      <c r="Y110" s="43"/>
      <c r="Z110" s="43"/>
      <c r="AA110" s="43"/>
      <c r="AB110" s="43"/>
      <c r="AC110" s="44">
        <v>105</v>
      </c>
      <c r="AD110" s="42"/>
      <c r="AE110" s="42">
        <v>538287</v>
      </c>
      <c r="AF110" s="42"/>
      <c r="AG110" s="42">
        <f>AE110/AC110</f>
        <v>5126.5428571428574</v>
      </c>
      <c r="AH110" s="42"/>
      <c r="AI110" s="45"/>
      <c r="AJ110" s="46" t="s">
        <v>721</v>
      </c>
      <c r="AK110" s="47" t="s">
        <v>761</v>
      </c>
      <c r="AL110" s="47"/>
      <c r="AM110" s="47"/>
      <c r="AN110" s="48"/>
    </row>
    <row r="111" spans="1:40" s="49" customFormat="1" ht="15.75" x14ac:dyDescent="0.25">
      <c r="A111" s="33" t="s">
        <v>601</v>
      </c>
      <c r="B111" s="34">
        <v>2019</v>
      </c>
      <c r="C111" s="34" t="s">
        <v>168</v>
      </c>
      <c r="D111" s="35" t="s">
        <v>169</v>
      </c>
      <c r="E111" s="36" t="s">
        <v>131</v>
      </c>
      <c r="F111" s="37" t="s">
        <v>400</v>
      </c>
      <c r="G111" s="38" t="s">
        <v>398</v>
      </c>
      <c r="H111" s="39" t="s">
        <v>307</v>
      </c>
      <c r="I111" s="40" t="s">
        <v>309</v>
      </c>
      <c r="J111" s="40" t="s">
        <v>383</v>
      </c>
      <c r="K111" s="40">
        <v>80000</v>
      </c>
      <c r="L111" s="40"/>
      <c r="M111" s="40" t="s">
        <v>317</v>
      </c>
      <c r="N111" s="40" t="s">
        <v>322</v>
      </c>
      <c r="O111" s="40" t="s">
        <v>355</v>
      </c>
      <c r="P111" s="40"/>
      <c r="Q111" s="41">
        <v>1</v>
      </c>
      <c r="R111" s="53" t="s">
        <v>375</v>
      </c>
      <c r="S111" s="42" t="s">
        <v>593</v>
      </c>
      <c r="T111" s="42"/>
      <c r="U111" s="42" t="s">
        <v>662</v>
      </c>
      <c r="V111" s="42"/>
      <c r="W111" s="43">
        <v>42949</v>
      </c>
      <c r="X111" s="43">
        <v>42951</v>
      </c>
      <c r="Y111" s="43">
        <v>42954</v>
      </c>
      <c r="Z111" s="43">
        <v>42955</v>
      </c>
      <c r="AA111" s="43">
        <v>42968</v>
      </c>
      <c r="AB111" s="43">
        <v>42972</v>
      </c>
      <c r="AC111" s="44">
        <v>10</v>
      </c>
      <c r="AD111" s="42" t="s">
        <v>616</v>
      </c>
      <c r="AE111" s="42">
        <v>1731228</v>
      </c>
      <c r="AF111" s="42" t="s">
        <v>647</v>
      </c>
      <c r="AG111" s="42">
        <f>AE111/AC111</f>
        <v>173122.8</v>
      </c>
      <c r="AH111" s="42"/>
      <c r="AI111" s="45"/>
      <c r="AJ111" s="46" t="s">
        <v>712</v>
      </c>
      <c r="AK111" s="47"/>
      <c r="AL111" s="47"/>
      <c r="AM111" s="47"/>
      <c r="AN111" s="48"/>
    </row>
    <row r="112" spans="1:40" s="49" customFormat="1" ht="15.75" x14ac:dyDescent="0.25">
      <c r="A112" s="33" t="s">
        <v>601</v>
      </c>
      <c r="B112" s="34">
        <v>2020</v>
      </c>
      <c r="C112" s="34" t="s">
        <v>187</v>
      </c>
      <c r="D112" s="35" t="s">
        <v>188</v>
      </c>
      <c r="E112" s="36" t="s">
        <v>178</v>
      </c>
      <c r="F112" s="37" t="s">
        <v>426</v>
      </c>
      <c r="G112" s="38" t="s">
        <v>430</v>
      </c>
      <c r="H112" s="39" t="s">
        <v>308</v>
      </c>
      <c r="I112" s="40" t="s">
        <v>314</v>
      </c>
      <c r="J112" s="40" t="s">
        <v>628</v>
      </c>
      <c r="K112" s="40" t="s">
        <v>383</v>
      </c>
      <c r="L112" s="40"/>
      <c r="M112" s="40" t="s">
        <v>318</v>
      </c>
      <c r="N112" s="40" t="s">
        <v>323</v>
      </c>
      <c r="O112" s="40" t="s">
        <v>343</v>
      </c>
      <c r="P112" s="40"/>
      <c r="Q112" s="41">
        <v>1</v>
      </c>
      <c r="R112" s="53" t="s">
        <v>380</v>
      </c>
      <c r="S112" s="42" t="s">
        <v>593</v>
      </c>
      <c r="T112" s="42"/>
      <c r="U112" s="42" t="s">
        <v>667</v>
      </c>
      <c r="V112" s="42" t="s">
        <v>689</v>
      </c>
      <c r="W112" s="43">
        <v>43456</v>
      </c>
      <c r="X112" s="43">
        <v>43637</v>
      </c>
      <c r="Y112" s="43"/>
      <c r="Z112" s="43"/>
      <c r="AA112" s="43"/>
      <c r="AB112" s="43"/>
      <c r="AC112" s="44">
        <v>182</v>
      </c>
      <c r="AD112" s="42"/>
      <c r="AE112" s="42">
        <v>727055</v>
      </c>
      <c r="AF112" s="42"/>
      <c r="AG112" s="42">
        <f>AE112/AC112</f>
        <v>3994.8076923076924</v>
      </c>
      <c r="AH112" s="42"/>
      <c r="AI112" s="45"/>
      <c r="AJ112" s="46" t="s">
        <v>719</v>
      </c>
      <c r="AK112" s="47" t="s">
        <v>755</v>
      </c>
      <c r="AL112" s="47" t="s">
        <v>771</v>
      </c>
      <c r="AM112" s="47"/>
      <c r="AN112" s="48"/>
    </row>
    <row r="113" spans="1:40" s="49" customFormat="1" ht="15.75" x14ac:dyDescent="0.25">
      <c r="A113" s="33" t="s">
        <v>601</v>
      </c>
      <c r="B113" s="34">
        <v>2020</v>
      </c>
      <c r="C113" s="34" t="s">
        <v>116</v>
      </c>
      <c r="D113" s="35" t="s">
        <v>117</v>
      </c>
      <c r="E113" s="36" t="s">
        <v>54</v>
      </c>
      <c r="F113" s="37" t="s">
        <v>411</v>
      </c>
      <c r="G113" s="38" t="s">
        <v>530</v>
      </c>
      <c r="H113" s="39" t="s">
        <v>307</v>
      </c>
      <c r="I113" s="40" t="s">
        <v>309</v>
      </c>
      <c r="J113" s="40" t="s">
        <v>383</v>
      </c>
      <c r="K113" s="40" t="s">
        <v>383</v>
      </c>
      <c r="L113" s="40"/>
      <c r="M113" s="40" t="s">
        <v>317</v>
      </c>
      <c r="N113" s="40" t="s">
        <v>322</v>
      </c>
      <c r="O113" s="40" t="s">
        <v>333</v>
      </c>
      <c r="P113" s="40"/>
      <c r="Q113" s="41">
        <v>1</v>
      </c>
      <c r="R113" s="53" t="s">
        <v>376</v>
      </c>
      <c r="S113" s="42" t="s">
        <v>383</v>
      </c>
      <c r="T113" s="42"/>
      <c r="U113" s="42"/>
      <c r="V113" s="42"/>
      <c r="W113" s="43">
        <v>43586</v>
      </c>
      <c r="X113" s="43">
        <v>43616</v>
      </c>
      <c r="Y113" s="43"/>
      <c r="Z113" s="43"/>
      <c r="AA113" s="43"/>
      <c r="AB113" s="43"/>
      <c r="AC113" s="44">
        <v>31</v>
      </c>
      <c r="AD113" s="42"/>
      <c r="AE113" s="42">
        <v>33000000</v>
      </c>
      <c r="AF113" s="42"/>
      <c r="AG113" s="42">
        <f>AE113/AC113</f>
        <v>1064516.1290322582</v>
      </c>
      <c r="AH113" s="42"/>
      <c r="AI113" s="45"/>
      <c r="AJ113" s="46"/>
      <c r="AK113" s="47"/>
      <c r="AL113" s="47"/>
      <c r="AM113" s="47"/>
      <c r="AN113" s="48"/>
    </row>
    <row r="114" spans="1:40" s="49" customFormat="1" ht="15.75" x14ac:dyDescent="0.25">
      <c r="A114" s="33" t="s">
        <v>601</v>
      </c>
      <c r="B114" s="34">
        <v>2021</v>
      </c>
      <c r="C114" s="34" t="s">
        <v>253</v>
      </c>
      <c r="D114" s="35" t="s">
        <v>254</v>
      </c>
      <c r="E114" s="36" t="s">
        <v>255</v>
      </c>
      <c r="F114" s="37" t="s">
        <v>438</v>
      </c>
      <c r="G114" s="38" t="s">
        <v>437</v>
      </c>
      <c r="H114" s="39" t="s">
        <v>307</v>
      </c>
      <c r="I114" s="40" t="s">
        <v>309</v>
      </c>
      <c r="J114" s="40" t="s">
        <v>620</v>
      </c>
      <c r="K114" s="40" t="s">
        <v>383</v>
      </c>
      <c r="L114" s="40"/>
      <c r="M114" s="40" t="s">
        <v>317</v>
      </c>
      <c r="N114" s="40" t="s">
        <v>322</v>
      </c>
      <c r="O114" s="40" t="s">
        <v>335</v>
      </c>
      <c r="P114" s="40"/>
      <c r="Q114" s="41">
        <v>1</v>
      </c>
      <c r="R114" s="53" t="s">
        <v>375</v>
      </c>
      <c r="S114" s="42" t="s">
        <v>680</v>
      </c>
      <c r="T114" s="42" t="s">
        <v>694</v>
      </c>
      <c r="U114" s="42"/>
      <c r="V114" s="42"/>
      <c r="W114" s="43">
        <v>42865</v>
      </c>
      <c r="X114" s="43">
        <v>42871</v>
      </c>
      <c r="Y114" s="43"/>
      <c r="Z114" s="43"/>
      <c r="AA114" s="43"/>
      <c r="AB114" s="43"/>
      <c r="AC114" s="44">
        <v>7</v>
      </c>
      <c r="AD114" s="42"/>
      <c r="AE114" s="42">
        <v>1500000</v>
      </c>
      <c r="AF114" s="42"/>
      <c r="AG114" s="42">
        <f>AE114/AC114</f>
        <v>214285.71428571429</v>
      </c>
      <c r="AH114" s="42"/>
      <c r="AI114" s="45"/>
      <c r="AJ114" s="46"/>
      <c r="AK114" s="47"/>
      <c r="AL114" s="47"/>
      <c r="AM114" s="47"/>
      <c r="AN114" s="48"/>
    </row>
    <row r="115" spans="1:40" s="49" customFormat="1" ht="15.75" x14ac:dyDescent="0.25">
      <c r="A115" s="33" t="s">
        <v>601</v>
      </c>
      <c r="B115" s="34">
        <v>2021</v>
      </c>
      <c r="C115" s="34" t="s">
        <v>280</v>
      </c>
      <c r="D115" s="35" t="s">
        <v>281</v>
      </c>
      <c r="E115" s="36" t="s">
        <v>165</v>
      </c>
      <c r="F115" s="37" t="s">
        <v>568</v>
      </c>
      <c r="G115" s="38" t="s">
        <v>569</v>
      </c>
      <c r="H115" s="39" t="s">
        <v>307</v>
      </c>
      <c r="I115" s="40" t="s">
        <v>309</v>
      </c>
      <c r="J115" s="40" t="s">
        <v>620</v>
      </c>
      <c r="K115" s="40" t="s">
        <v>383</v>
      </c>
      <c r="L115" s="40"/>
      <c r="M115" s="40" t="s">
        <v>317</v>
      </c>
      <c r="N115" s="40" t="s">
        <v>322</v>
      </c>
      <c r="O115" s="40" t="s">
        <v>335</v>
      </c>
      <c r="P115" s="40"/>
      <c r="Q115" s="41">
        <v>1</v>
      </c>
      <c r="R115" s="53" t="s">
        <v>375</v>
      </c>
      <c r="S115" s="42" t="s">
        <v>680</v>
      </c>
      <c r="T115" s="42" t="s">
        <v>694</v>
      </c>
      <c r="U115" s="42"/>
      <c r="V115" s="42"/>
      <c r="W115" s="43">
        <v>42865</v>
      </c>
      <c r="X115" s="43">
        <v>42871</v>
      </c>
      <c r="Y115" s="43"/>
      <c r="Z115" s="43"/>
      <c r="AA115" s="43"/>
      <c r="AB115" s="43"/>
      <c r="AC115" s="44">
        <v>7</v>
      </c>
      <c r="AD115" s="42"/>
      <c r="AE115" s="42">
        <v>1800000</v>
      </c>
      <c r="AF115" s="42"/>
      <c r="AG115" s="42">
        <f>AE115/AC115</f>
        <v>257142.85714285713</v>
      </c>
      <c r="AH115" s="42"/>
      <c r="AI115" s="45"/>
      <c r="AJ115" s="46" t="s">
        <v>717</v>
      </c>
      <c r="AK115" s="47"/>
      <c r="AL115" s="47"/>
      <c r="AM115" s="47"/>
      <c r="AN115" s="48"/>
    </row>
    <row r="116" spans="1:40" s="49" customFormat="1" ht="15.75" x14ac:dyDescent="0.25">
      <c r="A116" s="33" t="s">
        <v>602</v>
      </c>
      <c r="B116" s="34">
        <v>2020</v>
      </c>
      <c r="C116" s="34" t="s">
        <v>92</v>
      </c>
      <c r="D116" s="35" t="s">
        <v>93</v>
      </c>
      <c r="E116" s="36" t="s">
        <v>94</v>
      </c>
      <c r="F116" s="37" t="s">
        <v>473</v>
      </c>
      <c r="G116" s="38" t="s">
        <v>472</v>
      </c>
      <c r="H116" s="39" t="s">
        <v>307</v>
      </c>
      <c r="I116" s="40" t="s">
        <v>309</v>
      </c>
      <c r="J116" s="40" t="s">
        <v>620</v>
      </c>
      <c r="K116" s="40" t="s">
        <v>383</v>
      </c>
      <c r="L116" s="40"/>
      <c r="M116" s="40" t="s">
        <v>317</v>
      </c>
      <c r="N116" s="40" t="s">
        <v>322</v>
      </c>
      <c r="O116" s="40" t="s">
        <v>333</v>
      </c>
      <c r="P116" s="40"/>
      <c r="Q116" s="41">
        <v>1</v>
      </c>
      <c r="R116" s="53" t="s">
        <v>373</v>
      </c>
      <c r="S116" s="42" t="s">
        <v>680</v>
      </c>
      <c r="T116" s="42"/>
      <c r="U116" s="42"/>
      <c r="V116" s="42"/>
      <c r="W116" s="43">
        <v>42583</v>
      </c>
      <c r="X116" s="43">
        <v>42613</v>
      </c>
      <c r="Y116" s="43"/>
      <c r="Z116" s="43"/>
      <c r="AA116" s="43"/>
      <c r="AB116" s="43"/>
      <c r="AC116" s="44">
        <v>31</v>
      </c>
      <c r="AD116" s="42"/>
      <c r="AE116" s="42">
        <v>102361</v>
      </c>
      <c r="AF116" s="42"/>
      <c r="AG116" s="42">
        <f>AE116/AC116</f>
        <v>3301.9677419354839</v>
      </c>
      <c r="AH116" s="42"/>
      <c r="AI116" s="45"/>
      <c r="AJ116" s="46"/>
      <c r="AK116" s="47" t="s">
        <v>756</v>
      </c>
      <c r="AL116" s="47"/>
      <c r="AM116" s="47"/>
      <c r="AN116" s="48"/>
    </row>
    <row r="117" spans="1:40" s="49" customFormat="1" ht="15.75" x14ac:dyDescent="0.25">
      <c r="A117" s="33" t="s">
        <v>601</v>
      </c>
      <c r="B117" s="34">
        <v>2021</v>
      </c>
      <c r="C117" s="34" t="s">
        <v>237</v>
      </c>
      <c r="D117" s="35" t="s">
        <v>238</v>
      </c>
      <c r="E117" s="36" t="s">
        <v>32</v>
      </c>
      <c r="F117" s="37" t="s">
        <v>455</v>
      </c>
      <c r="G117" s="38" t="s">
        <v>454</v>
      </c>
      <c r="H117" s="39" t="s">
        <v>307</v>
      </c>
      <c r="I117" s="40" t="s">
        <v>309</v>
      </c>
      <c r="J117" s="40" t="s">
        <v>620</v>
      </c>
      <c r="K117" s="40" t="s">
        <v>383</v>
      </c>
      <c r="L117" s="40"/>
      <c r="M117" s="40" t="s">
        <v>317</v>
      </c>
      <c r="N117" s="40" t="s">
        <v>322</v>
      </c>
      <c r="O117" s="40" t="s">
        <v>335</v>
      </c>
      <c r="P117" s="40"/>
      <c r="Q117" s="41">
        <v>1</v>
      </c>
      <c r="R117" s="53" t="s">
        <v>375</v>
      </c>
      <c r="S117" s="42" t="s">
        <v>680</v>
      </c>
      <c r="T117" s="42"/>
      <c r="U117" s="42"/>
      <c r="V117" s="42"/>
      <c r="W117" s="43">
        <v>42865</v>
      </c>
      <c r="X117" s="43">
        <v>42874</v>
      </c>
      <c r="Y117" s="43"/>
      <c r="Z117" s="43"/>
      <c r="AA117" s="43"/>
      <c r="AB117" s="43"/>
      <c r="AC117" s="44">
        <v>10</v>
      </c>
      <c r="AD117" s="42" t="s">
        <v>382</v>
      </c>
      <c r="AE117" s="42">
        <v>3000000</v>
      </c>
      <c r="AF117" s="42"/>
      <c r="AG117" s="42">
        <f>AE117/AC117</f>
        <v>300000</v>
      </c>
      <c r="AH117" s="42"/>
      <c r="AI117" s="45"/>
      <c r="AJ117" s="46"/>
      <c r="AK117" s="47"/>
      <c r="AL117" s="47"/>
      <c r="AM117" s="47"/>
      <c r="AN117" s="48"/>
    </row>
    <row r="118" spans="1:40" s="49" customFormat="1" ht="15.75" x14ac:dyDescent="0.25">
      <c r="A118" s="33" t="s">
        <v>601</v>
      </c>
      <c r="B118" s="34">
        <v>2021</v>
      </c>
      <c r="C118" s="34" t="s">
        <v>295</v>
      </c>
      <c r="D118" s="35" t="s">
        <v>296</v>
      </c>
      <c r="E118" s="36" t="s">
        <v>177</v>
      </c>
      <c r="F118" s="37" t="s">
        <v>517</v>
      </c>
      <c r="G118" s="38" t="s">
        <v>518</v>
      </c>
      <c r="H118" s="39" t="s">
        <v>307</v>
      </c>
      <c r="I118" s="40" t="s">
        <v>312</v>
      </c>
      <c r="J118" s="40" t="s">
        <v>383</v>
      </c>
      <c r="K118" s="40" t="s">
        <v>383</v>
      </c>
      <c r="L118" s="40"/>
      <c r="M118" s="40" t="s">
        <v>318</v>
      </c>
      <c r="N118" s="40" t="s">
        <v>323</v>
      </c>
      <c r="O118" s="40" t="s">
        <v>368</v>
      </c>
      <c r="P118" s="40"/>
      <c r="Q118" s="41">
        <v>1</v>
      </c>
      <c r="R118" s="53" t="s">
        <v>381</v>
      </c>
      <c r="S118" s="42" t="s">
        <v>593</v>
      </c>
      <c r="T118" s="42"/>
      <c r="U118" s="42" t="s">
        <v>383</v>
      </c>
      <c r="V118" s="42"/>
      <c r="W118" s="43">
        <v>43575</v>
      </c>
      <c r="X118" s="43">
        <v>43676</v>
      </c>
      <c r="Y118" s="43">
        <v>43739</v>
      </c>
      <c r="Z118" s="43">
        <v>43907</v>
      </c>
      <c r="AA118" s="43"/>
      <c r="AB118" s="43"/>
      <c r="AC118" s="44">
        <v>271</v>
      </c>
      <c r="AD118" s="42" t="s">
        <v>1198</v>
      </c>
      <c r="AE118" s="42">
        <v>29729</v>
      </c>
      <c r="AF118" s="42"/>
      <c r="AG118" s="42">
        <f>AE118/AC118</f>
        <v>109.70110701107011</v>
      </c>
      <c r="AH118" s="42" t="s">
        <v>594</v>
      </c>
      <c r="AI118" s="45"/>
      <c r="AJ118" s="46" t="s">
        <v>703</v>
      </c>
      <c r="AK118" s="47" t="s">
        <v>755</v>
      </c>
      <c r="AL118" s="47"/>
      <c r="AM118" s="47"/>
      <c r="AN118" s="48"/>
    </row>
    <row r="119" spans="1:40" s="49" customFormat="1" ht="15.75" x14ac:dyDescent="0.25">
      <c r="A119" s="33" t="s">
        <v>601</v>
      </c>
      <c r="B119" s="34">
        <v>2021</v>
      </c>
      <c r="C119" s="34" t="s">
        <v>264</v>
      </c>
      <c r="D119" s="35" t="s">
        <v>265</v>
      </c>
      <c r="E119" s="36" t="s">
        <v>26</v>
      </c>
      <c r="F119" s="37" t="s">
        <v>486</v>
      </c>
      <c r="G119" s="38" t="s">
        <v>485</v>
      </c>
      <c r="H119" s="39" t="s">
        <v>307</v>
      </c>
      <c r="I119" s="40" t="s">
        <v>309</v>
      </c>
      <c r="J119" s="40" t="s">
        <v>383</v>
      </c>
      <c r="K119" s="40" t="s">
        <v>383</v>
      </c>
      <c r="L119" s="40"/>
      <c r="M119" s="40" t="s">
        <v>317</v>
      </c>
      <c r="N119" s="40" t="s">
        <v>322</v>
      </c>
      <c r="O119" s="40" t="s">
        <v>335</v>
      </c>
      <c r="P119" s="40"/>
      <c r="Q119" s="41">
        <v>1</v>
      </c>
      <c r="R119" s="53" t="s">
        <v>374</v>
      </c>
      <c r="S119" s="42" t="s">
        <v>680</v>
      </c>
      <c r="T119" s="42" t="s">
        <v>694</v>
      </c>
      <c r="U119" s="42"/>
      <c r="V119" s="42"/>
      <c r="W119" s="43">
        <v>43234</v>
      </c>
      <c r="X119" s="43">
        <v>43240</v>
      </c>
      <c r="Y119" s="43"/>
      <c r="Z119" s="43"/>
      <c r="AA119" s="43"/>
      <c r="AB119" s="43"/>
      <c r="AC119" s="44">
        <v>7</v>
      </c>
      <c r="AD119" s="42"/>
      <c r="AE119" s="42">
        <v>2018681</v>
      </c>
      <c r="AF119" s="42"/>
      <c r="AG119" s="42">
        <f>AE119/AC119</f>
        <v>288383</v>
      </c>
      <c r="AH119" s="42"/>
      <c r="AI119" s="45"/>
      <c r="AJ119" s="46"/>
      <c r="AK119" s="47"/>
      <c r="AL119" s="47"/>
      <c r="AM119" s="47"/>
      <c r="AN119" s="48"/>
    </row>
    <row r="120" spans="1:40" s="49" customFormat="1" ht="15.75" x14ac:dyDescent="0.25">
      <c r="A120" s="33" t="s">
        <v>601</v>
      </c>
      <c r="B120" s="34">
        <v>2021</v>
      </c>
      <c r="C120" s="34" t="s">
        <v>247</v>
      </c>
      <c r="D120" s="35" t="s">
        <v>248</v>
      </c>
      <c r="E120" s="36" t="s">
        <v>177</v>
      </c>
      <c r="F120" s="37" t="s">
        <v>471</v>
      </c>
      <c r="G120" s="38" t="s">
        <v>577</v>
      </c>
      <c r="H120" s="39" t="s">
        <v>307</v>
      </c>
      <c r="I120" s="40" t="s">
        <v>311</v>
      </c>
      <c r="J120" s="40" t="s">
        <v>646</v>
      </c>
      <c r="K120" s="40">
        <v>200</v>
      </c>
      <c r="L120" s="40"/>
      <c r="M120" s="40" t="s">
        <v>318</v>
      </c>
      <c r="N120" s="40" t="s">
        <v>323</v>
      </c>
      <c r="O120" s="40" t="s">
        <v>360</v>
      </c>
      <c r="P120" s="40" t="s">
        <v>370</v>
      </c>
      <c r="Q120" s="41">
        <v>1</v>
      </c>
      <c r="R120" s="53" t="s">
        <v>376</v>
      </c>
      <c r="S120" s="42" t="s">
        <v>680</v>
      </c>
      <c r="T120" s="42"/>
      <c r="U120" s="42"/>
      <c r="V120" s="42"/>
      <c r="W120" s="43">
        <v>43709</v>
      </c>
      <c r="X120" s="43">
        <v>43739</v>
      </c>
      <c r="Y120" s="43"/>
      <c r="Z120" s="43"/>
      <c r="AA120" s="43"/>
      <c r="AB120" s="43"/>
      <c r="AC120" s="44">
        <v>31</v>
      </c>
      <c r="AD120" s="42" t="s">
        <v>382</v>
      </c>
      <c r="AE120" s="42">
        <v>76652</v>
      </c>
      <c r="AF120" s="42"/>
      <c r="AG120" s="42">
        <f>AE120/AC120</f>
        <v>2472.6451612903224</v>
      </c>
      <c r="AH120" s="42" t="s">
        <v>594</v>
      </c>
      <c r="AI120" s="45"/>
      <c r="AJ120" s="46" t="s">
        <v>712</v>
      </c>
      <c r="AK120" s="47"/>
      <c r="AL120" s="47"/>
      <c r="AM120" s="47"/>
      <c r="AN120" s="48"/>
    </row>
    <row r="121" spans="1:40" s="49" customFormat="1" ht="15.75" x14ac:dyDescent="0.25">
      <c r="A121" s="33" t="s">
        <v>601</v>
      </c>
      <c r="B121" s="34">
        <v>2021</v>
      </c>
      <c r="C121" s="34" t="s">
        <v>266</v>
      </c>
      <c r="D121" s="35" t="s">
        <v>267</v>
      </c>
      <c r="E121" s="36" t="s">
        <v>177</v>
      </c>
      <c r="F121" s="37" t="s">
        <v>549</v>
      </c>
      <c r="G121" s="38" t="s">
        <v>560</v>
      </c>
      <c r="H121" s="39" t="s">
        <v>307</v>
      </c>
      <c r="I121" s="40" t="s">
        <v>309</v>
      </c>
      <c r="J121" s="40" t="s">
        <v>383</v>
      </c>
      <c r="K121" s="40">
        <v>36500</v>
      </c>
      <c r="L121" s="40" t="s">
        <v>590</v>
      </c>
      <c r="M121" s="40" t="s">
        <v>320</v>
      </c>
      <c r="N121" s="40" t="s">
        <v>325</v>
      </c>
      <c r="O121" s="40" t="s">
        <v>325</v>
      </c>
      <c r="P121" s="40"/>
      <c r="Q121" s="41">
        <v>1</v>
      </c>
      <c r="R121" s="53" t="s">
        <v>375</v>
      </c>
      <c r="S121" s="42" t="s">
        <v>593</v>
      </c>
      <c r="T121" s="42"/>
      <c r="U121" s="42" t="s">
        <v>661</v>
      </c>
      <c r="V121" s="42"/>
      <c r="W121" s="43">
        <v>42887</v>
      </c>
      <c r="X121" s="43">
        <v>42979</v>
      </c>
      <c r="Y121" s="43"/>
      <c r="Z121" s="43"/>
      <c r="AA121" s="43"/>
      <c r="AB121" s="43"/>
      <c r="AC121" s="44">
        <v>93</v>
      </c>
      <c r="AD121" s="42" t="s">
        <v>382</v>
      </c>
      <c r="AE121" s="42" t="s">
        <v>383</v>
      </c>
      <c r="AF121" s="42"/>
      <c r="AG121" s="42" t="e">
        <f>AE121/AC121</f>
        <v>#VALUE!</v>
      </c>
      <c r="AH121" s="42"/>
      <c r="AI121" s="45"/>
      <c r="AJ121" s="46" t="s">
        <v>726</v>
      </c>
      <c r="AK121" s="47" t="s">
        <v>763</v>
      </c>
      <c r="AL121" s="47" t="s">
        <v>764</v>
      </c>
      <c r="AM121" s="47" t="s">
        <v>793</v>
      </c>
      <c r="AN121" s="48" t="s">
        <v>800</v>
      </c>
    </row>
    <row r="122" spans="1:40" s="49" customFormat="1" ht="15.75" x14ac:dyDescent="0.25">
      <c r="A122" s="33" t="s">
        <v>601</v>
      </c>
      <c r="B122" s="34">
        <v>2019</v>
      </c>
      <c r="C122" s="34" t="s">
        <v>173</v>
      </c>
      <c r="D122" s="35" t="s">
        <v>174</v>
      </c>
      <c r="E122" s="36" t="s">
        <v>32</v>
      </c>
      <c r="F122" s="37" t="s">
        <v>421</v>
      </c>
      <c r="G122" s="38" t="s">
        <v>422</v>
      </c>
      <c r="H122" s="39" t="s">
        <v>307</v>
      </c>
      <c r="I122" s="40" t="s">
        <v>309</v>
      </c>
      <c r="J122" s="40" t="s">
        <v>620</v>
      </c>
      <c r="K122" s="40">
        <v>290000</v>
      </c>
      <c r="L122" s="40" t="s">
        <v>585</v>
      </c>
      <c r="M122" s="40" t="s">
        <v>317</v>
      </c>
      <c r="N122" s="40" t="s">
        <v>322</v>
      </c>
      <c r="O122" s="40" t="s">
        <v>333</v>
      </c>
      <c r="P122" s="40"/>
      <c r="Q122" s="41">
        <v>1</v>
      </c>
      <c r="R122" s="53" t="s">
        <v>375</v>
      </c>
      <c r="S122" s="42" t="s">
        <v>680</v>
      </c>
      <c r="T122" s="42"/>
      <c r="U122" s="42"/>
      <c r="V122" s="42"/>
      <c r="W122" s="43">
        <v>42994</v>
      </c>
      <c r="X122" s="43">
        <v>43008</v>
      </c>
      <c r="Y122" s="43"/>
      <c r="Z122" s="43"/>
      <c r="AA122" s="43"/>
      <c r="AB122" s="43"/>
      <c r="AC122" s="44">
        <v>15</v>
      </c>
      <c r="AD122" s="42"/>
      <c r="AE122" s="42">
        <v>720000</v>
      </c>
      <c r="AF122" s="42" t="s">
        <v>585</v>
      </c>
      <c r="AG122" s="42">
        <f>AE122/AC122</f>
        <v>48000</v>
      </c>
      <c r="AH122" s="42" t="s">
        <v>594</v>
      </c>
      <c r="AI122" s="45"/>
      <c r="AJ122" s="46" t="s">
        <v>732</v>
      </c>
      <c r="AK122" s="47" t="s">
        <v>739</v>
      </c>
      <c r="AL122" s="47"/>
      <c r="AM122" s="47" t="s">
        <v>598</v>
      </c>
      <c r="AN122" s="48"/>
    </row>
    <row r="123" spans="1:40" s="49" customFormat="1" ht="15.75" x14ac:dyDescent="0.25">
      <c r="A123" s="33" t="s">
        <v>601</v>
      </c>
      <c r="B123" s="34">
        <v>2018</v>
      </c>
      <c r="C123" s="34" t="s">
        <v>142</v>
      </c>
      <c r="D123" s="35" t="s">
        <v>143</v>
      </c>
      <c r="E123" s="36" t="s">
        <v>144</v>
      </c>
      <c r="F123" s="37"/>
      <c r="G123" s="38" t="s">
        <v>453</v>
      </c>
      <c r="H123" s="39" t="s">
        <v>307</v>
      </c>
      <c r="I123" s="40" t="s">
        <v>309</v>
      </c>
      <c r="J123" s="40" t="s">
        <v>620</v>
      </c>
      <c r="K123" s="40">
        <v>17688</v>
      </c>
      <c r="L123" s="40"/>
      <c r="M123" s="40" t="s">
        <v>317</v>
      </c>
      <c r="N123" s="40" t="s">
        <v>322</v>
      </c>
      <c r="O123" s="40" t="s">
        <v>333</v>
      </c>
      <c r="P123" s="40"/>
      <c r="Q123" s="41">
        <v>1</v>
      </c>
      <c r="R123" s="53" t="s">
        <v>373</v>
      </c>
      <c r="S123" s="42" t="s">
        <v>680</v>
      </c>
      <c r="T123" s="42"/>
      <c r="U123" s="42"/>
      <c r="V123" s="42"/>
      <c r="W123" s="43">
        <v>42583</v>
      </c>
      <c r="X123" s="43">
        <v>42613</v>
      </c>
      <c r="Y123" s="43"/>
      <c r="Z123" s="43"/>
      <c r="AA123" s="43"/>
      <c r="AB123" s="43"/>
      <c r="AC123" s="44">
        <v>31</v>
      </c>
      <c r="AD123" s="42" t="s">
        <v>382</v>
      </c>
      <c r="AE123" s="42">
        <v>1023529</v>
      </c>
      <c r="AF123" s="42"/>
      <c r="AG123" s="42">
        <f>AE123/AC123</f>
        <v>33017.06451612903</v>
      </c>
      <c r="AH123" s="42" t="s">
        <v>594</v>
      </c>
      <c r="AI123" s="45"/>
      <c r="AJ123" s="46"/>
      <c r="AK123" s="47"/>
      <c r="AL123" s="47"/>
      <c r="AM123" s="47"/>
      <c r="AN123" s="48"/>
    </row>
    <row r="124" spans="1:40" s="49" customFormat="1" ht="15.75" x14ac:dyDescent="0.25">
      <c r="A124" s="33" t="s">
        <v>601</v>
      </c>
      <c r="B124" s="34">
        <v>2018</v>
      </c>
      <c r="C124" s="34" t="s">
        <v>46</v>
      </c>
      <c r="D124" s="35" t="s">
        <v>47</v>
      </c>
      <c r="E124" s="36" t="s">
        <v>48</v>
      </c>
      <c r="F124" s="37"/>
      <c r="G124" s="38" t="s">
        <v>420</v>
      </c>
      <c r="H124" s="39" t="s">
        <v>307</v>
      </c>
      <c r="I124" s="40" t="s">
        <v>309</v>
      </c>
      <c r="J124" s="40" t="s">
        <v>623</v>
      </c>
      <c r="K124" s="40">
        <v>700000</v>
      </c>
      <c r="L124" s="40" t="s">
        <v>584</v>
      </c>
      <c r="M124" s="40" t="s">
        <v>317</v>
      </c>
      <c r="N124" s="40" t="s">
        <v>322</v>
      </c>
      <c r="O124" s="40" t="s">
        <v>333</v>
      </c>
      <c r="P124" s="40"/>
      <c r="Q124" s="41">
        <v>1</v>
      </c>
      <c r="R124" s="53" t="s">
        <v>383</v>
      </c>
      <c r="S124" s="42" t="s">
        <v>383</v>
      </c>
      <c r="T124" s="42"/>
      <c r="U124" s="42"/>
      <c r="V124" s="42"/>
      <c r="W124" s="43"/>
      <c r="X124" s="43"/>
      <c r="Y124" s="43"/>
      <c r="Z124" s="43"/>
      <c r="AA124" s="43"/>
      <c r="AB124" s="43"/>
      <c r="AC124" s="42" t="s">
        <v>383</v>
      </c>
      <c r="AD124" s="42"/>
      <c r="AE124" s="42">
        <v>141317</v>
      </c>
      <c r="AF124" s="42"/>
      <c r="AG124" s="42" t="e">
        <f>AE124/AC124</f>
        <v>#VALUE!</v>
      </c>
      <c r="AH124" s="42"/>
      <c r="AI124" s="45"/>
      <c r="AJ124" s="46"/>
      <c r="AK124" s="47"/>
      <c r="AL124" s="47"/>
      <c r="AM124" s="47"/>
      <c r="AN124" s="48"/>
    </row>
    <row r="125" spans="1:40" s="49" customFormat="1" ht="15.75" x14ac:dyDescent="0.25">
      <c r="A125" s="33" t="s">
        <v>601</v>
      </c>
      <c r="B125" s="34">
        <v>2020</v>
      </c>
      <c r="C125" s="34" t="s">
        <v>1194</v>
      </c>
      <c r="D125" s="35" t="s">
        <v>105</v>
      </c>
      <c r="E125" s="36" t="s">
        <v>106</v>
      </c>
      <c r="F125" s="37" t="s">
        <v>468</v>
      </c>
      <c r="G125" s="38" t="s">
        <v>502</v>
      </c>
      <c r="H125" s="39" t="s">
        <v>307</v>
      </c>
      <c r="I125" s="40" t="s">
        <v>309</v>
      </c>
      <c r="J125" s="40" t="s">
        <v>620</v>
      </c>
      <c r="K125" s="40">
        <v>392956</v>
      </c>
      <c r="L125" s="40"/>
      <c r="M125" s="40" t="s">
        <v>317</v>
      </c>
      <c r="N125" s="40" t="s">
        <v>322</v>
      </c>
      <c r="O125" s="40" t="s">
        <v>340</v>
      </c>
      <c r="P125" s="40"/>
      <c r="Q125" s="41">
        <v>1</v>
      </c>
      <c r="R125" s="53" t="s">
        <v>375</v>
      </c>
      <c r="S125" s="42" t="s">
        <v>593</v>
      </c>
      <c r="T125" s="42"/>
      <c r="U125" s="42" t="s">
        <v>663</v>
      </c>
      <c r="V125" s="42"/>
      <c r="W125" s="43">
        <v>42903</v>
      </c>
      <c r="X125" s="43">
        <v>43093</v>
      </c>
      <c r="Y125" s="43"/>
      <c r="Z125" s="43"/>
      <c r="AA125" s="43"/>
      <c r="AB125" s="43"/>
      <c r="AC125" s="44">
        <v>191</v>
      </c>
      <c r="AD125" s="42"/>
      <c r="AE125" s="42">
        <v>7821523</v>
      </c>
      <c r="AF125" s="42"/>
      <c r="AG125" s="42">
        <f>AE125/AC125</f>
        <v>40950.382198952881</v>
      </c>
      <c r="AH125" s="42"/>
      <c r="AI125" s="45"/>
      <c r="AJ125" s="46" t="s">
        <v>727</v>
      </c>
      <c r="AK125" s="47" t="s">
        <v>763</v>
      </c>
      <c r="AL125" s="47"/>
      <c r="AM125" s="47"/>
      <c r="AN125" s="48"/>
    </row>
    <row r="126" spans="1:40" s="49" customFormat="1" ht="15.75" x14ac:dyDescent="0.25">
      <c r="A126" s="33" t="s">
        <v>602</v>
      </c>
      <c r="B126" s="34">
        <v>2019</v>
      </c>
      <c r="C126" s="34" t="s">
        <v>65</v>
      </c>
      <c r="D126" s="35" t="s">
        <v>66</v>
      </c>
      <c r="E126" s="36" t="s">
        <v>64</v>
      </c>
      <c r="F126" s="37" t="s">
        <v>534</v>
      </c>
      <c r="G126" s="38" t="s">
        <v>533</v>
      </c>
      <c r="H126" s="39" t="s">
        <v>308</v>
      </c>
      <c r="I126" s="40" t="s">
        <v>309</v>
      </c>
      <c r="J126" s="40" t="s">
        <v>620</v>
      </c>
      <c r="K126" s="40" t="s">
        <v>383</v>
      </c>
      <c r="L126" s="40"/>
      <c r="M126" s="40" t="s">
        <v>317</v>
      </c>
      <c r="N126" s="40" t="s">
        <v>322</v>
      </c>
      <c r="O126" s="40" t="s">
        <v>336</v>
      </c>
      <c r="P126" s="40"/>
      <c r="Q126" s="41">
        <v>1</v>
      </c>
      <c r="R126" s="53" t="s">
        <v>375</v>
      </c>
      <c r="S126" s="42" t="s">
        <v>383</v>
      </c>
      <c r="T126" s="42"/>
      <c r="U126" s="42"/>
      <c r="V126" s="42"/>
      <c r="W126" s="43">
        <v>42989</v>
      </c>
      <c r="X126" s="43">
        <v>42995</v>
      </c>
      <c r="Y126" s="43"/>
      <c r="Z126" s="43"/>
      <c r="AA126" s="43"/>
      <c r="AB126" s="43"/>
      <c r="AC126" s="44">
        <v>7</v>
      </c>
      <c r="AD126" s="42"/>
      <c r="AE126" s="42">
        <v>2982406</v>
      </c>
      <c r="AF126" s="42"/>
      <c r="AG126" s="42">
        <f>AE126/AC126</f>
        <v>426058</v>
      </c>
      <c r="AH126" s="42"/>
      <c r="AI126" s="45"/>
      <c r="AJ126" s="46"/>
      <c r="AK126" s="47"/>
      <c r="AL126" s="47"/>
      <c r="AM126" s="47"/>
      <c r="AN126" s="48"/>
    </row>
    <row r="127" spans="1:40" s="49" customFormat="1" ht="15.75" x14ac:dyDescent="0.25">
      <c r="A127" s="33" t="s">
        <v>601</v>
      </c>
      <c r="B127" s="34">
        <v>2019</v>
      </c>
      <c r="C127" s="34" t="s">
        <v>73</v>
      </c>
      <c r="D127" s="35" t="s">
        <v>74</v>
      </c>
      <c r="E127" s="36" t="s">
        <v>45</v>
      </c>
      <c r="F127" s="37" t="s">
        <v>524</v>
      </c>
      <c r="G127" s="38" t="s">
        <v>570</v>
      </c>
      <c r="H127" s="39" t="s">
        <v>307</v>
      </c>
      <c r="I127" s="40" t="s">
        <v>309</v>
      </c>
      <c r="J127" s="40" t="s">
        <v>383</v>
      </c>
      <c r="K127" s="40" t="s">
        <v>383</v>
      </c>
      <c r="L127" s="40"/>
      <c r="M127" s="40" t="s">
        <v>317</v>
      </c>
      <c r="N127" s="40" t="s">
        <v>322</v>
      </c>
      <c r="O127" s="40" t="s">
        <v>333</v>
      </c>
      <c r="P127" s="40"/>
      <c r="Q127" s="41">
        <v>1</v>
      </c>
      <c r="R127" s="53" t="s">
        <v>375</v>
      </c>
      <c r="S127" s="42" t="s">
        <v>383</v>
      </c>
      <c r="T127" s="42"/>
      <c r="U127" s="42"/>
      <c r="V127" s="42"/>
      <c r="W127" s="43">
        <v>42923</v>
      </c>
      <c r="X127" s="43">
        <v>43000</v>
      </c>
      <c r="Y127" s="43">
        <v>43008</v>
      </c>
      <c r="Z127" s="43">
        <v>43050</v>
      </c>
      <c r="AA127" s="43"/>
      <c r="AB127" s="43"/>
      <c r="AC127" s="44">
        <v>121</v>
      </c>
      <c r="AD127" s="42" t="s">
        <v>618</v>
      </c>
      <c r="AE127" s="42" t="s">
        <v>383</v>
      </c>
      <c r="AF127" s="42"/>
      <c r="AG127" s="42" t="e">
        <f>AE127/AC127</f>
        <v>#VALUE!</v>
      </c>
      <c r="AH127" s="42"/>
      <c r="AI127" s="45"/>
      <c r="AJ127" s="46"/>
      <c r="AK127" s="47"/>
      <c r="AL127" s="47"/>
      <c r="AM127" s="47"/>
      <c r="AN127" s="48"/>
    </row>
    <row r="128" spans="1:40" s="49" customFormat="1" ht="15.75" x14ac:dyDescent="0.25">
      <c r="A128" s="33" t="s">
        <v>601</v>
      </c>
      <c r="B128" s="34">
        <v>2021</v>
      </c>
      <c r="C128" s="34" t="s">
        <v>282</v>
      </c>
      <c r="D128" s="35" t="s">
        <v>283</v>
      </c>
      <c r="E128" s="36" t="s">
        <v>178</v>
      </c>
      <c r="F128" s="37" t="s">
        <v>468</v>
      </c>
      <c r="G128" s="38" t="s">
        <v>558</v>
      </c>
      <c r="H128" s="39" t="s">
        <v>307</v>
      </c>
      <c r="I128" s="40" t="s">
        <v>311</v>
      </c>
      <c r="J128" s="40" t="s">
        <v>645</v>
      </c>
      <c r="K128" s="40" t="s">
        <v>383</v>
      </c>
      <c r="L128" s="40"/>
      <c r="M128" s="40" t="s">
        <v>318</v>
      </c>
      <c r="N128" s="40" t="s">
        <v>323</v>
      </c>
      <c r="O128" s="40" t="s">
        <v>345</v>
      </c>
      <c r="P128" s="40"/>
      <c r="Q128" s="41">
        <v>1</v>
      </c>
      <c r="R128" s="53" t="s">
        <v>380</v>
      </c>
      <c r="S128" s="42" t="s">
        <v>599</v>
      </c>
      <c r="T128" s="42"/>
      <c r="U128" s="42"/>
      <c r="V128" s="42"/>
      <c r="W128" s="43">
        <v>43313</v>
      </c>
      <c r="X128" s="43">
        <v>43800</v>
      </c>
      <c r="Y128" s="43"/>
      <c r="Z128" s="43"/>
      <c r="AA128" s="43"/>
      <c r="AB128" s="43"/>
      <c r="AC128" s="44">
        <v>488</v>
      </c>
      <c r="AD128" s="42" t="s">
        <v>382</v>
      </c>
      <c r="AE128" s="42">
        <v>383500</v>
      </c>
      <c r="AF128" s="42"/>
      <c r="AG128" s="42">
        <f>AE128/AC128</f>
        <v>785.86065573770497</v>
      </c>
      <c r="AH128" s="42"/>
      <c r="AI128" s="45"/>
      <c r="AJ128" s="46" t="s">
        <v>729</v>
      </c>
      <c r="AK128" s="47" t="s">
        <v>738</v>
      </c>
      <c r="AL128" s="47" t="s">
        <v>771</v>
      </c>
      <c r="AM128" s="47" t="s">
        <v>598</v>
      </c>
      <c r="AN128" s="48"/>
    </row>
    <row r="129" spans="1:40" s="49" customFormat="1" ht="15.75" x14ac:dyDescent="0.25">
      <c r="A129" s="33" t="s">
        <v>601</v>
      </c>
      <c r="B129" s="34">
        <v>2021</v>
      </c>
      <c r="C129" s="34" t="s">
        <v>297</v>
      </c>
      <c r="D129" s="35" t="s">
        <v>298</v>
      </c>
      <c r="E129" s="36" t="s">
        <v>177</v>
      </c>
      <c r="F129" s="37" t="s">
        <v>432</v>
      </c>
      <c r="G129" s="38" t="s">
        <v>431</v>
      </c>
      <c r="H129" s="39" t="s">
        <v>307</v>
      </c>
      <c r="I129" s="40" t="s">
        <v>311</v>
      </c>
      <c r="J129" s="40" t="s">
        <v>383</v>
      </c>
      <c r="K129" s="40" t="s">
        <v>383</v>
      </c>
      <c r="L129" s="40"/>
      <c r="M129" s="40" t="s">
        <v>318</v>
      </c>
      <c r="N129" s="40" t="s">
        <v>323</v>
      </c>
      <c r="O129" s="40" t="s">
        <v>353</v>
      </c>
      <c r="P129" s="40"/>
      <c r="Q129" s="41">
        <v>1</v>
      </c>
      <c r="R129" s="53" t="s">
        <v>380</v>
      </c>
      <c r="S129" s="42" t="s">
        <v>685</v>
      </c>
      <c r="T129" s="42" t="s">
        <v>678</v>
      </c>
      <c r="U129" s="42"/>
      <c r="V129" s="42"/>
      <c r="W129" s="43">
        <v>43344</v>
      </c>
      <c r="X129" s="43">
        <v>43677</v>
      </c>
      <c r="Y129" s="43"/>
      <c r="Z129" s="43"/>
      <c r="AA129" s="43"/>
      <c r="AB129" s="43"/>
      <c r="AC129" s="44">
        <v>334</v>
      </c>
      <c r="AD129" s="42"/>
      <c r="AE129" s="42">
        <v>963503</v>
      </c>
      <c r="AF129" s="42"/>
      <c r="AG129" s="42">
        <f>AE129/AC129</f>
        <v>2884.7395209580836</v>
      </c>
      <c r="AH129" s="42" t="s">
        <v>594</v>
      </c>
      <c r="AI129" s="45"/>
      <c r="AJ129" s="46" t="s">
        <v>707</v>
      </c>
      <c r="AK129" s="47" t="s">
        <v>738</v>
      </c>
      <c r="AL129" s="47" t="s">
        <v>771</v>
      </c>
      <c r="AM129" s="47"/>
      <c r="AN129" s="48"/>
    </row>
    <row r="130" spans="1:40" s="51" customFormat="1" ht="15.75" x14ac:dyDescent="0.25">
      <c r="A130" s="33" t="s">
        <v>601</v>
      </c>
      <c r="B130" s="34">
        <v>2020</v>
      </c>
      <c r="C130" s="34" t="s">
        <v>88</v>
      </c>
      <c r="D130" s="35" t="s">
        <v>89</v>
      </c>
      <c r="E130" s="36" t="s">
        <v>51</v>
      </c>
      <c r="F130" s="37" t="s">
        <v>471</v>
      </c>
      <c r="G130" s="38" t="s">
        <v>470</v>
      </c>
      <c r="H130" s="39" t="s">
        <v>307</v>
      </c>
      <c r="I130" s="40" t="s">
        <v>311</v>
      </c>
      <c r="J130" s="40" t="s">
        <v>383</v>
      </c>
      <c r="K130" s="40" t="s">
        <v>383</v>
      </c>
      <c r="L130" s="40"/>
      <c r="M130" s="40" t="s">
        <v>318</v>
      </c>
      <c r="N130" s="40" t="s">
        <v>323</v>
      </c>
      <c r="O130" s="40" t="s">
        <v>343</v>
      </c>
      <c r="P130" s="40"/>
      <c r="Q130" s="41">
        <v>1</v>
      </c>
      <c r="R130" s="53" t="s">
        <v>376</v>
      </c>
      <c r="S130" s="42" t="s">
        <v>593</v>
      </c>
      <c r="T130" s="42"/>
      <c r="U130" s="42" t="s">
        <v>669</v>
      </c>
      <c r="V130" s="42"/>
      <c r="W130" s="43">
        <v>43535</v>
      </c>
      <c r="X130" s="43">
        <v>43569</v>
      </c>
      <c r="Y130" s="43"/>
      <c r="Z130" s="43"/>
      <c r="AA130" s="43"/>
      <c r="AB130" s="43"/>
      <c r="AC130" s="44">
        <v>35</v>
      </c>
      <c r="AD130" s="42"/>
      <c r="AE130" s="42">
        <v>113437</v>
      </c>
      <c r="AF130" s="42"/>
      <c r="AG130" s="42">
        <f>AE130/AC130</f>
        <v>3241.0571428571429</v>
      </c>
      <c r="AH130" s="42" t="s">
        <v>594</v>
      </c>
      <c r="AI130" s="45"/>
      <c r="AJ130" s="46" t="s">
        <v>703</v>
      </c>
      <c r="AK130" s="47" t="s">
        <v>755</v>
      </c>
      <c r="AL130" s="47" t="s">
        <v>772</v>
      </c>
      <c r="AM130" s="47" t="s">
        <v>788</v>
      </c>
      <c r="AN130" s="48"/>
    </row>
    <row r="131" spans="1:40" s="51" customFormat="1" ht="15.75" x14ac:dyDescent="0.25">
      <c r="A131" s="33" t="s">
        <v>601</v>
      </c>
      <c r="B131" s="34">
        <v>2021</v>
      </c>
      <c r="C131" s="34" t="s">
        <v>268</v>
      </c>
      <c r="D131" s="35" t="s">
        <v>269</v>
      </c>
      <c r="E131" s="36" t="s">
        <v>232</v>
      </c>
      <c r="F131" s="37" t="s">
        <v>461</v>
      </c>
      <c r="G131" s="38" t="s">
        <v>462</v>
      </c>
      <c r="H131" s="39" t="s">
        <v>307</v>
      </c>
      <c r="I131" s="40" t="s">
        <v>311</v>
      </c>
      <c r="J131" s="40" t="s">
        <v>632</v>
      </c>
      <c r="K131" s="40" t="s">
        <v>383</v>
      </c>
      <c r="L131" s="40"/>
      <c r="M131" s="40" t="s">
        <v>318</v>
      </c>
      <c r="N131" s="40" t="s">
        <v>323</v>
      </c>
      <c r="O131" s="40" t="s">
        <v>346</v>
      </c>
      <c r="P131" s="40"/>
      <c r="Q131" s="41">
        <v>1</v>
      </c>
      <c r="R131" s="53" t="s">
        <v>381</v>
      </c>
      <c r="S131" s="42" t="s">
        <v>679</v>
      </c>
      <c r="T131" s="42"/>
      <c r="U131" s="42"/>
      <c r="V131" s="42"/>
      <c r="W131" s="43">
        <v>43525</v>
      </c>
      <c r="X131" s="43">
        <v>43862</v>
      </c>
      <c r="Y131" s="43"/>
      <c r="Z131" s="43"/>
      <c r="AA131" s="43"/>
      <c r="AB131" s="43"/>
      <c r="AC131" s="50">
        <v>338</v>
      </c>
      <c r="AD131" s="42" t="s">
        <v>382</v>
      </c>
      <c r="AE131" s="42">
        <v>5815021</v>
      </c>
      <c r="AF131" s="42" t="s">
        <v>652</v>
      </c>
      <c r="AG131" s="55">
        <f>AE131/AC131</f>
        <v>17204.204142011833</v>
      </c>
      <c r="AH131" s="42" t="s">
        <v>594</v>
      </c>
      <c r="AI131" s="45"/>
      <c r="AJ131" s="46"/>
      <c r="AK131" s="47"/>
      <c r="AL131" s="47"/>
      <c r="AM131" s="47"/>
      <c r="AN131" s="48"/>
    </row>
  </sheetData>
  <phoneticPr fontId="6" type="noConversion"/>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5BD2E-D042-4CE6-9B7A-566F97003237}">
  <dimension ref="B2:F501"/>
  <sheetViews>
    <sheetView topLeftCell="A94" workbookViewId="0">
      <selection activeCell="E128" sqref="E128"/>
    </sheetView>
  </sheetViews>
  <sheetFormatPr defaultRowHeight="15" x14ac:dyDescent="0.25"/>
  <cols>
    <col min="2" max="2" width="27.85546875" customWidth="1"/>
  </cols>
  <sheetData>
    <row r="2" spans="2:6" ht="15.75" x14ac:dyDescent="0.25">
      <c r="B2" t="s">
        <v>883</v>
      </c>
      <c r="C2" s="52">
        <f>COUNTIF(B$2:B$500,B2)</f>
        <v>1</v>
      </c>
      <c r="E2" s="2"/>
      <c r="F2" s="2"/>
    </row>
    <row r="3" spans="2:6" x14ac:dyDescent="0.25">
      <c r="B3" t="s">
        <v>973</v>
      </c>
      <c r="C3" s="52">
        <f t="shared" ref="C3:C66" si="0">COUNTIF(B$2:B$500,B3)</f>
        <v>1</v>
      </c>
    </row>
    <row r="4" spans="2:6" x14ac:dyDescent="0.25">
      <c r="B4" t="s">
        <v>1101</v>
      </c>
      <c r="C4" s="52">
        <f t="shared" si="0"/>
        <v>1</v>
      </c>
    </row>
    <row r="5" spans="2:6" x14ac:dyDescent="0.25">
      <c r="B5" t="s">
        <v>921</v>
      </c>
      <c r="C5" s="52">
        <f t="shared" si="0"/>
        <v>1</v>
      </c>
    </row>
    <row r="6" spans="2:6" x14ac:dyDescent="0.25">
      <c r="B6" t="s">
        <v>953</v>
      </c>
      <c r="C6" s="52">
        <f t="shared" si="0"/>
        <v>1</v>
      </c>
    </row>
    <row r="7" spans="2:6" x14ac:dyDescent="0.25">
      <c r="B7" t="s">
        <v>1016</v>
      </c>
      <c r="C7" s="52">
        <f t="shared" si="0"/>
        <v>2</v>
      </c>
    </row>
    <row r="8" spans="2:6" x14ac:dyDescent="0.25">
      <c r="B8" t="s">
        <v>1016</v>
      </c>
      <c r="C8" s="52">
        <f t="shared" si="0"/>
        <v>2</v>
      </c>
    </row>
    <row r="9" spans="2:6" x14ac:dyDescent="0.25">
      <c r="B9" t="s">
        <v>1061</v>
      </c>
      <c r="C9" s="52">
        <f t="shared" si="0"/>
        <v>1</v>
      </c>
    </row>
    <row r="10" spans="2:6" x14ac:dyDescent="0.25">
      <c r="B10" t="s">
        <v>853</v>
      </c>
      <c r="C10" s="52">
        <f t="shared" si="0"/>
        <v>1</v>
      </c>
    </row>
    <row r="11" spans="2:6" x14ac:dyDescent="0.25">
      <c r="B11" t="s">
        <v>1073</v>
      </c>
      <c r="C11" s="52">
        <f t="shared" si="0"/>
        <v>1</v>
      </c>
    </row>
    <row r="12" spans="2:6" x14ac:dyDescent="0.25">
      <c r="B12" t="s">
        <v>922</v>
      </c>
      <c r="C12" s="52">
        <f t="shared" si="0"/>
        <v>1</v>
      </c>
    </row>
    <row r="13" spans="2:6" x14ac:dyDescent="0.25">
      <c r="B13" t="s">
        <v>1126</v>
      </c>
      <c r="C13" s="52">
        <f t="shared" si="0"/>
        <v>1</v>
      </c>
    </row>
    <row r="14" spans="2:6" x14ac:dyDescent="0.25">
      <c r="B14" t="s">
        <v>923</v>
      </c>
      <c r="C14" s="52">
        <f t="shared" si="0"/>
        <v>1</v>
      </c>
    </row>
    <row r="15" spans="2:6" x14ac:dyDescent="0.25">
      <c r="B15" t="s">
        <v>1004</v>
      </c>
      <c r="C15" s="52">
        <f t="shared" si="0"/>
        <v>5</v>
      </c>
    </row>
    <row r="16" spans="2:6" x14ac:dyDescent="0.25">
      <c r="B16" t="s">
        <v>1004</v>
      </c>
      <c r="C16" s="52">
        <f t="shared" si="0"/>
        <v>5</v>
      </c>
    </row>
    <row r="17" spans="2:3" x14ac:dyDescent="0.25">
      <c r="B17" t="s">
        <v>1004</v>
      </c>
      <c r="C17" s="52">
        <f t="shared" si="0"/>
        <v>5</v>
      </c>
    </row>
    <row r="18" spans="2:3" x14ac:dyDescent="0.25">
      <c r="B18" t="s">
        <v>1004</v>
      </c>
      <c r="C18" s="52">
        <f t="shared" si="0"/>
        <v>5</v>
      </c>
    </row>
    <row r="19" spans="2:3" x14ac:dyDescent="0.25">
      <c r="B19" t="s">
        <v>1004</v>
      </c>
      <c r="C19" s="52">
        <f t="shared" si="0"/>
        <v>5</v>
      </c>
    </row>
    <row r="20" spans="2:3" x14ac:dyDescent="0.25">
      <c r="B20" t="s">
        <v>874</v>
      </c>
      <c r="C20" s="52">
        <f t="shared" si="0"/>
        <v>3</v>
      </c>
    </row>
    <row r="21" spans="2:3" x14ac:dyDescent="0.25">
      <c r="B21" t="s">
        <v>874</v>
      </c>
      <c r="C21" s="52">
        <f t="shared" si="0"/>
        <v>3</v>
      </c>
    </row>
    <row r="22" spans="2:3" x14ac:dyDescent="0.25">
      <c r="B22" t="s">
        <v>874</v>
      </c>
      <c r="C22" s="52">
        <f t="shared" si="0"/>
        <v>3</v>
      </c>
    </row>
    <row r="23" spans="2:3" x14ac:dyDescent="0.25">
      <c r="B23" t="s">
        <v>1154</v>
      </c>
      <c r="C23" s="52">
        <f t="shared" si="0"/>
        <v>1</v>
      </c>
    </row>
    <row r="24" spans="2:3" x14ac:dyDescent="0.25">
      <c r="B24" t="s">
        <v>863</v>
      </c>
      <c r="C24" s="52">
        <f t="shared" si="0"/>
        <v>1</v>
      </c>
    </row>
    <row r="25" spans="2:3" x14ac:dyDescent="0.25">
      <c r="B25" t="s">
        <v>814</v>
      </c>
      <c r="C25" s="52">
        <f t="shared" si="0"/>
        <v>1</v>
      </c>
    </row>
    <row r="26" spans="2:3" x14ac:dyDescent="0.25">
      <c r="B26" t="s">
        <v>1148</v>
      </c>
      <c r="C26" s="52">
        <f t="shared" si="0"/>
        <v>1</v>
      </c>
    </row>
    <row r="27" spans="2:3" x14ac:dyDescent="0.25">
      <c r="B27" t="s">
        <v>822</v>
      </c>
      <c r="C27" s="52">
        <f t="shared" si="0"/>
        <v>1</v>
      </c>
    </row>
    <row r="28" spans="2:3" x14ac:dyDescent="0.25">
      <c r="B28" t="s">
        <v>1002</v>
      </c>
      <c r="C28" s="52">
        <f t="shared" si="0"/>
        <v>1</v>
      </c>
    </row>
    <row r="29" spans="2:3" x14ac:dyDescent="0.25">
      <c r="B29" t="s">
        <v>1144</v>
      </c>
      <c r="C29" s="52">
        <f t="shared" si="0"/>
        <v>1</v>
      </c>
    </row>
    <row r="30" spans="2:3" x14ac:dyDescent="0.25">
      <c r="B30" t="s">
        <v>1138</v>
      </c>
      <c r="C30" s="52">
        <f t="shared" si="0"/>
        <v>1</v>
      </c>
    </row>
    <row r="31" spans="2:3" x14ac:dyDescent="0.25">
      <c r="B31" t="s">
        <v>1176</v>
      </c>
      <c r="C31" s="52">
        <f t="shared" si="0"/>
        <v>1</v>
      </c>
    </row>
    <row r="32" spans="2:3" x14ac:dyDescent="0.25">
      <c r="B32" t="s">
        <v>1100</v>
      </c>
      <c r="C32" s="52">
        <f t="shared" si="0"/>
        <v>1</v>
      </c>
    </row>
    <row r="33" spans="2:3" x14ac:dyDescent="0.25">
      <c r="B33" t="s">
        <v>1185</v>
      </c>
      <c r="C33" s="52">
        <f t="shared" si="0"/>
        <v>2</v>
      </c>
    </row>
    <row r="34" spans="2:3" x14ac:dyDescent="0.25">
      <c r="B34" t="s">
        <v>1185</v>
      </c>
      <c r="C34" s="52">
        <f t="shared" si="0"/>
        <v>2</v>
      </c>
    </row>
    <row r="35" spans="2:3" x14ac:dyDescent="0.25">
      <c r="B35" t="s">
        <v>1013</v>
      </c>
      <c r="C35" s="52">
        <f t="shared" si="0"/>
        <v>1</v>
      </c>
    </row>
    <row r="36" spans="2:3" x14ac:dyDescent="0.25">
      <c r="B36" t="s">
        <v>1015</v>
      </c>
      <c r="C36" s="52">
        <f t="shared" si="0"/>
        <v>1</v>
      </c>
    </row>
    <row r="37" spans="2:3" x14ac:dyDescent="0.25">
      <c r="B37" t="s">
        <v>1171</v>
      </c>
      <c r="C37" s="52">
        <f t="shared" si="0"/>
        <v>1</v>
      </c>
    </row>
    <row r="38" spans="2:3" x14ac:dyDescent="0.25">
      <c r="B38" t="s">
        <v>1090</v>
      </c>
      <c r="C38" s="52">
        <f t="shared" si="0"/>
        <v>1</v>
      </c>
    </row>
    <row r="39" spans="2:3" x14ac:dyDescent="0.25">
      <c r="B39" t="s">
        <v>1170</v>
      </c>
      <c r="C39" s="52">
        <f t="shared" si="0"/>
        <v>1</v>
      </c>
    </row>
    <row r="40" spans="2:3" x14ac:dyDescent="0.25">
      <c r="B40" t="s">
        <v>1069</v>
      </c>
      <c r="C40" s="52">
        <f t="shared" si="0"/>
        <v>2</v>
      </c>
    </row>
    <row r="41" spans="2:3" x14ac:dyDescent="0.25">
      <c r="B41" t="s">
        <v>1069</v>
      </c>
      <c r="C41" s="52">
        <f t="shared" si="0"/>
        <v>2</v>
      </c>
    </row>
    <row r="42" spans="2:3" x14ac:dyDescent="0.25">
      <c r="B42" t="s">
        <v>943</v>
      </c>
      <c r="C42" s="52">
        <f t="shared" si="0"/>
        <v>1</v>
      </c>
    </row>
    <row r="43" spans="2:3" x14ac:dyDescent="0.25">
      <c r="B43" t="s">
        <v>1084</v>
      </c>
      <c r="C43" s="52">
        <f t="shared" si="0"/>
        <v>1</v>
      </c>
    </row>
    <row r="44" spans="2:3" x14ac:dyDescent="0.25">
      <c r="B44" t="s">
        <v>1107</v>
      </c>
      <c r="C44" s="52">
        <f t="shared" si="0"/>
        <v>1</v>
      </c>
    </row>
    <row r="45" spans="2:3" x14ac:dyDescent="0.25">
      <c r="B45" t="s">
        <v>829</v>
      </c>
      <c r="C45" s="52">
        <f t="shared" si="0"/>
        <v>3</v>
      </c>
    </row>
    <row r="46" spans="2:3" x14ac:dyDescent="0.25">
      <c r="B46" t="s">
        <v>829</v>
      </c>
      <c r="C46" s="52">
        <f t="shared" si="0"/>
        <v>3</v>
      </c>
    </row>
    <row r="47" spans="2:3" x14ac:dyDescent="0.25">
      <c r="B47" t="s">
        <v>829</v>
      </c>
      <c r="C47" s="52">
        <f t="shared" si="0"/>
        <v>3</v>
      </c>
    </row>
    <row r="48" spans="2:3" x14ac:dyDescent="0.25">
      <c r="B48" t="s">
        <v>970</v>
      </c>
      <c r="C48" s="52">
        <f t="shared" si="0"/>
        <v>1</v>
      </c>
    </row>
    <row r="49" spans="2:3" x14ac:dyDescent="0.25">
      <c r="B49" t="s">
        <v>1025</v>
      </c>
      <c r="C49" s="52">
        <f t="shared" si="0"/>
        <v>1</v>
      </c>
    </row>
    <row r="50" spans="2:3" x14ac:dyDescent="0.25">
      <c r="B50" t="s">
        <v>901</v>
      </c>
      <c r="C50" s="52">
        <f t="shared" si="0"/>
        <v>1</v>
      </c>
    </row>
    <row r="51" spans="2:3" x14ac:dyDescent="0.25">
      <c r="B51" t="s">
        <v>876</v>
      </c>
      <c r="C51" s="52">
        <f t="shared" si="0"/>
        <v>1</v>
      </c>
    </row>
    <row r="52" spans="2:3" x14ac:dyDescent="0.25">
      <c r="B52" t="s">
        <v>871</v>
      </c>
      <c r="C52" s="52">
        <f t="shared" si="0"/>
        <v>1</v>
      </c>
    </row>
    <row r="53" spans="2:3" x14ac:dyDescent="0.25">
      <c r="B53" t="s">
        <v>954</v>
      </c>
      <c r="C53" s="52">
        <f t="shared" si="0"/>
        <v>1</v>
      </c>
    </row>
    <row r="54" spans="2:3" x14ac:dyDescent="0.25">
      <c r="B54" t="s">
        <v>1099</v>
      </c>
      <c r="C54" s="52">
        <f t="shared" si="0"/>
        <v>1</v>
      </c>
    </row>
    <row r="55" spans="2:3" x14ac:dyDescent="0.25">
      <c r="B55" t="s">
        <v>972</v>
      </c>
      <c r="C55" s="52">
        <f t="shared" si="0"/>
        <v>1</v>
      </c>
    </row>
    <row r="56" spans="2:3" x14ac:dyDescent="0.25">
      <c r="B56" t="s">
        <v>1135</v>
      </c>
      <c r="C56" s="52">
        <f t="shared" si="0"/>
        <v>1</v>
      </c>
    </row>
    <row r="57" spans="2:3" x14ac:dyDescent="0.25">
      <c r="B57" t="s">
        <v>886</v>
      </c>
      <c r="C57" s="52">
        <f t="shared" si="0"/>
        <v>1</v>
      </c>
    </row>
    <row r="58" spans="2:3" x14ac:dyDescent="0.25">
      <c r="B58" t="s">
        <v>1093</v>
      </c>
      <c r="C58" s="52">
        <f t="shared" si="0"/>
        <v>1</v>
      </c>
    </row>
    <row r="59" spans="2:3" x14ac:dyDescent="0.25">
      <c r="B59" t="s">
        <v>1114</v>
      </c>
      <c r="C59" s="52">
        <f t="shared" si="0"/>
        <v>1</v>
      </c>
    </row>
    <row r="60" spans="2:3" x14ac:dyDescent="0.25">
      <c r="B60" t="s">
        <v>1020</v>
      </c>
      <c r="C60" s="52">
        <f t="shared" si="0"/>
        <v>2</v>
      </c>
    </row>
    <row r="61" spans="2:3" x14ac:dyDescent="0.25">
      <c r="B61" t="s">
        <v>1020</v>
      </c>
      <c r="C61" s="52">
        <f t="shared" si="0"/>
        <v>2</v>
      </c>
    </row>
    <row r="62" spans="2:3" x14ac:dyDescent="0.25">
      <c r="B62" t="s">
        <v>946</v>
      </c>
      <c r="C62" s="52">
        <f t="shared" si="0"/>
        <v>3</v>
      </c>
    </row>
    <row r="63" spans="2:3" x14ac:dyDescent="0.25">
      <c r="B63" t="s">
        <v>946</v>
      </c>
      <c r="C63" s="52">
        <f t="shared" si="0"/>
        <v>3</v>
      </c>
    </row>
    <row r="64" spans="2:3" x14ac:dyDescent="0.25">
      <c r="B64" t="s">
        <v>946</v>
      </c>
      <c r="C64" s="52">
        <f t="shared" si="0"/>
        <v>3</v>
      </c>
    </row>
    <row r="65" spans="2:3" x14ac:dyDescent="0.25">
      <c r="B65" t="s">
        <v>1119</v>
      </c>
      <c r="C65" s="52">
        <f t="shared" si="0"/>
        <v>1</v>
      </c>
    </row>
    <row r="66" spans="2:3" x14ac:dyDescent="0.25">
      <c r="B66" t="s">
        <v>1048</v>
      </c>
      <c r="C66" s="52">
        <f t="shared" si="0"/>
        <v>1</v>
      </c>
    </row>
    <row r="67" spans="2:3" x14ac:dyDescent="0.25">
      <c r="B67" t="s">
        <v>1180</v>
      </c>
      <c r="C67" s="52">
        <f t="shared" ref="C67:C130" si="1">COUNTIF(B$2:B$500,B67)</f>
        <v>1</v>
      </c>
    </row>
    <row r="68" spans="2:3" x14ac:dyDescent="0.25">
      <c r="B68" t="s">
        <v>1122</v>
      </c>
      <c r="C68" s="52">
        <f t="shared" si="1"/>
        <v>1</v>
      </c>
    </row>
    <row r="69" spans="2:3" x14ac:dyDescent="0.25">
      <c r="B69" t="s">
        <v>1019</v>
      </c>
      <c r="C69" s="52">
        <f t="shared" si="1"/>
        <v>3</v>
      </c>
    </row>
    <row r="70" spans="2:3" x14ac:dyDescent="0.25">
      <c r="B70" t="s">
        <v>1019</v>
      </c>
      <c r="C70" s="52">
        <f t="shared" si="1"/>
        <v>3</v>
      </c>
    </row>
    <row r="71" spans="2:3" x14ac:dyDescent="0.25">
      <c r="B71" t="s">
        <v>1019</v>
      </c>
      <c r="C71" s="52">
        <f t="shared" si="1"/>
        <v>3</v>
      </c>
    </row>
    <row r="72" spans="2:3" x14ac:dyDescent="0.25">
      <c r="B72" t="s">
        <v>928</v>
      </c>
      <c r="C72" s="52">
        <f t="shared" si="1"/>
        <v>1</v>
      </c>
    </row>
    <row r="73" spans="2:3" x14ac:dyDescent="0.25">
      <c r="B73" t="s">
        <v>875</v>
      </c>
      <c r="C73" s="52">
        <f t="shared" si="1"/>
        <v>1</v>
      </c>
    </row>
    <row r="74" spans="2:3" x14ac:dyDescent="0.25">
      <c r="B74" t="s">
        <v>958</v>
      </c>
      <c r="C74" s="52">
        <f t="shared" si="1"/>
        <v>1</v>
      </c>
    </row>
    <row r="75" spans="2:3" x14ac:dyDescent="0.25">
      <c r="B75" t="s">
        <v>1136</v>
      </c>
      <c r="C75" s="52">
        <f t="shared" si="1"/>
        <v>1</v>
      </c>
    </row>
    <row r="76" spans="2:3" x14ac:dyDescent="0.25">
      <c r="B76" t="s">
        <v>30</v>
      </c>
      <c r="C76" s="52">
        <f t="shared" si="1"/>
        <v>3</v>
      </c>
    </row>
    <row r="77" spans="2:3" x14ac:dyDescent="0.25">
      <c r="B77" t="s">
        <v>30</v>
      </c>
      <c r="C77" s="52">
        <f t="shared" si="1"/>
        <v>3</v>
      </c>
    </row>
    <row r="78" spans="2:3" x14ac:dyDescent="0.25">
      <c r="B78" t="s">
        <v>30</v>
      </c>
      <c r="C78" s="52">
        <f t="shared" si="1"/>
        <v>3</v>
      </c>
    </row>
    <row r="79" spans="2:3" x14ac:dyDescent="0.25">
      <c r="B79" t="s">
        <v>1150</v>
      </c>
      <c r="C79" s="52">
        <f t="shared" si="1"/>
        <v>2</v>
      </c>
    </row>
    <row r="80" spans="2:3" x14ac:dyDescent="0.25">
      <c r="B80" t="s">
        <v>1150</v>
      </c>
      <c r="C80" s="52">
        <f t="shared" si="1"/>
        <v>2</v>
      </c>
    </row>
    <row r="81" spans="2:3" x14ac:dyDescent="0.25">
      <c r="B81" t="s">
        <v>1034</v>
      </c>
      <c r="C81" s="52">
        <f t="shared" si="1"/>
        <v>1</v>
      </c>
    </row>
    <row r="82" spans="2:3" x14ac:dyDescent="0.25">
      <c r="B82" t="s">
        <v>948</v>
      </c>
      <c r="C82" s="52">
        <f t="shared" si="1"/>
        <v>1</v>
      </c>
    </row>
    <row r="83" spans="2:3" x14ac:dyDescent="0.25">
      <c r="B83" t="s">
        <v>1189</v>
      </c>
      <c r="C83" s="52">
        <f t="shared" si="1"/>
        <v>1</v>
      </c>
    </row>
    <row r="84" spans="2:3" x14ac:dyDescent="0.25">
      <c r="B84" t="s">
        <v>1153</v>
      </c>
      <c r="C84" s="52">
        <f t="shared" si="1"/>
        <v>1</v>
      </c>
    </row>
    <row r="85" spans="2:3" x14ac:dyDescent="0.25">
      <c r="B85" t="s">
        <v>1124</v>
      </c>
      <c r="C85" s="52">
        <f t="shared" si="1"/>
        <v>1</v>
      </c>
    </row>
    <row r="86" spans="2:3" x14ac:dyDescent="0.25">
      <c r="B86" t="s">
        <v>1009</v>
      </c>
      <c r="C86" s="52">
        <f t="shared" si="1"/>
        <v>1</v>
      </c>
    </row>
    <row r="87" spans="2:3" x14ac:dyDescent="0.25">
      <c r="B87" t="s">
        <v>1184</v>
      </c>
      <c r="C87" s="52">
        <f t="shared" si="1"/>
        <v>1</v>
      </c>
    </row>
    <row r="88" spans="2:3" x14ac:dyDescent="0.25">
      <c r="B88" t="s">
        <v>1003</v>
      </c>
      <c r="C88" s="52">
        <f t="shared" si="1"/>
        <v>1</v>
      </c>
    </row>
    <row r="89" spans="2:3" x14ac:dyDescent="0.25">
      <c r="B89" t="s">
        <v>815</v>
      </c>
      <c r="C89" s="52">
        <f t="shared" si="1"/>
        <v>1</v>
      </c>
    </row>
    <row r="90" spans="2:3" x14ac:dyDescent="0.25">
      <c r="B90" t="s">
        <v>975</v>
      </c>
      <c r="C90" s="52">
        <f t="shared" si="1"/>
        <v>1</v>
      </c>
    </row>
    <row r="91" spans="2:3" x14ac:dyDescent="0.25">
      <c r="B91" t="s">
        <v>878</v>
      </c>
      <c r="C91" s="52">
        <f t="shared" si="1"/>
        <v>1</v>
      </c>
    </row>
    <row r="92" spans="2:3" x14ac:dyDescent="0.25">
      <c r="B92" t="s">
        <v>1145</v>
      </c>
      <c r="C92" s="52">
        <f t="shared" si="1"/>
        <v>1</v>
      </c>
    </row>
    <row r="93" spans="2:3" x14ac:dyDescent="0.25">
      <c r="B93" t="s">
        <v>820</v>
      </c>
      <c r="C93" s="52">
        <f t="shared" si="1"/>
        <v>1</v>
      </c>
    </row>
    <row r="94" spans="2:3" x14ac:dyDescent="0.25">
      <c r="B94" t="s">
        <v>1049</v>
      </c>
      <c r="C94" s="52">
        <f t="shared" si="1"/>
        <v>1</v>
      </c>
    </row>
    <row r="95" spans="2:3" x14ac:dyDescent="0.25">
      <c r="B95" t="s">
        <v>1051</v>
      </c>
      <c r="C95" s="52">
        <f t="shared" si="1"/>
        <v>1</v>
      </c>
    </row>
    <row r="96" spans="2:3" x14ac:dyDescent="0.25">
      <c r="B96" t="s">
        <v>840</v>
      </c>
      <c r="C96" s="52">
        <f t="shared" si="1"/>
        <v>1</v>
      </c>
    </row>
    <row r="97" spans="2:3" x14ac:dyDescent="0.25">
      <c r="B97" t="s">
        <v>1011</v>
      </c>
      <c r="C97" s="52">
        <f t="shared" si="1"/>
        <v>1</v>
      </c>
    </row>
    <row r="98" spans="2:3" x14ac:dyDescent="0.25">
      <c r="B98" t="s">
        <v>924</v>
      </c>
      <c r="C98" s="52">
        <f t="shared" si="1"/>
        <v>1</v>
      </c>
    </row>
    <row r="99" spans="2:3" x14ac:dyDescent="0.25">
      <c r="B99" t="s">
        <v>1190</v>
      </c>
      <c r="C99" s="52">
        <f t="shared" si="1"/>
        <v>1</v>
      </c>
    </row>
    <row r="100" spans="2:3" x14ac:dyDescent="0.25">
      <c r="B100" t="s">
        <v>1186</v>
      </c>
      <c r="C100" s="52">
        <f t="shared" si="1"/>
        <v>1</v>
      </c>
    </row>
    <row r="101" spans="2:3" x14ac:dyDescent="0.25">
      <c r="B101" t="s">
        <v>849</v>
      </c>
      <c r="C101" s="52">
        <f t="shared" si="1"/>
        <v>1</v>
      </c>
    </row>
    <row r="102" spans="2:3" x14ac:dyDescent="0.25">
      <c r="B102" t="s">
        <v>1094</v>
      </c>
      <c r="C102" s="52">
        <f t="shared" si="1"/>
        <v>1</v>
      </c>
    </row>
    <row r="103" spans="2:3" x14ac:dyDescent="0.25">
      <c r="B103" t="s">
        <v>968</v>
      </c>
      <c r="C103" s="52">
        <f t="shared" si="1"/>
        <v>1</v>
      </c>
    </row>
    <row r="104" spans="2:3" x14ac:dyDescent="0.25">
      <c r="B104" t="s">
        <v>1115</v>
      </c>
      <c r="C104" s="52">
        <f t="shared" si="1"/>
        <v>1</v>
      </c>
    </row>
    <row r="105" spans="2:3" x14ac:dyDescent="0.25">
      <c r="B105" t="s">
        <v>862</v>
      </c>
      <c r="C105" s="52">
        <f t="shared" si="1"/>
        <v>1</v>
      </c>
    </row>
    <row r="106" spans="2:3" x14ac:dyDescent="0.25">
      <c r="B106" t="s">
        <v>1031</v>
      </c>
      <c r="C106" s="52">
        <f t="shared" si="1"/>
        <v>1</v>
      </c>
    </row>
    <row r="107" spans="2:3" x14ac:dyDescent="0.25">
      <c r="B107" t="s">
        <v>982</v>
      </c>
      <c r="C107" s="52">
        <f t="shared" si="1"/>
        <v>1</v>
      </c>
    </row>
    <row r="108" spans="2:3" x14ac:dyDescent="0.25">
      <c r="B108" t="s">
        <v>907</v>
      </c>
      <c r="C108" s="52">
        <f t="shared" si="1"/>
        <v>1</v>
      </c>
    </row>
    <row r="109" spans="2:3" x14ac:dyDescent="0.25">
      <c r="B109" t="s">
        <v>908</v>
      </c>
      <c r="C109" s="52">
        <f t="shared" si="1"/>
        <v>1</v>
      </c>
    </row>
    <row r="110" spans="2:3" x14ac:dyDescent="0.25">
      <c r="B110" t="s">
        <v>1102</v>
      </c>
      <c r="C110" s="52">
        <f t="shared" si="1"/>
        <v>1</v>
      </c>
    </row>
    <row r="111" spans="2:3" x14ac:dyDescent="0.25">
      <c r="B111" t="s">
        <v>884</v>
      </c>
      <c r="C111" s="52">
        <f t="shared" si="1"/>
        <v>3</v>
      </c>
    </row>
    <row r="112" spans="2:3" x14ac:dyDescent="0.25">
      <c r="B112" t="s">
        <v>884</v>
      </c>
      <c r="C112" s="52">
        <f t="shared" si="1"/>
        <v>3</v>
      </c>
    </row>
    <row r="113" spans="2:3" x14ac:dyDescent="0.25">
      <c r="B113" t="s">
        <v>884</v>
      </c>
      <c r="C113" s="52">
        <f t="shared" si="1"/>
        <v>3</v>
      </c>
    </row>
    <row r="114" spans="2:3" x14ac:dyDescent="0.25">
      <c r="B114" t="s">
        <v>902</v>
      </c>
      <c r="C114" s="52">
        <f t="shared" si="1"/>
        <v>4</v>
      </c>
    </row>
    <row r="115" spans="2:3" x14ac:dyDescent="0.25">
      <c r="B115" t="s">
        <v>902</v>
      </c>
      <c r="C115" s="52">
        <f t="shared" si="1"/>
        <v>4</v>
      </c>
    </row>
    <row r="116" spans="2:3" x14ac:dyDescent="0.25">
      <c r="B116" t="s">
        <v>902</v>
      </c>
      <c r="C116" s="52">
        <f t="shared" si="1"/>
        <v>4</v>
      </c>
    </row>
    <row r="117" spans="2:3" x14ac:dyDescent="0.25">
      <c r="B117" t="s">
        <v>902</v>
      </c>
      <c r="C117" s="52">
        <f t="shared" si="1"/>
        <v>4</v>
      </c>
    </row>
    <row r="118" spans="2:3" x14ac:dyDescent="0.25">
      <c r="B118" t="s">
        <v>1076</v>
      </c>
      <c r="C118" s="52">
        <f t="shared" si="1"/>
        <v>1</v>
      </c>
    </row>
    <row r="119" spans="2:3" x14ac:dyDescent="0.25">
      <c r="B119" t="s">
        <v>1120</v>
      </c>
      <c r="C119" s="52">
        <f t="shared" si="1"/>
        <v>1</v>
      </c>
    </row>
    <row r="120" spans="2:3" x14ac:dyDescent="0.25">
      <c r="B120" t="s">
        <v>1097</v>
      </c>
      <c r="C120" s="52">
        <f t="shared" si="1"/>
        <v>1</v>
      </c>
    </row>
    <row r="121" spans="2:3" x14ac:dyDescent="0.25">
      <c r="B121" t="s">
        <v>823</v>
      </c>
      <c r="C121" s="52">
        <f t="shared" si="1"/>
        <v>1</v>
      </c>
    </row>
    <row r="122" spans="2:3" x14ac:dyDescent="0.25">
      <c r="B122" t="s">
        <v>879</v>
      </c>
      <c r="C122" s="52">
        <f t="shared" si="1"/>
        <v>3</v>
      </c>
    </row>
    <row r="123" spans="2:3" x14ac:dyDescent="0.25">
      <c r="B123" t="s">
        <v>879</v>
      </c>
      <c r="C123" s="52">
        <f t="shared" si="1"/>
        <v>3</v>
      </c>
    </row>
    <row r="124" spans="2:3" x14ac:dyDescent="0.25">
      <c r="B124" t="s">
        <v>879</v>
      </c>
      <c r="C124" s="52">
        <f t="shared" si="1"/>
        <v>3</v>
      </c>
    </row>
    <row r="125" spans="2:3" x14ac:dyDescent="0.25">
      <c r="B125" t="s">
        <v>951</v>
      </c>
      <c r="C125" s="52">
        <f t="shared" si="1"/>
        <v>1</v>
      </c>
    </row>
    <row r="126" spans="2:3" x14ac:dyDescent="0.25">
      <c r="B126" t="s">
        <v>1083</v>
      </c>
      <c r="C126" s="52">
        <f t="shared" si="1"/>
        <v>1</v>
      </c>
    </row>
    <row r="127" spans="2:3" x14ac:dyDescent="0.25">
      <c r="B127" t="s">
        <v>961</v>
      </c>
      <c r="C127" s="52">
        <f t="shared" si="1"/>
        <v>1</v>
      </c>
    </row>
    <row r="128" spans="2:3" x14ac:dyDescent="0.25">
      <c r="B128" t="s">
        <v>1064</v>
      </c>
      <c r="C128" s="52">
        <f t="shared" si="1"/>
        <v>1</v>
      </c>
    </row>
    <row r="129" spans="2:3" x14ac:dyDescent="0.25">
      <c r="B129" t="s">
        <v>1158</v>
      </c>
      <c r="C129" s="52">
        <f t="shared" si="1"/>
        <v>1</v>
      </c>
    </row>
    <row r="130" spans="2:3" x14ac:dyDescent="0.25">
      <c r="B130" t="s">
        <v>842</v>
      </c>
      <c r="C130" s="52">
        <f t="shared" si="1"/>
        <v>2</v>
      </c>
    </row>
    <row r="131" spans="2:3" x14ac:dyDescent="0.25">
      <c r="B131" t="s">
        <v>842</v>
      </c>
      <c r="C131" s="52">
        <f t="shared" ref="C131:C194" si="2">COUNTIF(B$2:B$500,B131)</f>
        <v>2</v>
      </c>
    </row>
    <row r="132" spans="2:3" x14ac:dyDescent="0.25">
      <c r="B132" t="s">
        <v>929</v>
      </c>
      <c r="C132" s="52">
        <f t="shared" si="2"/>
        <v>1</v>
      </c>
    </row>
    <row r="133" spans="2:3" x14ac:dyDescent="0.25">
      <c r="B133" t="s">
        <v>1054</v>
      </c>
      <c r="C133" s="52">
        <f t="shared" si="2"/>
        <v>1</v>
      </c>
    </row>
    <row r="134" spans="2:3" x14ac:dyDescent="0.25">
      <c r="B134" t="s">
        <v>867</v>
      </c>
      <c r="C134" s="52">
        <f t="shared" si="2"/>
        <v>2</v>
      </c>
    </row>
    <row r="135" spans="2:3" x14ac:dyDescent="0.25">
      <c r="B135" t="s">
        <v>867</v>
      </c>
      <c r="C135" s="52">
        <f t="shared" si="2"/>
        <v>2</v>
      </c>
    </row>
    <row r="136" spans="2:3" x14ac:dyDescent="0.25">
      <c r="B136" t="s">
        <v>962</v>
      </c>
      <c r="C136" s="52">
        <f t="shared" si="2"/>
        <v>1</v>
      </c>
    </row>
    <row r="137" spans="2:3" x14ac:dyDescent="0.25">
      <c r="B137" t="s">
        <v>1039</v>
      </c>
      <c r="C137" s="52">
        <f t="shared" si="2"/>
        <v>2</v>
      </c>
    </row>
    <row r="138" spans="2:3" x14ac:dyDescent="0.25">
      <c r="B138" t="s">
        <v>1039</v>
      </c>
      <c r="C138" s="52">
        <f t="shared" si="2"/>
        <v>2</v>
      </c>
    </row>
    <row r="139" spans="2:3" x14ac:dyDescent="0.25">
      <c r="B139" t="s">
        <v>1032</v>
      </c>
      <c r="C139" s="52">
        <f t="shared" si="2"/>
        <v>1</v>
      </c>
    </row>
    <row r="140" spans="2:3" x14ac:dyDescent="0.25">
      <c r="B140" t="s">
        <v>983</v>
      </c>
      <c r="C140" s="52">
        <f t="shared" si="2"/>
        <v>1</v>
      </c>
    </row>
    <row r="141" spans="2:3" x14ac:dyDescent="0.25">
      <c r="B141" t="s">
        <v>1055</v>
      </c>
      <c r="C141" s="52">
        <f t="shared" si="2"/>
        <v>1</v>
      </c>
    </row>
    <row r="142" spans="2:3" x14ac:dyDescent="0.25">
      <c r="B142" t="s">
        <v>880</v>
      </c>
      <c r="C142" s="52">
        <f t="shared" si="2"/>
        <v>1</v>
      </c>
    </row>
    <row r="143" spans="2:3" x14ac:dyDescent="0.25">
      <c r="B143" t="s">
        <v>1036</v>
      </c>
      <c r="C143" s="52">
        <f t="shared" si="2"/>
        <v>1</v>
      </c>
    </row>
    <row r="144" spans="2:3" x14ac:dyDescent="0.25">
      <c r="B144" t="s">
        <v>1027</v>
      </c>
      <c r="C144" s="52">
        <f t="shared" si="2"/>
        <v>1</v>
      </c>
    </row>
    <row r="145" spans="2:3" x14ac:dyDescent="0.25">
      <c r="B145" t="s">
        <v>1005</v>
      </c>
      <c r="C145" s="52">
        <f t="shared" si="2"/>
        <v>1</v>
      </c>
    </row>
    <row r="146" spans="2:3" x14ac:dyDescent="0.25">
      <c r="B146" t="s">
        <v>934</v>
      </c>
      <c r="C146" s="52">
        <f t="shared" si="2"/>
        <v>1</v>
      </c>
    </row>
    <row r="147" spans="2:3" x14ac:dyDescent="0.25">
      <c r="B147" t="s">
        <v>1125</v>
      </c>
      <c r="C147" s="52">
        <f t="shared" si="2"/>
        <v>1</v>
      </c>
    </row>
    <row r="148" spans="2:3" x14ac:dyDescent="0.25">
      <c r="B148" t="s">
        <v>1151</v>
      </c>
      <c r="C148" s="52">
        <f t="shared" si="2"/>
        <v>1</v>
      </c>
    </row>
    <row r="149" spans="2:3" x14ac:dyDescent="0.25">
      <c r="B149" t="s">
        <v>969</v>
      </c>
      <c r="C149" s="52">
        <f t="shared" si="2"/>
        <v>1</v>
      </c>
    </row>
    <row r="150" spans="2:3" x14ac:dyDescent="0.25">
      <c r="B150" t="s">
        <v>899</v>
      </c>
      <c r="C150" s="52">
        <f t="shared" si="2"/>
        <v>1</v>
      </c>
    </row>
    <row r="151" spans="2:3" x14ac:dyDescent="0.25">
      <c r="B151" t="s">
        <v>1088</v>
      </c>
      <c r="C151" s="52">
        <f t="shared" si="2"/>
        <v>1</v>
      </c>
    </row>
    <row r="152" spans="2:3" x14ac:dyDescent="0.25">
      <c r="B152" t="s">
        <v>1068</v>
      </c>
      <c r="C152" s="52">
        <f t="shared" si="2"/>
        <v>1</v>
      </c>
    </row>
    <row r="153" spans="2:3" x14ac:dyDescent="0.25">
      <c r="B153" t="s">
        <v>890</v>
      </c>
      <c r="C153" s="52">
        <f t="shared" si="2"/>
        <v>2</v>
      </c>
    </row>
    <row r="154" spans="2:3" x14ac:dyDescent="0.25">
      <c r="B154" t="s">
        <v>890</v>
      </c>
      <c r="C154" s="52">
        <f t="shared" si="2"/>
        <v>2</v>
      </c>
    </row>
    <row r="155" spans="2:3" x14ac:dyDescent="0.25">
      <c r="B155" t="s">
        <v>1074</v>
      </c>
      <c r="C155" s="52">
        <f t="shared" si="2"/>
        <v>1</v>
      </c>
    </row>
    <row r="156" spans="2:3" x14ac:dyDescent="0.25">
      <c r="B156" t="s">
        <v>1060</v>
      </c>
      <c r="C156" s="52">
        <f t="shared" si="2"/>
        <v>1</v>
      </c>
    </row>
    <row r="157" spans="2:3" x14ac:dyDescent="0.25">
      <c r="B157" t="s">
        <v>971</v>
      </c>
      <c r="C157" s="52">
        <f t="shared" si="2"/>
        <v>1</v>
      </c>
    </row>
    <row r="158" spans="2:3" x14ac:dyDescent="0.25">
      <c r="B158" t="s">
        <v>889</v>
      </c>
      <c r="C158" s="52">
        <f t="shared" si="2"/>
        <v>2</v>
      </c>
    </row>
    <row r="159" spans="2:3" x14ac:dyDescent="0.25">
      <c r="B159" t="s">
        <v>889</v>
      </c>
      <c r="C159" s="52">
        <f t="shared" si="2"/>
        <v>2</v>
      </c>
    </row>
    <row r="160" spans="2:3" x14ac:dyDescent="0.25">
      <c r="B160" t="s">
        <v>1164</v>
      </c>
      <c r="C160" s="52">
        <f t="shared" si="2"/>
        <v>1</v>
      </c>
    </row>
    <row r="161" spans="2:3" x14ac:dyDescent="0.25">
      <c r="B161" t="s">
        <v>987</v>
      </c>
      <c r="C161" s="52">
        <f t="shared" si="2"/>
        <v>1</v>
      </c>
    </row>
    <row r="162" spans="2:3" x14ac:dyDescent="0.25">
      <c r="B162" t="s">
        <v>947</v>
      </c>
      <c r="C162" s="52">
        <f t="shared" si="2"/>
        <v>2</v>
      </c>
    </row>
    <row r="163" spans="2:3" x14ac:dyDescent="0.25">
      <c r="B163" t="s">
        <v>947</v>
      </c>
      <c r="C163" s="52">
        <f t="shared" si="2"/>
        <v>2</v>
      </c>
    </row>
    <row r="164" spans="2:3" x14ac:dyDescent="0.25">
      <c r="B164" t="s">
        <v>1110</v>
      </c>
      <c r="C164" s="52">
        <f t="shared" si="2"/>
        <v>1</v>
      </c>
    </row>
    <row r="165" spans="2:3" x14ac:dyDescent="0.25">
      <c r="B165" t="s">
        <v>1038</v>
      </c>
      <c r="C165" s="52">
        <f t="shared" si="2"/>
        <v>1</v>
      </c>
    </row>
    <row r="166" spans="2:3" x14ac:dyDescent="0.25">
      <c r="B166" t="s">
        <v>988</v>
      </c>
      <c r="C166" s="52">
        <f t="shared" si="2"/>
        <v>1</v>
      </c>
    </row>
    <row r="167" spans="2:3" x14ac:dyDescent="0.25">
      <c r="B167" t="s">
        <v>891</v>
      </c>
      <c r="C167" s="52">
        <f t="shared" si="2"/>
        <v>2</v>
      </c>
    </row>
    <row r="168" spans="2:3" x14ac:dyDescent="0.25">
      <c r="B168" t="s">
        <v>891</v>
      </c>
      <c r="C168" s="52">
        <f t="shared" si="2"/>
        <v>2</v>
      </c>
    </row>
    <row r="169" spans="2:3" x14ac:dyDescent="0.25">
      <c r="B169" t="s">
        <v>1095</v>
      </c>
      <c r="C169" s="52">
        <f t="shared" si="2"/>
        <v>1</v>
      </c>
    </row>
    <row r="170" spans="2:3" x14ac:dyDescent="0.25">
      <c r="B170" t="s">
        <v>831</v>
      </c>
      <c r="C170" s="52">
        <f t="shared" si="2"/>
        <v>3</v>
      </c>
    </row>
    <row r="171" spans="2:3" x14ac:dyDescent="0.25">
      <c r="B171" t="s">
        <v>831</v>
      </c>
      <c r="C171" s="52">
        <f t="shared" si="2"/>
        <v>3</v>
      </c>
    </row>
    <row r="172" spans="2:3" x14ac:dyDescent="0.25">
      <c r="B172" t="s">
        <v>831</v>
      </c>
      <c r="C172" s="52">
        <f t="shared" si="2"/>
        <v>3</v>
      </c>
    </row>
    <row r="173" spans="2:3" x14ac:dyDescent="0.25">
      <c r="B173" t="s">
        <v>1168</v>
      </c>
      <c r="C173" s="52">
        <f t="shared" si="2"/>
        <v>1</v>
      </c>
    </row>
    <row r="174" spans="2:3" x14ac:dyDescent="0.25">
      <c r="B174" t="s">
        <v>1046</v>
      </c>
      <c r="C174" s="52">
        <f t="shared" si="2"/>
        <v>1</v>
      </c>
    </row>
    <row r="175" spans="2:3" x14ac:dyDescent="0.25">
      <c r="B175" t="s">
        <v>1079</v>
      </c>
      <c r="C175" s="52">
        <f t="shared" si="2"/>
        <v>1</v>
      </c>
    </row>
    <row r="176" spans="2:3" x14ac:dyDescent="0.25">
      <c r="B176" t="s">
        <v>1183</v>
      </c>
      <c r="C176" s="52">
        <f t="shared" si="2"/>
        <v>1</v>
      </c>
    </row>
    <row r="177" spans="2:3" x14ac:dyDescent="0.25">
      <c r="B177" t="s">
        <v>855</v>
      </c>
      <c r="C177" s="52">
        <f t="shared" si="2"/>
        <v>4</v>
      </c>
    </row>
    <row r="178" spans="2:3" x14ac:dyDescent="0.25">
      <c r="B178" t="s">
        <v>855</v>
      </c>
      <c r="C178" s="52">
        <f t="shared" si="2"/>
        <v>4</v>
      </c>
    </row>
    <row r="179" spans="2:3" x14ac:dyDescent="0.25">
      <c r="B179" t="s">
        <v>855</v>
      </c>
      <c r="C179" s="52">
        <f t="shared" si="2"/>
        <v>4</v>
      </c>
    </row>
    <row r="180" spans="2:3" x14ac:dyDescent="0.25">
      <c r="B180" t="s">
        <v>855</v>
      </c>
      <c r="C180" s="52">
        <f t="shared" si="2"/>
        <v>4</v>
      </c>
    </row>
    <row r="181" spans="2:3" x14ac:dyDescent="0.25">
      <c r="B181" t="s">
        <v>1181</v>
      </c>
      <c r="C181" s="52">
        <f t="shared" si="2"/>
        <v>1</v>
      </c>
    </row>
    <row r="182" spans="2:3" x14ac:dyDescent="0.25">
      <c r="B182" t="s">
        <v>1109</v>
      </c>
      <c r="C182" s="52">
        <f t="shared" si="2"/>
        <v>1</v>
      </c>
    </row>
    <row r="183" spans="2:3" x14ac:dyDescent="0.25">
      <c r="B183" t="s">
        <v>1028</v>
      </c>
      <c r="C183" s="52">
        <f t="shared" si="2"/>
        <v>2</v>
      </c>
    </row>
    <row r="184" spans="2:3" x14ac:dyDescent="0.25">
      <c r="B184" t="s">
        <v>1028</v>
      </c>
      <c r="C184" s="52">
        <f t="shared" si="2"/>
        <v>2</v>
      </c>
    </row>
    <row r="185" spans="2:3" x14ac:dyDescent="0.25">
      <c r="B185" t="s">
        <v>1178</v>
      </c>
      <c r="C185" s="52">
        <f t="shared" si="2"/>
        <v>1</v>
      </c>
    </row>
    <row r="186" spans="2:3" x14ac:dyDescent="0.25">
      <c r="B186" t="s">
        <v>1017</v>
      </c>
      <c r="C186" s="52">
        <f t="shared" si="2"/>
        <v>2</v>
      </c>
    </row>
    <row r="187" spans="2:3" x14ac:dyDescent="0.25">
      <c r="B187" t="s">
        <v>1017</v>
      </c>
      <c r="C187" s="52">
        <f t="shared" si="2"/>
        <v>2</v>
      </c>
    </row>
    <row r="188" spans="2:3" x14ac:dyDescent="0.25">
      <c r="B188" t="s">
        <v>967</v>
      </c>
      <c r="C188" s="52">
        <f t="shared" si="2"/>
        <v>1</v>
      </c>
    </row>
    <row r="189" spans="2:3" x14ac:dyDescent="0.25">
      <c r="B189" t="s">
        <v>940</v>
      </c>
      <c r="C189" s="52">
        <f t="shared" si="2"/>
        <v>1</v>
      </c>
    </row>
    <row r="190" spans="2:3" x14ac:dyDescent="0.25">
      <c r="B190" t="s">
        <v>963</v>
      </c>
      <c r="C190" s="52">
        <f t="shared" si="2"/>
        <v>1</v>
      </c>
    </row>
    <row r="191" spans="2:3" x14ac:dyDescent="0.25">
      <c r="B191" t="s">
        <v>1012</v>
      </c>
      <c r="C191" s="52">
        <f t="shared" si="2"/>
        <v>1</v>
      </c>
    </row>
    <row r="192" spans="2:3" x14ac:dyDescent="0.25">
      <c r="B192" t="s">
        <v>964</v>
      </c>
      <c r="C192" s="52">
        <f t="shared" si="2"/>
        <v>1</v>
      </c>
    </row>
    <row r="193" spans="2:3" x14ac:dyDescent="0.25">
      <c r="B193" t="s">
        <v>989</v>
      </c>
      <c r="C193" s="52">
        <f t="shared" si="2"/>
        <v>2</v>
      </c>
    </row>
    <row r="194" spans="2:3" x14ac:dyDescent="0.25">
      <c r="B194" t="s">
        <v>989</v>
      </c>
      <c r="C194" s="52">
        <f t="shared" si="2"/>
        <v>2</v>
      </c>
    </row>
    <row r="195" spans="2:3" x14ac:dyDescent="0.25">
      <c r="B195" t="s">
        <v>858</v>
      </c>
      <c r="C195" s="52">
        <f t="shared" ref="C195:C258" si="3">COUNTIF(B$2:B$500,B195)</f>
        <v>1</v>
      </c>
    </row>
    <row r="196" spans="2:3" x14ac:dyDescent="0.25">
      <c r="B196" t="s">
        <v>909</v>
      </c>
      <c r="C196" s="52">
        <f t="shared" si="3"/>
        <v>1</v>
      </c>
    </row>
    <row r="197" spans="2:3" x14ac:dyDescent="0.25">
      <c r="B197" t="s">
        <v>1021</v>
      </c>
      <c r="C197" s="52">
        <f t="shared" si="3"/>
        <v>1</v>
      </c>
    </row>
    <row r="198" spans="2:3" x14ac:dyDescent="0.25">
      <c r="B198" t="s">
        <v>859</v>
      </c>
      <c r="C198" s="52">
        <f t="shared" si="3"/>
        <v>5</v>
      </c>
    </row>
    <row r="199" spans="2:3" x14ac:dyDescent="0.25">
      <c r="B199" t="s">
        <v>859</v>
      </c>
      <c r="C199" s="52">
        <f t="shared" si="3"/>
        <v>5</v>
      </c>
    </row>
    <row r="200" spans="2:3" x14ac:dyDescent="0.25">
      <c r="B200" t="s">
        <v>859</v>
      </c>
      <c r="C200" s="52">
        <f t="shared" si="3"/>
        <v>5</v>
      </c>
    </row>
    <row r="201" spans="2:3" x14ac:dyDescent="0.25">
      <c r="B201" t="s">
        <v>859</v>
      </c>
      <c r="C201" s="52">
        <f t="shared" si="3"/>
        <v>5</v>
      </c>
    </row>
    <row r="202" spans="2:3" x14ac:dyDescent="0.25">
      <c r="B202" t="s">
        <v>859</v>
      </c>
      <c r="C202" s="52">
        <f t="shared" si="3"/>
        <v>5</v>
      </c>
    </row>
    <row r="203" spans="2:3" x14ac:dyDescent="0.25">
      <c r="B203" t="s">
        <v>1022</v>
      </c>
      <c r="C203" s="52">
        <f t="shared" si="3"/>
        <v>1</v>
      </c>
    </row>
    <row r="204" spans="2:3" x14ac:dyDescent="0.25">
      <c r="B204" t="s">
        <v>898</v>
      </c>
      <c r="C204" s="52">
        <f t="shared" si="3"/>
        <v>1</v>
      </c>
    </row>
    <row r="205" spans="2:3" x14ac:dyDescent="0.25">
      <c r="B205" t="s">
        <v>992</v>
      </c>
      <c r="C205" s="52">
        <f t="shared" si="3"/>
        <v>1</v>
      </c>
    </row>
    <row r="206" spans="2:3" x14ac:dyDescent="0.25">
      <c r="B206" t="s">
        <v>1113</v>
      </c>
      <c r="C206" s="52">
        <f t="shared" si="3"/>
        <v>1</v>
      </c>
    </row>
    <row r="207" spans="2:3" x14ac:dyDescent="0.25">
      <c r="B207" t="s">
        <v>1112</v>
      </c>
      <c r="C207" s="52">
        <f t="shared" si="3"/>
        <v>1</v>
      </c>
    </row>
    <row r="208" spans="2:3" x14ac:dyDescent="0.25">
      <c r="B208" t="s">
        <v>1081</v>
      </c>
      <c r="C208" s="52">
        <f t="shared" si="3"/>
        <v>1</v>
      </c>
    </row>
    <row r="209" spans="2:3" x14ac:dyDescent="0.25">
      <c r="B209" t="s">
        <v>892</v>
      </c>
      <c r="C209" s="52">
        <f t="shared" si="3"/>
        <v>3</v>
      </c>
    </row>
    <row r="210" spans="2:3" x14ac:dyDescent="0.25">
      <c r="B210" t="s">
        <v>892</v>
      </c>
      <c r="C210" s="52">
        <f t="shared" si="3"/>
        <v>3</v>
      </c>
    </row>
    <row r="211" spans="2:3" x14ac:dyDescent="0.25">
      <c r="B211" t="s">
        <v>892</v>
      </c>
      <c r="C211" s="52">
        <f t="shared" si="3"/>
        <v>3</v>
      </c>
    </row>
    <row r="212" spans="2:3" x14ac:dyDescent="0.25">
      <c r="B212" t="s">
        <v>1155</v>
      </c>
      <c r="C212" s="52">
        <f t="shared" si="3"/>
        <v>1</v>
      </c>
    </row>
    <row r="213" spans="2:3" x14ac:dyDescent="0.25">
      <c r="B213" t="s">
        <v>852</v>
      </c>
      <c r="C213" s="52">
        <f t="shared" si="3"/>
        <v>1</v>
      </c>
    </row>
    <row r="214" spans="2:3" x14ac:dyDescent="0.25">
      <c r="B214" t="s">
        <v>893</v>
      </c>
      <c r="C214" s="52">
        <f t="shared" si="3"/>
        <v>1</v>
      </c>
    </row>
    <row r="215" spans="2:3" x14ac:dyDescent="0.25">
      <c r="B215" t="s">
        <v>1062</v>
      </c>
      <c r="C215" s="52">
        <f t="shared" si="3"/>
        <v>2</v>
      </c>
    </row>
    <row r="216" spans="2:3" x14ac:dyDescent="0.25">
      <c r="B216" t="s">
        <v>1062</v>
      </c>
      <c r="C216" s="52">
        <f t="shared" si="3"/>
        <v>2</v>
      </c>
    </row>
    <row r="217" spans="2:3" x14ac:dyDescent="0.25">
      <c r="B217" t="s">
        <v>1149</v>
      </c>
      <c r="C217" s="52">
        <f t="shared" si="3"/>
        <v>1</v>
      </c>
    </row>
    <row r="218" spans="2:3" x14ac:dyDescent="0.25">
      <c r="B218" t="s">
        <v>856</v>
      </c>
      <c r="C218" s="52">
        <f t="shared" si="3"/>
        <v>1</v>
      </c>
    </row>
    <row r="219" spans="2:3" x14ac:dyDescent="0.25">
      <c r="B219" t="s">
        <v>936</v>
      </c>
      <c r="C219" s="52">
        <f t="shared" si="3"/>
        <v>1</v>
      </c>
    </row>
    <row r="220" spans="2:3" x14ac:dyDescent="0.25">
      <c r="B220" t="s">
        <v>836</v>
      </c>
      <c r="C220" s="52">
        <f t="shared" si="3"/>
        <v>1</v>
      </c>
    </row>
    <row r="221" spans="2:3" x14ac:dyDescent="0.25">
      <c r="B221" t="s">
        <v>1018</v>
      </c>
      <c r="C221" s="52">
        <f t="shared" si="3"/>
        <v>2</v>
      </c>
    </row>
    <row r="222" spans="2:3" x14ac:dyDescent="0.25">
      <c r="B222" t="s">
        <v>1018</v>
      </c>
      <c r="C222" s="52">
        <f t="shared" si="3"/>
        <v>2</v>
      </c>
    </row>
    <row r="223" spans="2:3" x14ac:dyDescent="0.25">
      <c r="B223" t="s">
        <v>833</v>
      </c>
      <c r="C223" s="52">
        <f t="shared" si="3"/>
        <v>1</v>
      </c>
    </row>
    <row r="224" spans="2:3" x14ac:dyDescent="0.25">
      <c r="B224" t="s">
        <v>976</v>
      </c>
      <c r="C224" s="52">
        <f t="shared" si="3"/>
        <v>1</v>
      </c>
    </row>
    <row r="225" spans="2:3" x14ac:dyDescent="0.25">
      <c r="B225" t="s">
        <v>838</v>
      </c>
      <c r="C225" s="52">
        <f t="shared" si="3"/>
        <v>2</v>
      </c>
    </row>
    <row r="226" spans="2:3" x14ac:dyDescent="0.25">
      <c r="B226" t="s">
        <v>838</v>
      </c>
      <c r="C226" s="52">
        <f t="shared" si="3"/>
        <v>2</v>
      </c>
    </row>
    <row r="227" spans="2:3" x14ac:dyDescent="0.25">
      <c r="B227" t="s">
        <v>850</v>
      </c>
      <c r="C227" s="52">
        <f t="shared" si="3"/>
        <v>1</v>
      </c>
    </row>
    <row r="228" spans="2:3" x14ac:dyDescent="0.25">
      <c r="B228" t="s">
        <v>1177</v>
      </c>
      <c r="C228" s="52">
        <f t="shared" si="3"/>
        <v>1</v>
      </c>
    </row>
    <row r="229" spans="2:3" x14ac:dyDescent="0.25">
      <c r="B229" t="s">
        <v>1131</v>
      </c>
      <c r="C229" s="52">
        <f t="shared" si="3"/>
        <v>1</v>
      </c>
    </row>
    <row r="230" spans="2:3" x14ac:dyDescent="0.25">
      <c r="B230" t="s">
        <v>832</v>
      </c>
      <c r="C230" s="52">
        <f t="shared" si="3"/>
        <v>1</v>
      </c>
    </row>
    <row r="231" spans="2:3" x14ac:dyDescent="0.25">
      <c r="B231" t="s">
        <v>965</v>
      </c>
      <c r="C231" s="52">
        <f t="shared" si="3"/>
        <v>1</v>
      </c>
    </row>
    <row r="232" spans="2:3" x14ac:dyDescent="0.25">
      <c r="B232" t="s">
        <v>1161</v>
      </c>
      <c r="C232" s="52">
        <f t="shared" si="3"/>
        <v>1</v>
      </c>
    </row>
    <row r="233" spans="2:3" x14ac:dyDescent="0.25">
      <c r="B233" t="s">
        <v>851</v>
      </c>
      <c r="C233" s="52">
        <f t="shared" si="3"/>
        <v>1</v>
      </c>
    </row>
    <row r="234" spans="2:3" x14ac:dyDescent="0.25">
      <c r="B234" t="s">
        <v>844</v>
      </c>
      <c r="C234" s="52">
        <f t="shared" si="3"/>
        <v>2</v>
      </c>
    </row>
    <row r="235" spans="2:3" x14ac:dyDescent="0.25">
      <c r="B235" t="s">
        <v>844</v>
      </c>
      <c r="C235" s="52">
        <f t="shared" si="3"/>
        <v>2</v>
      </c>
    </row>
    <row r="236" spans="2:3" x14ac:dyDescent="0.25">
      <c r="B236" t="s">
        <v>1108</v>
      </c>
      <c r="C236" s="52">
        <f t="shared" si="3"/>
        <v>1</v>
      </c>
    </row>
    <row r="237" spans="2:3" x14ac:dyDescent="0.25">
      <c r="B237" t="s">
        <v>1173</v>
      </c>
      <c r="C237" s="52">
        <f t="shared" si="3"/>
        <v>1</v>
      </c>
    </row>
    <row r="238" spans="2:3" x14ac:dyDescent="0.25">
      <c r="B238" t="s">
        <v>1026</v>
      </c>
      <c r="C238" s="52">
        <f t="shared" si="3"/>
        <v>1</v>
      </c>
    </row>
    <row r="239" spans="2:3" x14ac:dyDescent="0.25">
      <c r="B239" t="s">
        <v>1129</v>
      </c>
      <c r="C239" s="52">
        <f t="shared" si="3"/>
        <v>1</v>
      </c>
    </row>
    <row r="240" spans="2:3" x14ac:dyDescent="0.25">
      <c r="B240" t="s">
        <v>819</v>
      </c>
      <c r="C240" s="52">
        <f t="shared" si="3"/>
        <v>2</v>
      </c>
    </row>
    <row r="241" spans="2:3" x14ac:dyDescent="0.25">
      <c r="B241" t="s">
        <v>819</v>
      </c>
      <c r="C241" s="52">
        <f t="shared" si="3"/>
        <v>2</v>
      </c>
    </row>
    <row r="242" spans="2:3" x14ac:dyDescent="0.25">
      <c r="B242" t="s">
        <v>845</v>
      </c>
      <c r="C242" s="52">
        <f t="shared" si="3"/>
        <v>1</v>
      </c>
    </row>
    <row r="243" spans="2:3" x14ac:dyDescent="0.25">
      <c r="B243" t="s">
        <v>1078</v>
      </c>
      <c r="C243" s="52">
        <f t="shared" si="3"/>
        <v>1</v>
      </c>
    </row>
    <row r="244" spans="2:3" x14ac:dyDescent="0.25">
      <c r="B244" t="s">
        <v>945</v>
      </c>
      <c r="C244" s="52">
        <f t="shared" si="3"/>
        <v>3</v>
      </c>
    </row>
    <row r="245" spans="2:3" x14ac:dyDescent="0.25">
      <c r="B245" t="s">
        <v>945</v>
      </c>
      <c r="C245" s="52">
        <f t="shared" si="3"/>
        <v>3</v>
      </c>
    </row>
    <row r="246" spans="2:3" x14ac:dyDescent="0.25">
      <c r="B246" t="s">
        <v>945</v>
      </c>
      <c r="C246" s="52">
        <f t="shared" si="3"/>
        <v>3</v>
      </c>
    </row>
    <row r="247" spans="2:3" x14ac:dyDescent="0.25">
      <c r="B247" t="s">
        <v>1134</v>
      </c>
      <c r="C247" s="52">
        <f t="shared" si="3"/>
        <v>1</v>
      </c>
    </row>
    <row r="248" spans="2:3" x14ac:dyDescent="0.25">
      <c r="B248" t="s">
        <v>839</v>
      </c>
      <c r="C248" s="52">
        <f t="shared" si="3"/>
        <v>1</v>
      </c>
    </row>
    <row r="249" spans="2:3" x14ac:dyDescent="0.25">
      <c r="B249" t="s">
        <v>1007</v>
      </c>
      <c r="C249" s="52">
        <f t="shared" si="3"/>
        <v>3</v>
      </c>
    </row>
    <row r="250" spans="2:3" x14ac:dyDescent="0.25">
      <c r="B250" t="s">
        <v>1007</v>
      </c>
      <c r="C250" s="52">
        <f t="shared" si="3"/>
        <v>3</v>
      </c>
    </row>
    <row r="251" spans="2:3" x14ac:dyDescent="0.25">
      <c r="B251" t="s">
        <v>1007</v>
      </c>
      <c r="C251" s="52">
        <f t="shared" si="3"/>
        <v>3</v>
      </c>
    </row>
    <row r="252" spans="2:3" x14ac:dyDescent="0.25">
      <c r="B252" t="s">
        <v>846</v>
      </c>
      <c r="C252" s="52">
        <f t="shared" si="3"/>
        <v>1</v>
      </c>
    </row>
    <row r="253" spans="2:3" x14ac:dyDescent="0.25">
      <c r="B253" t="s">
        <v>910</v>
      </c>
      <c r="C253" s="52">
        <f t="shared" si="3"/>
        <v>1</v>
      </c>
    </row>
    <row r="254" spans="2:3" x14ac:dyDescent="0.25">
      <c r="B254" t="s">
        <v>944</v>
      </c>
      <c r="C254" s="52">
        <f t="shared" si="3"/>
        <v>3</v>
      </c>
    </row>
    <row r="255" spans="2:3" x14ac:dyDescent="0.25">
      <c r="B255" t="s">
        <v>944</v>
      </c>
      <c r="C255" s="52">
        <f t="shared" si="3"/>
        <v>3</v>
      </c>
    </row>
    <row r="256" spans="2:3" x14ac:dyDescent="0.25">
      <c r="B256" t="s">
        <v>944</v>
      </c>
      <c r="C256" s="52">
        <f t="shared" si="3"/>
        <v>3</v>
      </c>
    </row>
    <row r="257" spans="2:3" x14ac:dyDescent="0.25">
      <c r="B257" t="s">
        <v>841</v>
      </c>
      <c r="C257" s="52">
        <f t="shared" si="3"/>
        <v>2</v>
      </c>
    </row>
    <row r="258" spans="2:3" x14ac:dyDescent="0.25">
      <c r="B258" t="s">
        <v>841</v>
      </c>
      <c r="C258" s="52">
        <f t="shared" si="3"/>
        <v>2</v>
      </c>
    </row>
    <row r="259" spans="2:3" x14ac:dyDescent="0.25">
      <c r="B259" t="s">
        <v>869</v>
      </c>
      <c r="C259" s="52">
        <f t="shared" ref="C259:C322" si="4">COUNTIF(B$2:B$500,B259)</f>
        <v>3</v>
      </c>
    </row>
    <row r="260" spans="2:3" x14ac:dyDescent="0.25">
      <c r="B260" t="s">
        <v>869</v>
      </c>
      <c r="C260" s="52">
        <f t="shared" si="4"/>
        <v>3</v>
      </c>
    </row>
    <row r="261" spans="2:3" x14ac:dyDescent="0.25">
      <c r="B261" t="s">
        <v>869</v>
      </c>
      <c r="C261" s="52">
        <f t="shared" si="4"/>
        <v>3</v>
      </c>
    </row>
    <row r="262" spans="2:3" x14ac:dyDescent="0.25">
      <c r="B262" t="s">
        <v>1193</v>
      </c>
      <c r="C262" s="52">
        <f t="shared" si="4"/>
        <v>2</v>
      </c>
    </row>
    <row r="263" spans="2:3" x14ac:dyDescent="0.25">
      <c r="B263" t="s">
        <v>1193</v>
      </c>
      <c r="C263" s="52">
        <f t="shared" si="4"/>
        <v>2</v>
      </c>
    </row>
    <row r="264" spans="2:3" x14ac:dyDescent="0.25">
      <c r="B264" t="s">
        <v>938</v>
      </c>
      <c r="C264" s="52">
        <f t="shared" si="4"/>
        <v>1</v>
      </c>
    </row>
    <row r="265" spans="2:3" x14ac:dyDescent="0.25">
      <c r="B265" t="s">
        <v>980</v>
      </c>
      <c r="C265" s="52">
        <f t="shared" si="4"/>
        <v>1</v>
      </c>
    </row>
    <row r="266" spans="2:3" x14ac:dyDescent="0.25">
      <c r="B266" t="s">
        <v>1040</v>
      </c>
      <c r="C266" s="52">
        <f t="shared" si="4"/>
        <v>1</v>
      </c>
    </row>
    <row r="267" spans="2:3" x14ac:dyDescent="0.25">
      <c r="B267" t="s">
        <v>925</v>
      </c>
      <c r="C267" s="52">
        <f t="shared" si="4"/>
        <v>1</v>
      </c>
    </row>
    <row r="268" spans="2:3" x14ac:dyDescent="0.25">
      <c r="B268" t="s">
        <v>821</v>
      </c>
      <c r="C268" s="52">
        <f t="shared" si="4"/>
        <v>2</v>
      </c>
    </row>
    <row r="269" spans="2:3" x14ac:dyDescent="0.25">
      <c r="B269" t="s">
        <v>821</v>
      </c>
      <c r="C269" s="52">
        <f t="shared" si="4"/>
        <v>2</v>
      </c>
    </row>
    <row r="270" spans="2:3" x14ac:dyDescent="0.25">
      <c r="B270" t="s">
        <v>7</v>
      </c>
      <c r="C270" s="52">
        <f t="shared" si="4"/>
        <v>5</v>
      </c>
    </row>
    <row r="271" spans="2:3" x14ac:dyDescent="0.25">
      <c r="B271" t="s">
        <v>7</v>
      </c>
      <c r="C271" s="52">
        <f t="shared" si="4"/>
        <v>5</v>
      </c>
    </row>
    <row r="272" spans="2:3" x14ac:dyDescent="0.25">
      <c r="B272" t="s">
        <v>7</v>
      </c>
      <c r="C272" s="52">
        <f t="shared" si="4"/>
        <v>5</v>
      </c>
    </row>
    <row r="273" spans="2:3" x14ac:dyDescent="0.25">
      <c r="B273" t="s">
        <v>7</v>
      </c>
      <c r="C273" s="52">
        <f t="shared" si="4"/>
        <v>5</v>
      </c>
    </row>
    <row r="274" spans="2:3" x14ac:dyDescent="0.25">
      <c r="B274" t="s">
        <v>7</v>
      </c>
      <c r="C274" s="52">
        <f t="shared" si="4"/>
        <v>5</v>
      </c>
    </row>
    <row r="275" spans="2:3" x14ac:dyDescent="0.25">
      <c r="B275" t="s">
        <v>1058</v>
      </c>
      <c r="C275" s="52">
        <f t="shared" si="4"/>
        <v>1</v>
      </c>
    </row>
    <row r="276" spans="2:3" x14ac:dyDescent="0.25">
      <c r="B276" t="s">
        <v>854</v>
      </c>
      <c r="C276" s="52">
        <f t="shared" si="4"/>
        <v>1</v>
      </c>
    </row>
    <row r="277" spans="2:3" x14ac:dyDescent="0.25">
      <c r="B277" t="s">
        <v>894</v>
      </c>
      <c r="C277" s="52">
        <f t="shared" si="4"/>
        <v>2</v>
      </c>
    </row>
    <row r="278" spans="2:3" x14ac:dyDescent="0.25">
      <c r="B278" t="s">
        <v>894</v>
      </c>
      <c r="C278" s="52">
        <f t="shared" si="4"/>
        <v>2</v>
      </c>
    </row>
    <row r="279" spans="2:3" x14ac:dyDescent="0.25">
      <c r="B279" t="s">
        <v>911</v>
      </c>
      <c r="C279" s="52">
        <f t="shared" si="4"/>
        <v>1</v>
      </c>
    </row>
    <row r="280" spans="2:3" x14ac:dyDescent="0.25">
      <c r="B280" t="s">
        <v>1174</v>
      </c>
      <c r="C280" s="52">
        <f t="shared" si="4"/>
        <v>1</v>
      </c>
    </row>
    <row r="281" spans="2:3" x14ac:dyDescent="0.25">
      <c r="B281" t="s">
        <v>1165</v>
      </c>
      <c r="C281" s="52">
        <f t="shared" si="4"/>
        <v>1</v>
      </c>
    </row>
    <row r="282" spans="2:3" x14ac:dyDescent="0.25">
      <c r="B282" t="s">
        <v>1123</v>
      </c>
      <c r="C282" s="52">
        <f t="shared" si="4"/>
        <v>1</v>
      </c>
    </row>
    <row r="283" spans="2:3" x14ac:dyDescent="0.25">
      <c r="B283" t="s">
        <v>135</v>
      </c>
      <c r="C283" s="52">
        <f t="shared" si="4"/>
        <v>1</v>
      </c>
    </row>
    <row r="284" spans="2:3" x14ac:dyDescent="0.25">
      <c r="B284" t="s">
        <v>864</v>
      </c>
      <c r="C284" s="52">
        <f t="shared" si="4"/>
        <v>1</v>
      </c>
    </row>
    <row r="285" spans="2:3" x14ac:dyDescent="0.25">
      <c r="B285" t="s">
        <v>1096</v>
      </c>
      <c r="C285" s="52">
        <f t="shared" si="4"/>
        <v>1</v>
      </c>
    </row>
    <row r="286" spans="2:3" x14ac:dyDescent="0.25">
      <c r="B286" t="s">
        <v>952</v>
      </c>
      <c r="C286" s="52">
        <f t="shared" si="4"/>
        <v>1</v>
      </c>
    </row>
    <row r="287" spans="2:3" x14ac:dyDescent="0.25">
      <c r="B287" t="s">
        <v>933</v>
      </c>
      <c r="C287" s="52">
        <f t="shared" si="4"/>
        <v>1</v>
      </c>
    </row>
    <row r="288" spans="2:3" x14ac:dyDescent="0.25">
      <c r="B288" t="s">
        <v>1127</v>
      </c>
      <c r="C288" s="52">
        <f t="shared" si="4"/>
        <v>1</v>
      </c>
    </row>
    <row r="289" spans="2:3" x14ac:dyDescent="0.25">
      <c r="B289" t="s">
        <v>956</v>
      </c>
      <c r="C289" s="52">
        <f t="shared" si="4"/>
        <v>1</v>
      </c>
    </row>
    <row r="290" spans="2:3" x14ac:dyDescent="0.25">
      <c r="B290" t="s">
        <v>872</v>
      </c>
      <c r="C290" s="52">
        <f t="shared" si="4"/>
        <v>1</v>
      </c>
    </row>
    <row r="291" spans="2:3" x14ac:dyDescent="0.25">
      <c r="B291" t="s">
        <v>1192</v>
      </c>
      <c r="C291" s="52">
        <f t="shared" si="4"/>
        <v>1</v>
      </c>
    </row>
    <row r="292" spans="2:3" x14ac:dyDescent="0.25">
      <c r="B292" t="s">
        <v>941</v>
      </c>
      <c r="C292" s="52">
        <f t="shared" si="4"/>
        <v>1</v>
      </c>
    </row>
    <row r="293" spans="2:3" x14ac:dyDescent="0.25">
      <c r="B293" t="s">
        <v>1030</v>
      </c>
      <c r="C293" s="52">
        <f t="shared" si="4"/>
        <v>1</v>
      </c>
    </row>
    <row r="294" spans="2:3" x14ac:dyDescent="0.25">
      <c r="B294" t="s">
        <v>1175</v>
      </c>
      <c r="C294" s="52">
        <f t="shared" si="4"/>
        <v>1</v>
      </c>
    </row>
    <row r="295" spans="2:3" x14ac:dyDescent="0.25">
      <c r="B295" t="s">
        <v>860</v>
      </c>
      <c r="C295" s="52">
        <f t="shared" si="4"/>
        <v>1</v>
      </c>
    </row>
    <row r="296" spans="2:3" x14ac:dyDescent="0.25">
      <c r="B296" t="s">
        <v>912</v>
      </c>
      <c r="C296" s="52">
        <f t="shared" si="4"/>
        <v>1</v>
      </c>
    </row>
    <row r="297" spans="2:3" x14ac:dyDescent="0.25">
      <c r="B297" t="s">
        <v>1105</v>
      </c>
      <c r="C297" s="52">
        <f t="shared" si="4"/>
        <v>2</v>
      </c>
    </row>
    <row r="298" spans="2:3" x14ac:dyDescent="0.25">
      <c r="B298" t="s">
        <v>1105</v>
      </c>
      <c r="C298" s="52">
        <f t="shared" si="4"/>
        <v>2</v>
      </c>
    </row>
    <row r="299" spans="2:3" x14ac:dyDescent="0.25">
      <c r="B299" t="s">
        <v>895</v>
      </c>
      <c r="C299" s="52">
        <f t="shared" si="4"/>
        <v>1</v>
      </c>
    </row>
    <row r="300" spans="2:3" x14ac:dyDescent="0.25">
      <c r="B300" t="s">
        <v>994</v>
      </c>
      <c r="C300" s="52">
        <f t="shared" si="4"/>
        <v>2</v>
      </c>
    </row>
    <row r="301" spans="2:3" x14ac:dyDescent="0.25">
      <c r="B301" t="s">
        <v>994</v>
      </c>
      <c r="C301" s="52">
        <f t="shared" si="4"/>
        <v>2</v>
      </c>
    </row>
    <row r="302" spans="2:3" x14ac:dyDescent="0.25">
      <c r="B302" t="s">
        <v>1146</v>
      </c>
      <c r="C302" s="52">
        <f t="shared" si="4"/>
        <v>1</v>
      </c>
    </row>
    <row r="303" spans="2:3" x14ac:dyDescent="0.25">
      <c r="B303" t="s">
        <v>927</v>
      </c>
      <c r="C303" s="52">
        <f t="shared" si="4"/>
        <v>1</v>
      </c>
    </row>
    <row r="304" spans="2:3" x14ac:dyDescent="0.25">
      <c r="B304" t="s">
        <v>926</v>
      </c>
      <c r="C304" s="52">
        <f t="shared" si="4"/>
        <v>1</v>
      </c>
    </row>
    <row r="305" spans="2:3" x14ac:dyDescent="0.25">
      <c r="B305" t="s">
        <v>1106</v>
      </c>
      <c r="C305" s="52">
        <f t="shared" si="4"/>
        <v>2</v>
      </c>
    </row>
    <row r="306" spans="2:3" x14ac:dyDescent="0.25">
      <c r="B306" t="s">
        <v>1106</v>
      </c>
      <c r="C306" s="52">
        <f t="shared" si="4"/>
        <v>2</v>
      </c>
    </row>
    <row r="307" spans="2:3" x14ac:dyDescent="0.25">
      <c r="B307" t="s">
        <v>1147</v>
      </c>
      <c r="C307" s="52">
        <f t="shared" si="4"/>
        <v>1</v>
      </c>
    </row>
    <row r="308" spans="2:3" x14ac:dyDescent="0.25">
      <c r="B308" t="s">
        <v>1137</v>
      </c>
      <c r="C308" s="52">
        <f t="shared" si="4"/>
        <v>1</v>
      </c>
    </row>
    <row r="309" spans="2:3" x14ac:dyDescent="0.25">
      <c r="B309" t="s">
        <v>1000</v>
      </c>
      <c r="C309" s="52">
        <f t="shared" si="4"/>
        <v>3</v>
      </c>
    </row>
    <row r="310" spans="2:3" x14ac:dyDescent="0.25">
      <c r="B310" t="s">
        <v>1000</v>
      </c>
      <c r="C310" s="52">
        <f t="shared" si="4"/>
        <v>3</v>
      </c>
    </row>
    <row r="311" spans="2:3" x14ac:dyDescent="0.25">
      <c r="B311" t="s">
        <v>1000</v>
      </c>
      <c r="C311" s="52">
        <f t="shared" si="4"/>
        <v>3</v>
      </c>
    </row>
    <row r="312" spans="2:3" x14ac:dyDescent="0.25">
      <c r="B312" t="s">
        <v>906</v>
      </c>
      <c r="C312" s="52">
        <f t="shared" si="4"/>
        <v>1</v>
      </c>
    </row>
    <row r="313" spans="2:3" x14ac:dyDescent="0.25">
      <c r="B313" t="s">
        <v>813</v>
      </c>
      <c r="C313" s="52">
        <f t="shared" si="4"/>
        <v>1</v>
      </c>
    </row>
    <row r="314" spans="2:3" x14ac:dyDescent="0.25">
      <c r="B314" t="s">
        <v>998</v>
      </c>
      <c r="C314" s="52">
        <f t="shared" si="4"/>
        <v>1</v>
      </c>
    </row>
    <row r="315" spans="2:3" x14ac:dyDescent="0.25">
      <c r="B315" t="s">
        <v>1089</v>
      </c>
      <c r="C315" s="52">
        <f t="shared" si="4"/>
        <v>1</v>
      </c>
    </row>
    <row r="316" spans="2:3" x14ac:dyDescent="0.25">
      <c r="B316" t="s">
        <v>1139</v>
      </c>
      <c r="C316" s="52">
        <f t="shared" si="4"/>
        <v>1</v>
      </c>
    </row>
    <row r="317" spans="2:3" x14ac:dyDescent="0.25">
      <c r="B317" t="s">
        <v>935</v>
      </c>
      <c r="C317" s="52">
        <f t="shared" si="4"/>
        <v>1</v>
      </c>
    </row>
    <row r="318" spans="2:3" x14ac:dyDescent="0.25">
      <c r="B318" t="s">
        <v>1191</v>
      </c>
      <c r="C318" s="52">
        <f t="shared" si="4"/>
        <v>1</v>
      </c>
    </row>
    <row r="319" spans="2:3" x14ac:dyDescent="0.25">
      <c r="B319" t="s">
        <v>997</v>
      </c>
      <c r="C319" s="52">
        <f t="shared" si="4"/>
        <v>1</v>
      </c>
    </row>
    <row r="320" spans="2:3" x14ac:dyDescent="0.25">
      <c r="B320" t="s">
        <v>913</v>
      </c>
      <c r="C320" s="52">
        <f t="shared" si="4"/>
        <v>3</v>
      </c>
    </row>
    <row r="321" spans="2:3" x14ac:dyDescent="0.25">
      <c r="B321" t="s">
        <v>913</v>
      </c>
      <c r="C321" s="52">
        <f t="shared" si="4"/>
        <v>3</v>
      </c>
    </row>
    <row r="322" spans="2:3" x14ac:dyDescent="0.25">
      <c r="B322" t="s">
        <v>913</v>
      </c>
      <c r="C322" s="52">
        <f t="shared" si="4"/>
        <v>3</v>
      </c>
    </row>
    <row r="323" spans="2:3" x14ac:dyDescent="0.25">
      <c r="B323" t="s">
        <v>1103</v>
      </c>
      <c r="C323" s="52">
        <f t="shared" ref="C323:C386" si="5">COUNTIF(B$2:B$500,B323)</f>
        <v>1</v>
      </c>
    </row>
    <row r="324" spans="2:3" x14ac:dyDescent="0.25">
      <c r="B324" t="s">
        <v>896</v>
      </c>
      <c r="C324" s="52">
        <f t="shared" si="5"/>
        <v>1</v>
      </c>
    </row>
    <row r="325" spans="2:3" x14ac:dyDescent="0.25">
      <c r="B325" t="s">
        <v>1128</v>
      </c>
      <c r="C325" s="52">
        <f t="shared" si="5"/>
        <v>1</v>
      </c>
    </row>
    <row r="326" spans="2:3" x14ac:dyDescent="0.25">
      <c r="B326" t="s">
        <v>1188</v>
      </c>
      <c r="C326" s="52">
        <f t="shared" si="5"/>
        <v>1</v>
      </c>
    </row>
    <row r="327" spans="2:3" x14ac:dyDescent="0.25">
      <c r="B327" t="s">
        <v>1033</v>
      </c>
      <c r="C327" s="52">
        <f t="shared" si="5"/>
        <v>1</v>
      </c>
    </row>
    <row r="328" spans="2:3" x14ac:dyDescent="0.25">
      <c r="B328" t="s">
        <v>996</v>
      </c>
      <c r="C328" s="52">
        <f t="shared" si="5"/>
        <v>1</v>
      </c>
    </row>
    <row r="329" spans="2:3" x14ac:dyDescent="0.25">
      <c r="B329" t="s">
        <v>1141</v>
      </c>
      <c r="C329" s="52">
        <f t="shared" si="5"/>
        <v>1</v>
      </c>
    </row>
    <row r="330" spans="2:3" x14ac:dyDescent="0.25">
      <c r="B330" t="s">
        <v>1070</v>
      </c>
      <c r="C330" s="52">
        <f t="shared" si="5"/>
        <v>2</v>
      </c>
    </row>
    <row r="331" spans="2:3" x14ac:dyDescent="0.25">
      <c r="B331" t="s">
        <v>1070</v>
      </c>
      <c r="C331" s="52">
        <f t="shared" si="5"/>
        <v>2</v>
      </c>
    </row>
    <row r="332" spans="2:3" x14ac:dyDescent="0.25">
      <c r="B332" t="s">
        <v>1182</v>
      </c>
      <c r="C332" s="52">
        <f t="shared" si="5"/>
        <v>1</v>
      </c>
    </row>
    <row r="333" spans="2:3" x14ac:dyDescent="0.25">
      <c r="B333" t="s">
        <v>818</v>
      </c>
      <c r="C333" s="52">
        <f t="shared" si="5"/>
        <v>3</v>
      </c>
    </row>
    <row r="334" spans="2:3" x14ac:dyDescent="0.25">
      <c r="B334" t="s">
        <v>818</v>
      </c>
      <c r="C334" s="52">
        <f t="shared" si="5"/>
        <v>3</v>
      </c>
    </row>
    <row r="335" spans="2:3" x14ac:dyDescent="0.25">
      <c r="B335" t="s">
        <v>818</v>
      </c>
      <c r="C335" s="52">
        <f t="shared" si="5"/>
        <v>3</v>
      </c>
    </row>
    <row r="336" spans="2:3" x14ac:dyDescent="0.25">
      <c r="B336" t="s">
        <v>1169</v>
      </c>
      <c r="C336" s="52">
        <f t="shared" si="5"/>
        <v>1</v>
      </c>
    </row>
    <row r="337" spans="2:3" x14ac:dyDescent="0.25">
      <c r="B337" t="s">
        <v>1116</v>
      </c>
      <c r="C337" s="52">
        <f t="shared" si="5"/>
        <v>1</v>
      </c>
    </row>
    <row r="338" spans="2:3" x14ac:dyDescent="0.25">
      <c r="B338" t="s">
        <v>939</v>
      </c>
      <c r="C338" s="52">
        <f t="shared" si="5"/>
        <v>1</v>
      </c>
    </row>
    <row r="339" spans="2:3" x14ac:dyDescent="0.25">
      <c r="B339" t="s">
        <v>930</v>
      </c>
      <c r="C339" s="52">
        <f t="shared" si="5"/>
        <v>1</v>
      </c>
    </row>
    <row r="340" spans="2:3" x14ac:dyDescent="0.25">
      <c r="B340" t="s">
        <v>979</v>
      </c>
      <c r="C340" s="52">
        <f t="shared" si="5"/>
        <v>1</v>
      </c>
    </row>
    <row r="341" spans="2:3" x14ac:dyDescent="0.25">
      <c r="B341" t="s">
        <v>999</v>
      </c>
      <c r="C341" s="52">
        <f t="shared" si="5"/>
        <v>1</v>
      </c>
    </row>
    <row r="342" spans="2:3" x14ac:dyDescent="0.25">
      <c r="B342" t="s">
        <v>955</v>
      </c>
      <c r="C342" s="52">
        <f t="shared" si="5"/>
        <v>1</v>
      </c>
    </row>
    <row r="343" spans="2:3" x14ac:dyDescent="0.25">
      <c r="B343" t="s">
        <v>1166</v>
      </c>
      <c r="C343" s="52">
        <f t="shared" si="5"/>
        <v>1</v>
      </c>
    </row>
    <row r="344" spans="2:3" x14ac:dyDescent="0.25">
      <c r="B344" t="s">
        <v>882</v>
      </c>
      <c r="C344" s="52">
        <f t="shared" si="5"/>
        <v>2</v>
      </c>
    </row>
    <row r="345" spans="2:3" x14ac:dyDescent="0.25">
      <c r="B345" t="s">
        <v>882</v>
      </c>
      <c r="C345" s="52">
        <f t="shared" si="5"/>
        <v>2</v>
      </c>
    </row>
    <row r="346" spans="2:3" x14ac:dyDescent="0.25">
      <c r="B346" t="s">
        <v>847</v>
      </c>
      <c r="C346" s="52">
        <f t="shared" si="5"/>
        <v>1</v>
      </c>
    </row>
    <row r="347" spans="2:3" x14ac:dyDescent="0.25">
      <c r="B347" t="s">
        <v>1010</v>
      </c>
      <c r="C347" s="52">
        <f t="shared" si="5"/>
        <v>2</v>
      </c>
    </row>
    <row r="348" spans="2:3" x14ac:dyDescent="0.25">
      <c r="B348" t="s">
        <v>1010</v>
      </c>
      <c r="C348" s="52">
        <f t="shared" si="5"/>
        <v>2</v>
      </c>
    </row>
    <row r="349" spans="2:3" x14ac:dyDescent="0.25">
      <c r="B349" t="s">
        <v>1065</v>
      </c>
      <c r="C349" s="52">
        <f t="shared" si="5"/>
        <v>1</v>
      </c>
    </row>
    <row r="350" spans="2:3" x14ac:dyDescent="0.25">
      <c r="B350" t="s">
        <v>1172</v>
      </c>
      <c r="C350" s="52">
        <f t="shared" si="5"/>
        <v>1</v>
      </c>
    </row>
    <row r="351" spans="2:3" x14ac:dyDescent="0.25">
      <c r="B351" t="s">
        <v>835</v>
      </c>
      <c r="C351" s="52">
        <f t="shared" si="5"/>
        <v>1</v>
      </c>
    </row>
    <row r="352" spans="2:3" x14ac:dyDescent="0.25">
      <c r="B352" t="s">
        <v>885</v>
      </c>
      <c r="C352" s="52">
        <f t="shared" si="5"/>
        <v>1</v>
      </c>
    </row>
    <row r="353" spans="2:3" x14ac:dyDescent="0.25">
      <c r="B353" t="s">
        <v>984</v>
      </c>
      <c r="C353" s="52">
        <f t="shared" si="5"/>
        <v>3</v>
      </c>
    </row>
    <row r="354" spans="2:3" x14ac:dyDescent="0.25">
      <c r="B354" t="s">
        <v>984</v>
      </c>
      <c r="C354" s="52">
        <f t="shared" si="5"/>
        <v>3</v>
      </c>
    </row>
    <row r="355" spans="2:3" x14ac:dyDescent="0.25">
      <c r="B355" t="s">
        <v>984</v>
      </c>
      <c r="C355" s="52">
        <f t="shared" si="5"/>
        <v>3</v>
      </c>
    </row>
    <row r="356" spans="2:3" x14ac:dyDescent="0.25">
      <c r="B356" t="s">
        <v>990</v>
      </c>
      <c r="C356" s="52">
        <f t="shared" si="5"/>
        <v>1</v>
      </c>
    </row>
    <row r="357" spans="2:3" x14ac:dyDescent="0.25">
      <c r="B357" t="s">
        <v>834</v>
      </c>
      <c r="C357" s="52">
        <f t="shared" si="5"/>
        <v>1</v>
      </c>
    </row>
    <row r="358" spans="2:3" x14ac:dyDescent="0.25">
      <c r="B358" t="s">
        <v>966</v>
      </c>
      <c r="C358" s="52">
        <f t="shared" si="5"/>
        <v>1</v>
      </c>
    </row>
    <row r="359" spans="2:3" x14ac:dyDescent="0.25">
      <c r="B359" t="s">
        <v>1047</v>
      </c>
      <c r="C359" s="52">
        <f t="shared" si="5"/>
        <v>1</v>
      </c>
    </row>
    <row r="360" spans="2:3" x14ac:dyDescent="0.25">
      <c r="B360" t="s">
        <v>830</v>
      </c>
      <c r="C360" s="52">
        <f t="shared" si="5"/>
        <v>1</v>
      </c>
    </row>
    <row r="361" spans="2:3" x14ac:dyDescent="0.25">
      <c r="B361" t="s">
        <v>1014</v>
      </c>
      <c r="C361" s="52">
        <f t="shared" si="5"/>
        <v>1</v>
      </c>
    </row>
    <row r="362" spans="2:3" x14ac:dyDescent="0.25">
      <c r="B362" t="s">
        <v>138</v>
      </c>
      <c r="C362" s="52">
        <f t="shared" si="5"/>
        <v>1</v>
      </c>
    </row>
    <row r="363" spans="2:3" x14ac:dyDescent="0.25">
      <c r="B363" t="s">
        <v>931</v>
      </c>
      <c r="C363" s="52">
        <f t="shared" si="5"/>
        <v>1</v>
      </c>
    </row>
    <row r="364" spans="2:3" x14ac:dyDescent="0.25">
      <c r="B364" t="s">
        <v>959</v>
      </c>
      <c r="C364" s="52">
        <f t="shared" si="5"/>
        <v>2</v>
      </c>
    </row>
    <row r="365" spans="2:3" x14ac:dyDescent="0.25">
      <c r="B365" t="s">
        <v>959</v>
      </c>
      <c r="C365" s="52">
        <f t="shared" si="5"/>
        <v>2</v>
      </c>
    </row>
    <row r="366" spans="2:3" x14ac:dyDescent="0.25">
      <c r="B366" t="s">
        <v>843</v>
      </c>
      <c r="C366" s="52">
        <f t="shared" si="5"/>
        <v>1</v>
      </c>
    </row>
    <row r="367" spans="2:3" x14ac:dyDescent="0.25">
      <c r="B367" t="s">
        <v>903</v>
      </c>
      <c r="C367" s="52">
        <f t="shared" si="5"/>
        <v>1</v>
      </c>
    </row>
    <row r="368" spans="2:3" x14ac:dyDescent="0.25">
      <c r="B368" t="s">
        <v>1152</v>
      </c>
      <c r="C368" s="52">
        <f t="shared" si="5"/>
        <v>1</v>
      </c>
    </row>
    <row r="369" spans="2:3" x14ac:dyDescent="0.25">
      <c r="B369" t="s">
        <v>877</v>
      </c>
      <c r="C369" s="52">
        <f t="shared" si="5"/>
        <v>1</v>
      </c>
    </row>
    <row r="370" spans="2:3" x14ac:dyDescent="0.25">
      <c r="B370" t="s">
        <v>1087</v>
      </c>
      <c r="C370" s="52">
        <f t="shared" si="5"/>
        <v>1</v>
      </c>
    </row>
    <row r="371" spans="2:3" x14ac:dyDescent="0.25">
      <c r="B371" t="s">
        <v>932</v>
      </c>
      <c r="C371" s="52">
        <f t="shared" si="5"/>
        <v>1</v>
      </c>
    </row>
    <row r="372" spans="2:3" x14ac:dyDescent="0.25">
      <c r="B372" t="s">
        <v>978</v>
      </c>
      <c r="C372" s="52">
        <f t="shared" si="5"/>
        <v>1</v>
      </c>
    </row>
    <row r="373" spans="2:3" x14ac:dyDescent="0.25">
      <c r="B373" t="s">
        <v>1140</v>
      </c>
      <c r="C373" s="52">
        <f t="shared" si="5"/>
        <v>1</v>
      </c>
    </row>
    <row r="374" spans="2:3" x14ac:dyDescent="0.25">
      <c r="B374" t="s">
        <v>1133</v>
      </c>
      <c r="C374" s="52">
        <f t="shared" si="5"/>
        <v>1</v>
      </c>
    </row>
    <row r="375" spans="2:3" x14ac:dyDescent="0.25">
      <c r="B375" t="s">
        <v>1118</v>
      </c>
      <c r="C375" s="52">
        <f t="shared" si="5"/>
        <v>1</v>
      </c>
    </row>
    <row r="376" spans="2:3" x14ac:dyDescent="0.25">
      <c r="B376" t="s">
        <v>1001</v>
      </c>
      <c r="C376" s="52">
        <f t="shared" si="5"/>
        <v>2</v>
      </c>
    </row>
    <row r="377" spans="2:3" x14ac:dyDescent="0.25">
      <c r="B377" t="s">
        <v>1001</v>
      </c>
      <c r="C377" s="52">
        <f t="shared" si="5"/>
        <v>2</v>
      </c>
    </row>
    <row r="378" spans="2:3" x14ac:dyDescent="0.25">
      <c r="B378" t="s">
        <v>868</v>
      </c>
      <c r="C378" s="52">
        <f t="shared" si="5"/>
        <v>1</v>
      </c>
    </row>
    <row r="379" spans="2:3" x14ac:dyDescent="0.25">
      <c r="B379" t="s">
        <v>1044</v>
      </c>
      <c r="C379" s="52">
        <f t="shared" si="5"/>
        <v>1</v>
      </c>
    </row>
    <row r="380" spans="2:3" x14ac:dyDescent="0.25">
      <c r="B380" t="s">
        <v>1163</v>
      </c>
      <c r="C380" s="52">
        <f t="shared" si="5"/>
        <v>2</v>
      </c>
    </row>
    <row r="381" spans="2:3" x14ac:dyDescent="0.25">
      <c r="B381" t="s">
        <v>1163</v>
      </c>
      <c r="C381" s="52">
        <f t="shared" si="5"/>
        <v>2</v>
      </c>
    </row>
    <row r="382" spans="2:3" x14ac:dyDescent="0.25">
      <c r="B382" t="s">
        <v>1066</v>
      </c>
      <c r="C382" s="52">
        <f t="shared" si="5"/>
        <v>2</v>
      </c>
    </row>
    <row r="383" spans="2:3" x14ac:dyDescent="0.25">
      <c r="B383" t="s">
        <v>1066</v>
      </c>
      <c r="C383" s="52">
        <f t="shared" si="5"/>
        <v>2</v>
      </c>
    </row>
    <row r="384" spans="2:3" x14ac:dyDescent="0.25">
      <c r="B384" t="s">
        <v>1187</v>
      </c>
      <c r="C384" s="52">
        <f t="shared" si="5"/>
        <v>1</v>
      </c>
    </row>
    <row r="385" spans="2:3" x14ac:dyDescent="0.25">
      <c r="B385" t="s">
        <v>1024</v>
      </c>
      <c r="C385" s="52">
        <f t="shared" si="5"/>
        <v>2</v>
      </c>
    </row>
    <row r="386" spans="2:3" x14ac:dyDescent="0.25">
      <c r="B386" t="s">
        <v>1024</v>
      </c>
      <c r="C386" s="52">
        <f t="shared" si="5"/>
        <v>2</v>
      </c>
    </row>
    <row r="387" spans="2:3" x14ac:dyDescent="0.25">
      <c r="B387" t="s">
        <v>1059</v>
      </c>
      <c r="C387" s="52">
        <f t="shared" ref="C387:C450" si="6">COUNTIF(B$2:B$500,B387)</f>
        <v>1</v>
      </c>
    </row>
    <row r="388" spans="2:3" x14ac:dyDescent="0.25">
      <c r="B388" t="s">
        <v>942</v>
      </c>
      <c r="C388" s="52">
        <f t="shared" si="6"/>
        <v>1</v>
      </c>
    </row>
    <row r="389" spans="2:3" x14ac:dyDescent="0.25">
      <c r="B389" t="s">
        <v>981</v>
      </c>
      <c r="C389" s="52">
        <f t="shared" si="6"/>
        <v>3</v>
      </c>
    </row>
    <row r="390" spans="2:3" x14ac:dyDescent="0.25">
      <c r="B390" t="s">
        <v>981</v>
      </c>
      <c r="C390" s="52">
        <f t="shared" si="6"/>
        <v>3</v>
      </c>
    </row>
    <row r="391" spans="2:3" x14ac:dyDescent="0.25">
      <c r="B391" t="s">
        <v>981</v>
      </c>
      <c r="C391" s="52">
        <f t="shared" si="6"/>
        <v>3</v>
      </c>
    </row>
    <row r="392" spans="2:3" x14ac:dyDescent="0.25">
      <c r="B392" t="s">
        <v>1050</v>
      </c>
      <c r="C392" s="52">
        <f t="shared" si="6"/>
        <v>1</v>
      </c>
    </row>
    <row r="393" spans="2:3" x14ac:dyDescent="0.25">
      <c r="B393" t="s">
        <v>827</v>
      </c>
      <c r="C393" s="52">
        <f t="shared" si="6"/>
        <v>2</v>
      </c>
    </row>
    <row r="394" spans="2:3" x14ac:dyDescent="0.25">
      <c r="B394" t="s">
        <v>827</v>
      </c>
      <c r="C394" s="52">
        <f t="shared" si="6"/>
        <v>2</v>
      </c>
    </row>
    <row r="395" spans="2:3" x14ac:dyDescent="0.25">
      <c r="B395" t="s">
        <v>985</v>
      </c>
      <c r="C395" s="52">
        <f t="shared" si="6"/>
        <v>2</v>
      </c>
    </row>
    <row r="396" spans="2:3" x14ac:dyDescent="0.25">
      <c r="B396" t="s">
        <v>985</v>
      </c>
      <c r="C396" s="52">
        <f t="shared" si="6"/>
        <v>2</v>
      </c>
    </row>
    <row r="397" spans="2:3" x14ac:dyDescent="0.25">
      <c r="B397" t="s">
        <v>1157</v>
      </c>
      <c r="C397" s="52">
        <f t="shared" si="6"/>
        <v>1</v>
      </c>
    </row>
    <row r="398" spans="2:3" x14ac:dyDescent="0.25">
      <c r="B398" t="s">
        <v>861</v>
      </c>
      <c r="C398" s="52">
        <f t="shared" si="6"/>
        <v>2</v>
      </c>
    </row>
    <row r="399" spans="2:3" x14ac:dyDescent="0.25">
      <c r="B399" t="s">
        <v>861</v>
      </c>
      <c r="C399" s="52">
        <f t="shared" si="6"/>
        <v>2</v>
      </c>
    </row>
    <row r="400" spans="2:3" x14ac:dyDescent="0.25">
      <c r="B400" t="s">
        <v>920</v>
      </c>
      <c r="C400" s="52">
        <f t="shared" si="6"/>
        <v>1</v>
      </c>
    </row>
    <row r="401" spans="2:3" x14ac:dyDescent="0.25">
      <c r="B401" t="s">
        <v>825</v>
      </c>
      <c r="C401" s="52">
        <f t="shared" si="6"/>
        <v>1</v>
      </c>
    </row>
    <row r="402" spans="2:3" x14ac:dyDescent="0.25">
      <c r="B402" t="s">
        <v>1080</v>
      </c>
      <c r="C402" s="52">
        <f t="shared" si="6"/>
        <v>1</v>
      </c>
    </row>
    <row r="403" spans="2:3" x14ac:dyDescent="0.25">
      <c r="B403" t="s">
        <v>1091</v>
      </c>
      <c r="C403" s="52">
        <f t="shared" si="6"/>
        <v>2</v>
      </c>
    </row>
    <row r="404" spans="2:3" x14ac:dyDescent="0.25">
      <c r="B404" t="s">
        <v>1091</v>
      </c>
      <c r="C404" s="52">
        <f t="shared" si="6"/>
        <v>2</v>
      </c>
    </row>
    <row r="405" spans="2:3" x14ac:dyDescent="0.25">
      <c r="B405" t="s">
        <v>865</v>
      </c>
      <c r="C405" s="52">
        <f t="shared" si="6"/>
        <v>1</v>
      </c>
    </row>
    <row r="406" spans="2:3" x14ac:dyDescent="0.25">
      <c r="B406" t="s">
        <v>914</v>
      </c>
      <c r="C406" s="52">
        <f t="shared" si="6"/>
        <v>2</v>
      </c>
    </row>
    <row r="407" spans="2:3" x14ac:dyDescent="0.25">
      <c r="B407" t="s">
        <v>914</v>
      </c>
      <c r="C407" s="52">
        <f t="shared" si="6"/>
        <v>2</v>
      </c>
    </row>
    <row r="408" spans="2:3" x14ac:dyDescent="0.25">
      <c r="B408" t="s">
        <v>1077</v>
      </c>
      <c r="C408" s="52">
        <f t="shared" si="6"/>
        <v>1</v>
      </c>
    </row>
    <row r="409" spans="2:3" x14ac:dyDescent="0.25">
      <c r="B409" t="s">
        <v>1156</v>
      </c>
      <c r="C409" s="52">
        <f t="shared" si="6"/>
        <v>1</v>
      </c>
    </row>
    <row r="410" spans="2:3" x14ac:dyDescent="0.25">
      <c r="B410" t="s">
        <v>837</v>
      </c>
      <c r="C410" s="52">
        <f t="shared" si="6"/>
        <v>1</v>
      </c>
    </row>
    <row r="411" spans="2:3" x14ac:dyDescent="0.25">
      <c r="B411" t="s">
        <v>904</v>
      </c>
      <c r="C411" s="52">
        <f t="shared" si="6"/>
        <v>2</v>
      </c>
    </row>
    <row r="412" spans="2:3" x14ac:dyDescent="0.25">
      <c r="B412" t="s">
        <v>904</v>
      </c>
      <c r="C412" s="52">
        <f t="shared" si="6"/>
        <v>2</v>
      </c>
    </row>
    <row r="413" spans="2:3" x14ac:dyDescent="0.25">
      <c r="B413" t="s">
        <v>1121</v>
      </c>
      <c r="C413" s="52">
        <f t="shared" si="6"/>
        <v>1</v>
      </c>
    </row>
    <row r="414" spans="2:3" x14ac:dyDescent="0.25">
      <c r="B414" t="s">
        <v>1052</v>
      </c>
      <c r="C414" s="52">
        <f t="shared" si="6"/>
        <v>1</v>
      </c>
    </row>
    <row r="415" spans="2:3" x14ac:dyDescent="0.25">
      <c r="B415" t="s">
        <v>1006</v>
      </c>
      <c r="C415" s="52">
        <f t="shared" si="6"/>
        <v>3</v>
      </c>
    </row>
    <row r="416" spans="2:3" x14ac:dyDescent="0.25">
      <c r="B416" t="s">
        <v>1006</v>
      </c>
      <c r="C416" s="52">
        <f t="shared" si="6"/>
        <v>3</v>
      </c>
    </row>
    <row r="417" spans="2:3" x14ac:dyDescent="0.25">
      <c r="B417" t="s">
        <v>1006</v>
      </c>
      <c r="C417" s="52">
        <f t="shared" si="6"/>
        <v>3</v>
      </c>
    </row>
    <row r="418" spans="2:3" x14ac:dyDescent="0.25">
      <c r="B418" t="s">
        <v>1159</v>
      </c>
      <c r="C418" s="52">
        <f t="shared" si="6"/>
        <v>1</v>
      </c>
    </row>
    <row r="419" spans="2:3" x14ac:dyDescent="0.25">
      <c r="B419" t="s">
        <v>1142</v>
      </c>
      <c r="C419" s="52">
        <f t="shared" si="6"/>
        <v>1</v>
      </c>
    </row>
    <row r="420" spans="2:3" x14ac:dyDescent="0.25">
      <c r="B420" t="s">
        <v>991</v>
      </c>
      <c r="C420" s="52">
        <f t="shared" si="6"/>
        <v>2</v>
      </c>
    </row>
    <row r="421" spans="2:3" x14ac:dyDescent="0.25">
      <c r="B421" t="s">
        <v>991</v>
      </c>
      <c r="C421" s="52">
        <f t="shared" si="6"/>
        <v>2</v>
      </c>
    </row>
    <row r="422" spans="2:3" x14ac:dyDescent="0.25">
      <c r="B422" t="s">
        <v>1132</v>
      </c>
      <c r="C422" s="52">
        <f t="shared" si="6"/>
        <v>1</v>
      </c>
    </row>
    <row r="423" spans="2:3" x14ac:dyDescent="0.25">
      <c r="B423" t="s">
        <v>826</v>
      </c>
      <c r="C423" s="52">
        <f t="shared" si="6"/>
        <v>1</v>
      </c>
    </row>
    <row r="424" spans="2:3" x14ac:dyDescent="0.25">
      <c r="B424" t="s">
        <v>1130</v>
      </c>
      <c r="C424" s="52">
        <f t="shared" si="6"/>
        <v>1</v>
      </c>
    </row>
    <row r="425" spans="2:3" x14ac:dyDescent="0.25">
      <c r="B425" t="s">
        <v>957</v>
      </c>
      <c r="C425" s="52">
        <f t="shared" si="6"/>
        <v>1</v>
      </c>
    </row>
    <row r="426" spans="2:3" x14ac:dyDescent="0.25">
      <c r="B426" t="s">
        <v>1063</v>
      </c>
      <c r="C426" s="52">
        <f t="shared" si="6"/>
        <v>2</v>
      </c>
    </row>
    <row r="427" spans="2:3" x14ac:dyDescent="0.25">
      <c r="B427" t="s">
        <v>1063</v>
      </c>
      <c r="C427" s="52">
        <f t="shared" si="6"/>
        <v>2</v>
      </c>
    </row>
    <row r="428" spans="2:3" x14ac:dyDescent="0.25">
      <c r="B428" t="s">
        <v>1162</v>
      </c>
      <c r="C428" s="52">
        <f t="shared" si="6"/>
        <v>1</v>
      </c>
    </row>
    <row r="429" spans="2:3" x14ac:dyDescent="0.25">
      <c r="B429" t="s">
        <v>1035</v>
      </c>
      <c r="C429" s="52">
        <f t="shared" si="6"/>
        <v>1</v>
      </c>
    </row>
    <row r="430" spans="2:3" x14ac:dyDescent="0.25">
      <c r="B430" t="s">
        <v>870</v>
      </c>
      <c r="C430" s="52">
        <f t="shared" si="6"/>
        <v>2</v>
      </c>
    </row>
    <row r="431" spans="2:3" x14ac:dyDescent="0.25">
      <c r="B431" t="s">
        <v>870</v>
      </c>
      <c r="C431" s="52">
        <f t="shared" si="6"/>
        <v>2</v>
      </c>
    </row>
    <row r="432" spans="2:3" x14ac:dyDescent="0.25">
      <c r="B432" t="s">
        <v>993</v>
      </c>
      <c r="C432" s="52">
        <f t="shared" si="6"/>
        <v>1</v>
      </c>
    </row>
    <row r="433" spans="2:3" x14ac:dyDescent="0.25">
      <c r="B433" t="s">
        <v>949</v>
      </c>
      <c r="C433" s="52">
        <f t="shared" si="6"/>
        <v>1</v>
      </c>
    </row>
    <row r="434" spans="2:3" x14ac:dyDescent="0.25">
      <c r="B434" t="s">
        <v>866</v>
      </c>
      <c r="C434" s="52">
        <f t="shared" si="6"/>
        <v>1</v>
      </c>
    </row>
    <row r="435" spans="2:3" x14ac:dyDescent="0.25">
      <c r="B435" t="s">
        <v>888</v>
      </c>
      <c r="C435" s="52">
        <f t="shared" si="6"/>
        <v>1</v>
      </c>
    </row>
    <row r="436" spans="2:3" x14ac:dyDescent="0.25">
      <c r="B436" t="s">
        <v>900</v>
      </c>
      <c r="C436" s="52">
        <f t="shared" si="6"/>
        <v>1</v>
      </c>
    </row>
    <row r="437" spans="2:3" x14ac:dyDescent="0.25">
      <c r="B437" t="s">
        <v>848</v>
      </c>
      <c r="C437" s="52">
        <f t="shared" si="6"/>
        <v>1</v>
      </c>
    </row>
    <row r="438" spans="2:3" x14ac:dyDescent="0.25">
      <c r="B438" t="s">
        <v>1067</v>
      </c>
      <c r="C438" s="52">
        <f t="shared" si="6"/>
        <v>1</v>
      </c>
    </row>
    <row r="439" spans="2:3" x14ac:dyDescent="0.25">
      <c r="B439" t="s">
        <v>1029</v>
      </c>
      <c r="C439" s="52">
        <f t="shared" si="6"/>
        <v>2</v>
      </c>
    </row>
    <row r="440" spans="2:3" x14ac:dyDescent="0.25">
      <c r="B440" t="s">
        <v>1029</v>
      </c>
      <c r="C440" s="52">
        <f t="shared" si="6"/>
        <v>2</v>
      </c>
    </row>
    <row r="441" spans="2:3" x14ac:dyDescent="0.25">
      <c r="B441" t="s">
        <v>1179</v>
      </c>
      <c r="C441" s="52">
        <f t="shared" si="6"/>
        <v>1</v>
      </c>
    </row>
    <row r="442" spans="2:3" x14ac:dyDescent="0.25">
      <c r="B442" t="s">
        <v>897</v>
      </c>
      <c r="C442" s="52">
        <f t="shared" si="6"/>
        <v>2</v>
      </c>
    </row>
    <row r="443" spans="2:3" x14ac:dyDescent="0.25">
      <c r="B443" t="s">
        <v>897</v>
      </c>
      <c r="C443" s="52">
        <f t="shared" si="6"/>
        <v>2</v>
      </c>
    </row>
    <row r="444" spans="2:3" x14ac:dyDescent="0.25">
      <c r="B444" t="s">
        <v>915</v>
      </c>
      <c r="C444" s="52">
        <f t="shared" si="6"/>
        <v>1</v>
      </c>
    </row>
    <row r="445" spans="2:3" x14ac:dyDescent="0.25">
      <c r="B445" t="s">
        <v>960</v>
      </c>
      <c r="C445" s="52">
        <f t="shared" si="6"/>
        <v>1</v>
      </c>
    </row>
    <row r="446" spans="2:3" x14ac:dyDescent="0.25">
      <c r="B446" t="s">
        <v>974</v>
      </c>
      <c r="C446" s="52">
        <f t="shared" si="6"/>
        <v>1</v>
      </c>
    </row>
    <row r="447" spans="2:3" x14ac:dyDescent="0.25">
      <c r="B447" t="s">
        <v>887</v>
      </c>
      <c r="C447" s="52">
        <f t="shared" si="6"/>
        <v>1</v>
      </c>
    </row>
    <row r="448" spans="2:3" x14ac:dyDescent="0.25">
      <c r="B448" t="s">
        <v>1056</v>
      </c>
      <c r="C448" s="52">
        <f t="shared" si="6"/>
        <v>1</v>
      </c>
    </row>
    <row r="449" spans="2:3" x14ac:dyDescent="0.25">
      <c r="B449" t="s">
        <v>1104</v>
      </c>
      <c r="C449" s="52">
        <f t="shared" si="6"/>
        <v>2</v>
      </c>
    </row>
    <row r="450" spans="2:3" x14ac:dyDescent="0.25">
      <c r="B450" t="s">
        <v>1104</v>
      </c>
      <c r="C450" s="52">
        <f t="shared" si="6"/>
        <v>2</v>
      </c>
    </row>
    <row r="451" spans="2:3" x14ac:dyDescent="0.25">
      <c r="B451" t="s">
        <v>1098</v>
      </c>
      <c r="C451" s="52">
        <f t="shared" ref="C451:C501" si="7">COUNTIF(B$2:B$500,B451)</f>
        <v>1</v>
      </c>
    </row>
    <row r="452" spans="2:3" x14ac:dyDescent="0.25">
      <c r="B452" t="s">
        <v>1041</v>
      </c>
      <c r="C452" s="52">
        <f t="shared" si="7"/>
        <v>1</v>
      </c>
    </row>
    <row r="453" spans="2:3" x14ac:dyDescent="0.25">
      <c r="B453" t="s">
        <v>916</v>
      </c>
      <c r="C453" s="52">
        <f t="shared" si="7"/>
        <v>1</v>
      </c>
    </row>
    <row r="454" spans="2:3" x14ac:dyDescent="0.25">
      <c r="B454" t="s">
        <v>1085</v>
      </c>
      <c r="C454" s="52">
        <f t="shared" si="7"/>
        <v>1</v>
      </c>
    </row>
    <row r="455" spans="2:3" x14ac:dyDescent="0.25">
      <c r="B455" t="s">
        <v>917</v>
      </c>
      <c r="C455" s="52">
        <f t="shared" si="7"/>
        <v>4</v>
      </c>
    </row>
    <row r="456" spans="2:3" x14ac:dyDescent="0.25">
      <c r="B456" t="s">
        <v>917</v>
      </c>
      <c r="C456" s="52">
        <f t="shared" si="7"/>
        <v>4</v>
      </c>
    </row>
    <row r="457" spans="2:3" x14ac:dyDescent="0.25">
      <c r="B457" t="s">
        <v>917</v>
      </c>
      <c r="C457" s="52">
        <f t="shared" si="7"/>
        <v>4</v>
      </c>
    </row>
    <row r="458" spans="2:3" x14ac:dyDescent="0.25">
      <c r="B458" t="s">
        <v>917</v>
      </c>
      <c r="C458" s="52">
        <f t="shared" si="7"/>
        <v>4</v>
      </c>
    </row>
    <row r="459" spans="2:3" x14ac:dyDescent="0.25">
      <c r="B459" t="s">
        <v>1143</v>
      </c>
      <c r="C459" s="52">
        <f t="shared" si="7"/>
        <v>1</v>
      </c>
    </row>
    <row r="460" spans="2:3" x14ac:dyDescent="0.25">
      <c r="B460" t="s">
        <v>1042</v>
      </c>
      <c r="C460" s="52">
        <f t="shared" si="7"/>
        <v>1</v>
      </c>
    </row>
    <row r="461" spans="2:3" x14ac:dyDescent="0.25">
      <c r="B461" t="s">
        <v>986</v>
      </c>
      <c r="C461" s="52">
        <f t="shared" si="7"/>
        <v>2</v>
      </c>
    </row>
    <row r="462" spans="2:3" x14ac:dyDescent="0.25">
      <c r="B462" t="s">
        <v>986</v>
      </c>
      <c r="C462" s="52">
        <f t="shared" si="7"/>
        <v>2</v>
      </c>
    </row>
    <row r="463" spans="2:3" x14ac:dyDescent="0.25">
      <c r="B463" t="s">
        <v>1045</v>
      </c>
      <c r="C463" s="52">
        <f t="shared" si="7"/>
        <v>1</v>
      </c>
    </row>
    <row r="464" spans="2:3" x14ac:dyDescent="0.25">
      <c r="B464" t="s">
        <v>816</v>
      </c>
      <c r="C464" s="52">
        <f t="shared" si="7"/>
        <v>3</v>
      </c>
    </row>
    <row r="465" spans="2:3" x14ac:dyDescent="0.25">
      <c r="B465" t="s">
        <v>816</v>
      </c>
      <c r="C465" s="52">
        <f t="shared" si="7"/>
        <v>3</v>
      </c>
    </row>
    <row r="466" spans="2:3" x14ac:dyDescent="0.25">
      <c r="B466" t="s">
        <v>816</v>
      </c>
      <c r="C466" s="52">
        <f t="shared" si="7"/>
        <v>3</v>
      </c>
    </row>
    <row r="467" spans="2:3" x14ac:dyDescent="0.25">
      <c r="B467" t="s">
        <v>817</v>
      </c>
      <c r="C467" s="52">
        <f t="shared" si="7"/>
        <v>1</v>
      </c>
    </row>
    <row r="468" spans="2:3" x14ac:dyDescent="0.25">
      <c r="B468" t="s">
        <v>1082</v>
      </c>
      <c r="C468" s="52">
        <f t="shared" si="7"/>
        <v>1</v>
      </c>
    </row>
    <row r="469" spans="2:3" x14ac:dyDescent="0.25">
      <c r="B469" t="s">
        <v>1072</v>
      </c>
      <c r="C469" s="52">
        <f t="shared" si="7"/>
        <v>1</v>
      </c>
    </row>
    <row r="470" spans="2:3" x14ac:dyDescent="0.25">
      <c r="B470" t="s">
        <v>950</v>
      </c>
      <c r="C470" s="52">
        <f t="shared" si="7"/>
        <v>3</v>
      </c>
    </row>
    <row r="471" spans="2:3" x14ac:dyDescent="0.25">
      <c r="B471" t="s">
        <v>950</v>
      </c>
      <c r="C471" s="52">
        <f t="shared" si="7"/>
        <v>3</v>
      </c>
    </row>
    <row r="472" spans="2:3" x14ac:dyDescent="0.25">
      <c r="B472" t="s">
        <v>950</v>
      </c>
      <c r="C472" s="52">
        <f t="shared" si="7"/>
        <v>3</v>
      </c>
    </row>
    <row r="473" spans="2:3" x14ac:dyDescent="0.25">
      <c r="B473" t="s">
        <v>1037</v>
      </c>
      <c r="C473" s="52">
        <f t="shared" si="7"/>
        <v>2</v>
      </c>
    </row>
    <row r="474" spans="2:3" x14ac:dyDescent="0.25">
      <c r="B474" t="s">
        <v>1037</v>
      </c>
      <c r="C474" s="52">
        <f t="shared" si="7"/>
        <v>2</v>
      </c>
    </row>
    <row r="475" spans="2:3" x14ac:dyDescent="0.25">
      <c r="B475" t="s">
        <v>1008</v>
      </c>
      <c r="C475" s="52">
        <f t="shared" si="7"/>
        <v>1</v>
      </c>
    </row>
    <row r="476" spans="2:3" x14ac:dyDescent="0.25">
      <c r="B476" t="s">
        <v>1092</v>
      </c>
      <c r="C476" s="52">
        <f t="shared" si="7"/>
        <v>2</v>
      </c>
    </row>
    <row r="477" spans="2:3" x14ac:dyDescent="0.25">
      <c r="B477" t="s">
        <v>1092</v>
      </c>
      <c r="C477" s="52">
        <f t="shared" si="7"/>
        <v>2</v>
      </c>
    </row>
    <row r="478" spans="2:3" x14ac:dyDescent="0.25">
      <c r="B478" t="s">
        <v>1086</v>
      </c>
      <c r="C478" s="52">
        <f t="shared" si="7"/>
        <v>1</v>
      </c>
    </row>
    <row r="479" spans="2:3" x14ac:dyDescent="0.25">
      <c r="B479" t="s">
        <v>857</v>
      </c>
      <c r="C479" s="52">
        <f t="shared" si="7"/>
        <v>2</v>
      </c>
    </row>
    <row r="480" spans="2:3" x14ac:dyDescent="0.25">
      <c r="B480" t="s">
        <v>857</v>
      </c>
      <c r="C480" s="52">
        <f t="shared" si="7"/>
        <v>2</v>
      </c>
    </row>
    <row r="481" spans="2:3" x14ac:dyDescent="0.25">
      <c r="B481" t="s">
        <v>995</v>
      </c>
      <c r="C481" s="52">
        <f t="shared" si="7"/>
        <v>1</v>
      </c>
    </row>
    <row r="482" spans="2:3" x14ac:dyDescent="0.25">
      <c r="B482" t="s">
        <v>1023</v>
      </c>
      <c r="C482" s="52">
        <f t="shared" si="7"/>
        <v>1</v>
      </c>
    </row>
    <row r="483" spans="2:3" x14ac:dyDescent="0.25">
      <c r="B483" t="s">
        <v>977</v>
      </c>
      <c r="C483" s="52">
        <f t="shared" si="7"/>
        <v>1</v>
      </c>
    </row>
    <row r="484" spans="2:3" x14ac:dyDescent="0.25">
      <c r="B484" t="s">
        <v>937</v>
      </c>
      <c r="C484" s="52">
        <f t="shared" si="7"/>
        <v>1</v>
      </c>
    </row>
    <row r="485" spans="2:3" x14ac:dyDescent="0.25">
      <c r="B485" t="s">
        <v>824</v>
      </c>
      <c r="C485" s="52">
        <f t="shared" si="7"/>
        <v>1</v>
      </c>
    </row>
    <row r="486" spans="2:3" x14ac:dyDescent="0.25">
      <c r="B486" t="s">
        <v>1117</v>
      </c>
      <c r="C486" s="52">
        <f t="shared" si="7"/>
        <v>1</v>
      </c>
    </row>
    <row r="487" spans="2:3" x14ac:dyDescent="0.25">
      <c r="B487" t="s">
        <v>1160</v>
      </c>
      <c r="C487" s="52">
        <f t="shared" si="7"/>
        <v>1</v>
      </c>
    </row>
    <row r="488" spans="2:3" x14ac:dyDescent="0.25">
      <c r="B488" t="s">
        <v>1075</v>
      </c>
      <c r="C488" s="52">
        <f t="shared" si="7"/>
        <v>1</v>
      </c>
    </row>
    <row r="489" spans="2:3" x14ac:dyDescent="0.25">
      <c r="B489" t="s">
        <v>1057</v>
      </c>
      <c r="C489" s="52">
        <f t="shared" si="7"/>
        <v>1</v>
      </c>
    </row>
    <row r="490" spans="2:3" x14ac:dyDescent="0.25">
      <c r="B490" t="s">
        <v>1111</v>
      </c>
      <c r="C490" s="52">
        <f t="shared" si="7"/>
        <v>1</v>
      </c>
    </row>
    <row r="491" spans="2:3" x14ac:dyDescent="0.25">
      <c r="B491" t="s">
        <v>1071</v>
      </c>
      <c r="C491" s="52">
        <f t="shared" si="7"/>
        <v>2</v>
      </c>
    </row>
    <row r="492" spans="2:3" x14ac:dyDescent="0.25">
      <c r="B492" t="s">
        <v>1071</v>
      </c>
      <c r="C492" s="52">
        <f t="shared" si="7"/>
        <v>2</v>
      </c>
    </row>
    <row r="493" spans="2:3" x14ac:dyDescent="0.25">
      <c r="B493" t="s">
        <v>1053</v>
      </c>
      <c r="C493" s="52">
        <f t="shared" si="7"/>
        <v>1</v>
      </c>
    </row>
    <row r="494" spans="2:3" x14ac:dyDescent="0.25">
      <c r="B494" t="s">
        <v>1043</v>
      </c>
      <c r="C494" s="52">
        <f t="shared" si="7"/>
        <v>1</v>
      </c>
    </row>
    <row r="495" spans="2:3" x14ac:dyDescent="0.25">
      <c r="B495" t="s">
        <v>828</v>
      </c>
      <c r="C495" s="52">
        <f t="shared" si="7"/>
        <v>1</v>
      </c>
    </row>
    <row r="496" spans="2:3" x14ac:dyDescent="0.25">
      <c r="B496" t="s">
        <v>1167</v>
      </c>
      <c r="C496" s="52">
        <f t="shared" si="7"/>
        <v>1</v>
      </c>
    </row>
    <row r="497" spans="2:3" x14ac:dyDescent="0.25">
      <c r="B497" t="s">
        <v>905</v>
      </c>
      <c r="C497" s="52">
        <f t="shared" si="7"/>
        <v>2</v>
      </c>
    </row>
    <row r="498" spans="2:3" x14ac:dyDescent="0.25">
      <c r="B498" t="s">
        <v>905</v>
      </c>
      <c r="C498" s="52">
        <f t="shared" si="7"/>
        <v>2</v>
      </c>
    </row>
    <row r="499" spans="2:3" x14ac:dyDescent="0.25">
      <c r="B499" t="s">
        <v>873</v>
      </c>
      <c r="C499" s="52">
        <f t="shared" si="7"/>
        <v>2</v>
      </c>
    </row>
    <row r="500" spans="2:3" x14ac:dyDescent="0.25">
      <c r="B500" t="s">
        <v>873</v>
      </c>
      <c r="C500" s="52">
        <f t="shared" si="7"/>
        <v>2</v>
      </c>
    </row>
    <row r="501" spans="2:3" x14ac:dyDescent="0.25">
      <c r="B501" t="s">
        <v>881</v>
      </c>
      <c r="C501" s="52">
        <f t="shared" si="7"/>
        <v>0</v>
      </c>
    </row>
  </sheetData>
  <sortState xmlns:xlrd2="http://schemas.microsoft.com/office/spreadsheetml/2017/richdata2" ref="B2:B501">
    <sortCondition ref="B2:B5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studies_table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dc:creator>
  <cp:lastModifiedBy>DR</cp:lastModifiedBy>
  <dcterms:created xsi:type="dcterms:W3CDTF">2022-01-09T17:25:05Z</dcterms:created>
  <dcterms:modified xsi:type="dcterms:W3CDTF">2022-12-01T21:43:02Z</dcterms:modified>
</cp:coreProperties>
</file>