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petersjm/Documents/7_qaqc/"/>
    </mc:Choice>
  </mc:AlternateContent>
  <xr:revisionPtr revIDLastSave="0" documentId="8_{74BB367C-6CC8-194C-B56E-2D1EC84561C6}" xr6:coauthVersionLast="47" xr6:coauthVersionMax="47" xr10:uidLastSave="{00000000-0000-0000-0000-000000000000}"/>
  <bookViews>
    <workbookView xWindow="0" yWindow="760" windowWidth="30240" windowHeight="17200" xr2:uid="{8AC44F3B-8D47-B14A-85C0-6B36B0621E92}"/>
  </bookViews>
  <sheets>
    <sheet name="QAQC" sheetId="1" r:id="rId1"/>
    <sheet name="Payment Rules" sheetId="6" r:id="rId2"/>
    <sheet name="Refusal_Withdrawel" sheetId="2" r:id="rId3"/>
    <sheet name="qctype descriptions" sheetId="3" r:id="rId4"/>
    <sheet name="Deleted Rules" sheetId="4" r:id="rId5"/>
    <sheet name="Rules to Add" sheetId="5" r:id="rId6"/>
  </sheets>
  <definedNames>
    <definedName name="_xlnm._FilterDatabase" localSheetId="0" hidden="1">QAQC!$A$1:$A$272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2" i="1" l="1"/>
  <c r="P303" i="1"/>
  <c r="P301" i="1"/>
  <c r="P293" i="1"/>
  <c r="P294" i="1"/>
  <c r="P295" i="1"/>
  <c r="P296" i="1"/>
  <c r="P297" i="1"/>
  <c r="P298" i="1"/>
  <c r="P299" i="1"/>
  <c r="P300" i="1"/>
  <c r="P292" i="1"/>
  <c r="R31" i="5"/>
  <c r="R292" i="1"/>
  <c r="R293" i="1"/>
  <c r="A294" i="1"/>
  <c r="R294" i="1"/>
  <c r="A295" i="1"/>
  <c r="R295" i="1"/>
  <c r="A296" i="1"/>
  <c r="R296" i="1"/>
  <c r="A297" i="1"/>
  <c r="R297" i="1"/>
  <c r="A298" i="1"/>
  <c r="A31" i="5" s="1"/>
  <c r="R298" i="1"/>
  <c r="A299" i="1"/>
  <c r="R299" i="1"/>
  <c r="A300" i="1"/>
  <c r="R300" i="1"/>
  <c r="A301" i="1"/>
  <c r="R301" i="1"/>
  <c r="A302" i="1"/>
  <c r="R302" i="1"/>
  <c r="A303" i="1"/>
  <c r="R3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tc={A410A7D5-A28C-4278-9EA9-7B58984458EC}</author>
    <author>tc={70EE01C1-6679-4CAA-A2BD-45D8F7AE4194}</author>
    <author>tc={2BA06B37-5780-470E-8C17-8E78DAF41274}</author>
    <author>tc={A67F7F6E-1356-4B23-BB9D-1844ED53199B}</author>
    <author>tc={EBF07C53-50B9-4655-A551-988A4FDF4AA0}</author>
    <author>tc={540BC40C-F997-D343-BA6F-A186B7CDC380}</author>
    <author>tc={49482C5A-2FE2-8347-B7AC-C61F7B9452BE}</author>
    <author>tc={B29C351A-91A6-4A45-AED2-92C9C0747B5F}</author>
    <author>tc={3274A95C-3449-47A7-9D5E-2BD0E5FD468D}</author>
    <author>tc={1B1D2B96-1040-4B52-B382-CC31E8890E3E}</author>
    <author>tc={23B031FA-4E52-4E52-983B-E263EE83AFAE}</author>
    <author>tc={C63146E4-06AC-45F4-8A0A-661EA770659C}</author>
    <author>tc={EE448033-F294-CD46-9026-07154310E03F}</author>
    <author>tc={741EDC30-2447-4488-BDDE-E08DEC59EE5F}</author>
    <author>tc={9AFAD271-C12C-4A38-8C3A-001D6BC6AE08}</author>
    <author>tc={97DA2FE0-D0A4-4F20-ABA4-6A307E98DCA3}</author>
    <author>tc={91A339D7-9856-4E03-9BC5-07EACE88C649}</author>
    <author>tc={EA47AF58-5C23-40C2-8F68-9FA1B1A1DB20}</author>
  </authors>
  <commentList>
    <comment ref="A55" authorId="0" shapeId="0" xr:uid="{A410A7D5-A28C-4278-9EA9-7B58984458EC}">
      <text>
        <t>[Threaded comment]
Your version of Excel allows you to read this threaded comment; however, any edits to it will get removed if the file is opened in a newer version of Excel. Learn more: https://go.microsoft.com/fwlink/?linkid=870924
Comment:
    Added BSWH [472940358] to ValidValues.</t>
      </text>
    </comment>
    <comment ref="B55" authorId="1" shapeId="0" xr:uid="{70EE01C1-6679-4CAA-A2BD-45D8F7AE4194}">
      <text>
        <t>[Threaded comment]
Your version of Excel allows you to read this threaded comment; however, any edits to it will get removed if the file is opened in a newer version of Excel. Learn more: https://go.microsoft.com/fwlink/?linkid=870924
Comment:
    potentially remove condition where recruit type = passive; should be valid site options for all recruits</t>
      </text>
    </comment>
    <comment ref="B98" authorId="2" shapeId="0" xr:uid="{2BA06B37-5780-470E-8C17-8E78DAF41274}">
      <text>
        <t>[Threaded comment]
Your version of Excel allows you to read this threaded comment; however, any edits to it will get removed if the file is opened in a newer version of Excel. Learn more: https://go.microsoft.com/fwlink/?linkid=870924
Comment:
    Addl emails are not required, can be NA. Look into why these aren't being flagged</t>
      </text>
    </comment>
    <comment ref="C118" authorId="3" shapeId="0" xr:uid="{A67F7F6E-1356-4B23-BB9D-1844ED53199B}">
      <text>
        <t>[Threaded comment]
Your version of Excel allows you to read this threaded comment; however, any edits to it will get removed if the file is opened in a newer version of Excel. Learn more: https://go.microsoft.com/fwlink/?linkid=870924
Comment:
    should this be sent for everyone? or just for verification status = verified/duplicate</t>
      </text>
    </comment>
    <comment ref="A123" authorId="4" shapeId="0" xr:uid="{EBF07C53-50B9-4655-A551-988A4FDF4AA0}">
      <text>
        <t>[Threaded comment]
Your version of Excel allows you to read this threaded comment; however, any edits to it will get removed if the file is opened in a newer version of Excel. Learn more: https://go.microsoft.com/fwlink/?linkid=870924
Comment:
    Does this apply to BSWH?</t>
      </text>
    </comment>
    <comment ref="B125" authorId="5" shapeId="0" xr:uid="{540BC40C-F997-D343-BA6F-A186B7CDC380}">
      <text>
        <t>[Threaded comment]
Your version of Excel allows you to read this threaded comment; however, any edits to it will get removed if the file is opened in a newer version of Excel. Learn more: https://go.microsoft.com/fwlink/?linkid=870924
Comment:
    Add valid CIDs from the chat with Madhuri
Reply:
    These were added..</t>
      </text>
    </comment>
    <comment ref="E125" authorId="6" shapeId="0" xr:uid="{49482C5A-2FE2-8347-B7AC-C61F7B9452BE}">
      <text>
        <t xml:space="preserve">[Threaded comment]
Your version of Excel allows you to read this threaded comment; however, any edits to it will get removed if the file is opened in a newer version of Excel. Learn more: https://go.microsoft.com/fwlink/?linkid=870924
Comment:
    This version of the rule is correct
</t>
      </text>
    </comment>
    <comment ref="B126" authorId="7" shapeId="0" xr:uid="{B29C351A-91A6-4A45-AED2-92C9C0747B5F}">
      <text>
        <t xml:space="preserve">[Threaded comment]
Your version of Excel allows you to read this threaded comment; however, any edits to it will get removed if the file is opened in a newer version of Excel. Learn more: https://go.microsoft.com/fwlink/?linkid=870924
Comment:
    Can only be yes if manual outreach is used
Reply:
    This rule is changed completely! for the better </t>
      </text>
    </comment>
    <comment ref="B149" authorId="8" shapeId="0" xr:uid="{3274A95C-3449-47A7-9D5E-2BD0E5FD468D}">
      <text>
        <t xml:space="preserve">[Threaded comment]
Your version of Excel allows you to read this threaded comment; however, any edits to it will get removed if the file is opened in a newer version of Excel. Learn more: https://go.microsoft.com/fwlink/?linkid=870924
Comment:
    create test scenarios to test automated/manual/outreach required for verification </t>
      </text>
    </comment>
    <comment ref="A155" authorId="9" shapeId="0" xr:uid="{1B1D2B96-1040-4B52-B382-CC31E8890E3E}">
      <text>
        <t>[Threaded comment]
Your version of Excel allows you to read this threaded comment; however, any edits to it will get removed if the file is opened in a newer version of Excel. Learn more: https://go.microsoft.com/fwlink/?linkid=870924
Comment:
    Does this apply to BSWH?</t>
      </text>
    </comment>
    <comment ref="A156" authorId="10" shapeId="0" xr:uid="{23B031FA-4E52-4E52-983B-E263EE83AFAE}">
      <text>
        <t>[Threaded comment]
Your version of Excel allows you to read this threaded comment; however, any edits to it will get removed if the file is opened in a newer version of Excel. Learn more: https://go.microsoft.com/fwlink/?linkid=870924
Comment:
    Does this apply to BSWH?</t>
      </text>
    </comment>
    <comment ref="B161" authorId="11" shapeId="0" xr:uid="{C63146E4-06AC-45F4-8A0A-661EA770659C}">
      <text>
        <t xml:space="preserve">[Threaded comment]
Your version of Excel allows you to read this threaded comment; however, any edits to it will get removed if the file is opened in a newer version of Excel. Learn more: https://go.microsoft.com/fwlink/?linkid=870924
Comment:
    keep these campaign type rules, get rid of initial campaign type rule
Reply:
    Let's clarify which one we are talking about here.. </t>
      </text>
    </comment>
    <comment ref="E161" authorId="12" shapeId="0" xr:uid="{EE448033-F294-CD46-9026-07154310E03F}">
      <text>
        <t>[Threaded comment]
Your version of Excel allows you to read this threaded comment; however, any edits to it will get removed if the file is opened in a newer version of Excel. Learn more: https://go.microsoft.com/fwlink/?linkid=870924
Comment:
    May be off by one.</t>
      </text>
    </comment>
    <comment ref="E162" authorId="13" shapeId="0" xr:uid="{741EDC30-2447-4488-BDDE-E08DEC59EE5F}">
      <text>
        <t>[Threaded comment]
Your version of Excel allows you to read this threaded comment; however, any edits to it will get removed if the file is opened in a newer version of Excel. Learn more: https://go.microsoft.com/fwlink/?linkid=870924
Comment:
    May be off by one.</t>
      </text>
    </comment>
    <comment ref="B163" authorId="14" shapeId="0" xr:uid="{9AFAD271-C12C-4A38-8C3A-001D6BC6AE08}">
      <text>
        <t xml:space="preserve">[Threaded comment]
Your version of Excel allows you to read this threaded comment; however, any edits to it will get removed if the file is opened in a newer version of Excel. Learn more: https://go.microsoft.com/fwlink/?linkid=870924
Comment:
    remove CID for outreach timed out
Reply:
    Ok.. I removed  160161595 from the list of ValidValues </t>
      </text>
    </comment>
    <comment ref="B164" authorId="15" shapeId="0" xr:uid="{97DA2FE0-D0A4-4F20-ABA4-6A307E98DCA3}">
      <text>
        <t>[Threaded comment]
Your version of Excel allows you to read this threaded comment; however, any edits to it will get removed if the file is opened in a newer version of Excel. Learn more: https://go.microsoft.com/fwlink/?linkid=870924
Comment:
    change label to 'signed in'
Reply:
    done</t>
      </text>
    </comment>
    <comment ref="B169" authorId="16" shapeId="0" xr:uid="{91A339D7-9856-4E03-9BC5-07EACE88C649}">
      <text>
        <t>[Threaded comment]
Your version of Excel allows you to read this threaded comment; however, any edits to it will get removed if the file is opened in a newer version of Excel. Learn more: https://go.microsoft.com/fwlink/?linkid=870924
Comment:
    Add QC check for version too (if consent = yes then consent version should be populated). Also add a QC check for HIPAA and HIPAA version. 
Reply:
    TODO</t>
      </text>
    </comment>
    <comment ref="B223" authorId="17" shapeId="0" xr:uid="{EA47AF58-5C23-40C2-8F68-9FA1B1A1DB20}">
      <text>
        <t>[Threaded comment]
Your version of Excel allows you to read this threaded comment; however, any edits to it will get removed if the file is opened in a newer version of Excel. Learn more: https://go.microsoft.com/fwlink/?linkid=870924
Comment:
    Madhuri to check with Nicole about which ValidValues to include for this rule.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tc={7DC2EE9E-A8EA-4864-8C3A-C5BBEA34B111}</author>
  </authors>
  <commentList>
    <comment ref="A1" authorId="0" shapeId="0" xr:uid="{7DC2EE9E-A8EA-4864-8C3A-C5BBEA34B111}">
      <text>
        <t>[Threaded comment]
Your version of Excel allows you to read this threaded comment; however, any edits to it will get removed if the file is opened in a newer version of Excel. Learn more: https://go.microsoft.com/fwlink/?linkid=870924
Comment:
    discussed moving payment issued rules to separate report to flag pts that are eligible for payment but have not received it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tc={044FD623-242E-4124-8610-E62463A1DF95}</author>
    <author>tc={CAD58F75-47BA-4690-87D2-A406CC310CEF}</author>
    <author>tc={A5EAD0B7-4878-4535-873D-EE0A099E4F53}</author>
    <author>tc={F6FD532E-6013-4E84-A92D-A881B1FDB9E6}</author>
    <author>tc={16BAC3B2-7F62-40E1-8946-4591612E1B56}</author>
  </authors>
  <commentList>
    <comment ref="A3" authorId="0" shapeId="0" xr:uid="{044FD623-242E-4124-8610-E62463A1DF95}">
      <text>
        <t>[Threaded comment]
Your version of Excel allows you to read this threaded comment; however, any edits to it will get removed if the file is opened in a newer version of Excel. Learn more: https://go.microsoft.com/fwlink/?linkid=870924
Comment:
    can delete</t>
      </text>
    </comment>
    <comment ref="A5" authorId="1" shapeId="0" xr:uid="{CAD58F75-47BA-4690-87D2-A406CC310CEF}">
      <text>
        <t>[Threaded comment]
Your version of Excel allows you to read this threaded comment; however, any edits to it will get removed if the file is opened in a newer version of Excel. Learn more: https://go.microsoft.com/fwlink/?linkid=870924
Comment:
    Can delete</t>
      </text>
    </comment>
    <comment ref="A6" authorId="2" shapeId="0" xr:uid="{A5EAD0B7-4878-4535-873D-EE0A099E4F53}">
      <text>
        <t>[Threaded comment]
Your version of Excel allows you to read this threaded comment; however, any edits to it will get removed if the file is opened in a newer version of Excel. Learn more: https://go.microsoft.com/fwlink/?linkid=870924
Comment:
    Can delete</t>
      </text>
    </comment>
    <comment ref="A7" authorId="3" shapeId="0" xr:uid="{F6FD532E-6013-4E84-A92D-A881B1FDB9E6}">
      <text>
        <t>[Threaded comment]
Your version of Excel allows you to read this threaded comment; however, any edits to it will get removed if the file is opened in a newer version of Excel. Learn more: https://go.microsoft.com/fwlink/?linkid=870924
Comment:
    Can delete</t>
      </text>
    </comment>
    <comment ref="A9" authorId="4" shapeId="0" xr:uid="{16BAC3B2-7F62-40E1-8946-4591612E1B56}">
      <text>
        <t>[Threaded comment]
Your version of Excel allows you to read this threaded comment; however, any edits to it will get removed if the file is opened in a newer version of Excel. Learn more: https://go.microsoft.com/fwlink/?linkid=870924
Comment:
    Ask Nicole if this var has been deprecated</t>
      </text>
    </comment>
  </commentList>
</comments>
</file>

<file path=xl/sharedStrings.xml><?xml version="1.0" encoding="utf-8"?>
<sst xmlns="http://schemas.openxmlformats.org/spreadsheetml/2006/main" count="2363" uniqueCount="898">
  <si>
    <t>rule_id</t>
  </si>
  <si>
    <t>Label</t>
  </si>
  <si>
    <t>ConceptID</t>
  </si>
  <si>
    <t>Qctype</t>
  </si>
  <si>
    <t>ValidValues</t>
  </si>
  <si>
    <t>CrossVariableConceptID1</t>
  </si>
  <si>
    <t>CrossVariableConceptID1Value</t>
  </si>
  <si>
    <t>CrossVariableConceptID2</t>
  </si>
  <si>
    <t>CrossVariableConceptID2Value</t>
  </si>
  <si>
    <t>CrossVariableConceptID3</t>
  </si>
  <si>
    <t>CrossVariableConceptID3Value</t>
  </si>
  <si>
    <t>CrossVariableConceptID4</t>
  </si>
  <si>
    <t>CrossVariableConceptID4Value</t>
  </si>
  <si>
    <t>Required</t>
  </si>
  <si>
    <t>Notes from dictionary</t>
  </si>
  <si>
    <t>Notes from QC process</t>
  </si>
  <si>
    <t>Recruitment type</t>
  </si>
  <si>
    <t>d_512820379</t>
  </si>
  <si>
    <t>valid</t>
  </si>
  <si>
    <t>180583933, 486306141, 854703046</t>
  </si>
  <si>
    <t>Yes</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</si>
  <si>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</si>
  <si>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Time recruitment type assigned</t>
  </si>
  <si>
    <t>d_471593703</t>
  </si>
  <si>
    <t>crossValid1 equal to or less than char()</t>
  </si>
  <si>
    <t>486306141, 854703046</t>
  </si>
  <si>
    <t>Yes if RcrtSI_RecruitType_v1r0 = 1 or 2</t>
  </si>
  <si>
    <t>ISO to be converted to SAS format</t>
  </si>
  <si>
    <t>Site reported race/ethnicity</t>
  </si>
  <si>
    <t>state_d_849518448</t>
  </si>
  <si>
    <t>NA or valid</t>
  </si>
  <si>
    <t>768826601, 181769837, 178420302</t>
  </si>
  <si>
    <t>Sanford Health Reported Race</t>
  </si>
  <si>
    <t>state_d_119643471</t>
  </si>
  <si>
    <t>NA or crossValid1</t>
  </si>
  <si>
    <t>232334767, 211228524, 308427446, 635279662, 432722256, 232663805, 785578696, 200929978, 490725843, 965998904, 986445321, 746038746, 178420302</t>
  </si>
  <si>
    <t>d_827220437</t>
  </si>
  <si>
    <t>For Sanford Health</t>
  </si>
  <si>
    <t>Henry Ford Health System Reported Race</t>
  </si>
  <si>
    <t>state_d_684926335</t>
  </si>
  <si>
    <t>232334767, 635279662, 401335456, 178420302</t>
  </si>
  <si>
    <t>For Henry Ford HS</t>
  </si>
  <si>
    <t>Henry Ford Health System Reported Ethnicity</t>
  </si>
  <si>
    <t>state_d_527823810</t>
  </si>
  <si>
    <t>628733063, 319570637, 178420302</t>
  </si>
  <si>
    <t>Sanford Health Reported Ethnicity</t>
  </si>
  <si>
    <t>state_d_538553381</t>
  </si>
  <si>
    <t xml:space="preserve">628733063, 319570637, 986445321, 746038746, 178420302
</t>
  </si>
  <si>
    <t>Site reported sex</t>
  </si>
  <si>
    <t>state_d_706256705</t>
  </si>
  <si>
    <t>536341288, 654207589, 830573274, 178420302</t>
  </si>
  <si>
    <t>Sanford and Henry Ford reported sex</t>
  </si>
  <si>
    <t>state_d_435027713</t>
  </si>
  <si>
    <t>536341288, 654207589, 178420302</t>
  </si>
  <si>
    <t>657167265, 548392715</t>
  </si>
  <si>
    <t>For SH and HFHS</t>
  </si>
  <si>
    <t>Eligibility algorithm version</t>
  </si>
  <si>
    <t>state_d_749475364</t>
  </si>
  <si>
    <t>NA or equal to or less than char()</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</si>
  <si>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</si>
  <si>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</si>
  <si>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state_d_477091792</t>
  </si>
  <si>
    <t xml:space="preserve">939572698, 512786135, 582670006
</t>
  </si>
  <si>
    <t>PIN/Token Workflow Type for HP</t>
  </si>
  <si>
    <t>state_d_481139103</t>
  </si>
  <si>
    <t>910533468, 456806539</t>
  </si>
  <si>
    <t>Yes for HP</t>
  </si>
  <si>
    <t>Pre-consent Opt-out</t>
  </si>
  <si>
    <t>state_d_158291096</t>
  </si>
  <si>
    <t>104430631, 353358909</t>
  </si>
  <si>
    <t>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</si>
  <si>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</si>
  <si>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Date/time for pre-consent opt-out</t>
  </si>
  <si>
    <t>state_d_697256759</t>
  </si>
  <si>
    <t>For use by those recording opt-out requests via phone (e.g. NORC helpdesk). If a form option is ever created for participants to fill out the list will be reduced.</t>
  </si>
  <si>
    <t>Not interested</t>
  </si>
  <si>
    <t>state_d_706283025_d_196038514</t>
  </si>
  <si>
    <t>353358909, 104430631</t>
  </si>
  <si>
    <t>If 'pre-consent opt-out' [158291096] = 'Yes' [353358909], then 'Reason for opt-out' [706283025]: 'Not interested' [196038514] must be 'Yes' [353358909] or 'No' [104430631]</t>
  </si>
  <si>
    <t>Too busy/stressed to join</t>
  </si>
  <si>
    <t>state_d_706283025_d_873405723</t>
  </si>
  <si>
    <t>If 'pre-consent opt-out' [158291096] = 'Yes' [353358909], then 'Reason for opt-out' [706283025]: 'Too busy/Stressed' [873405723] must be 'Yes' [353358909] or 'No' [104430631]</t>
  </si>
  <si>
    <t>Concerned about Privacy</t>
  </si>
  <si>
    <t>state_d_706283025_d_517101990</t>
  </si>
  <si>
    <t>If 'pre-consent opt-out' [158291096] = 'Yes' [353358909], then 'Reason for opt-out' [706283025]: 'Privacy Concerns' [517101990] must be 'Yes' [353358909] or 'No' [104430631]</t>
  </si>
  <si>
    <t>Too many contacts from the study</t>
  </si>
  <si>
    <t>state_d_706283025_d_347614743</t>
  </si>
  <si>
    <t>If 'pre-consent opt-out' [158291096] = 'Yes' [353358909], then 'Reason for opt-out' [706283025]: 'Too Many Contacts' [347614743] must be 'Yes' [353358909] or 'No' [104430631]</t>
  </si>
  <si>
    <t>Not able to complete study activities online</t>
  </si>
  <si>
    <t>state_d_706283025_d_535928798</t>
  </si>
  <si>
    <t>If 'pre-consent opt-out' [158291096] = 'Yes' [353358909], then 'Reason for opt-out' [706283025]: 'Unable To Do Activites Online' [535928798] must be 'Yes' [353358909] or 'No' [104430631]</t>
  </si>
  <si>
    <t>Please specify __________</t>
  </si>
  <si>
    <t>state_d_706283025_d_415693436</t>
  </si>
  <si>
    <t>Not interested in the study/does not think research topic is important</t>
  </si>
  <si>
    <t>state_d_706283025_d_719451909</t>
  </si>
  <si>
    <t>If 'pre-consent opt-out' [158291096] = 'Yes' [353358909], then 'Reason for opt-out' [706283025]: 'Rsrch Topic Unimportant/Not Interested in Topic' [719451909] must be 'Yes' [353358909] or 'No' [104430631]</t>
  </si>
  <si>
    <t>Does not want to participate in research</t>
  </si>
  <si>
    <t>state_d_706283025_d_377633816</t>
  </si>
  <si>
    <t>If 'pre-consent opt-out' [158291096] = 'Yes' [353358909], then 'Reason for opt-out' [706283025]: 'Not Interested In Rsch' [377633816] must be 'Yes' [353358909] or 'No' [104430631]</t>
  </si>
  <si>
    <t>Does not want to be in a long-term study</t>
  </si>
  <si>
    <t>state_d_706283025_d_211023960</t>
  </si>
  <si>
    <t>If 'pre-consent opt-out' [158291096] = 'Yes' [353358909], then 'Reason for opt-out' [706283025]: 'Not Interested In Long-Term Study' [211023960] must be 'Yes' [353358909] or 'No' [104430631]</t>
  </si>
  <si>
    <t>Participation takes too much time, asks for too much</t>
  </si>
  <si>
    <t>state_d_706283025_d_209509101</t>
  </si>
  <si>
    <t>If 'pre-consent opt-out' [158291096] = 'Yes' [353358909], then 'Reason for opt-out' [706283025]: 'Too Much Time/Asks For Too Much' [209509101] must be 'Yes' [353358909] or 'No' [104430631]</t>
  </si>
  <si>
    <t>Does not want to give biospecimen samples</t>
  </si>
  <si>
    <t>state_d_706283025_d_363026564</t>
  </si>
  <si>
    <t>If 'pre-consent opt-out' [158291096] = 'Yes' [353358909], then 'Reason for opt-out' [706283025]: 'Not Interested In Giving Samples' [363026564] must be 'Yes' [353358909] or 'No' [104430631]</t>
  </si>
  <si>
    <t>Compensation to participate is not high enough</t>
  </si>
  <si>
    <t>state_d_706283025_d_405352246</t>
  </si>
  <si>
    <t>If 'pre-consent opt-out' [158291096] = 'Yes' [353358909], then 'Reason for opt-out' [706283025]: 'Compensation Too Low' [405352246] must be 'Yes' [353358909] or 'No' [104430631]</t>
  </si>
  <si>
    <t>Does not think they are eligible</t>
  </si>
  <si>
    <t>state_d_706283025_d_755545718</t>
  </si>
  <si>
    <t>If 'pre-consent opt-out' [158291096] = 'Yes' [353358909], then 'Reason for opt-out' [706283025]: 'Think Not Eligible' [755545718] must be 'Yes' [353358909] or 'No' [104430631]</t>
  </si>
  <si>
    <t>Opposed to genetic testing</t>
  </si>
  <si>
    <t>state_d_706283025_d_831137710</t>
  </si>
  <si>
    <t>If 'pre-consent opt-out' [158291096] = 'Yes' [353358909], then 'Reason for opt-out' [706283025]: 'Opposed To Gen Testing' [831137710] must be 'Yes' [353358909] or 'No' [104430631]</t>
  </si>
  <si>
    <t>Too sick/poor health to join</t>
  </si>
  <si>
    <t>state_d_706283025_d_496935183</t>
  </si>
  <si>
    <t>If 'pre-consent opt-out' [158291096] = 'Yes' [353358909], then 'Reason for opt-out' [706283025]: 'Too Sick' [496935183] must be 'Yes' [353358909] or 'No' [104430631]</t>
  </si>
  <si>
    <t>Does not have reliable access to internet</t>
  </si>
  <si>
    <t>d_121430614</t>
  </si>
  <si>
    <t>If 'pre-consent opt-out' [158291096] = 'Yes' [353358909], then 'Unreliable' [121430614] must be 'Yes' [353358909] or 'No' [104430631]</t>
  </si>
  <si>
    <t>Does not like to do things online</t>
  </si>
  <si>
    <t>state_d_706283025_d_836460125</t>
  </si>
  <si>
    <t>If 'pre-consent opt-out' [158291096] = 'Yes' [353358909], then 'Reason for opt-out' [706283025]: 'Dislike Online Activities' [836460125] must be 'Yes' [353358909] or 'No' [104430631]</t>
  </si>
  <si>
    <t>Worried the study might find something concerning about them</t>
  </si>
  <si>
    <t>state_d_706283025_d_163534562</t>
  </si>
  <si>
    <t>If 'pre-consent opt-out' [158291096] = 'Yes' [353358909], then 'Reason for opt-out' [706283025]: 'Concerned Study Will Find Something Bad' [163534562] must be 'Yes' [353358909] or 'No' [104430631]</t>
  </si>
  <si>
    <t>Privacy: Does not want to provide information online</t>
  </si>
  <si>
    <t>state_d_706283025_d_331787113</t>
  </si>
  <si>
    <t>If 'pre-consent opt-out' [158291096] = 'Yes' [353358909], then 'Reason for opt-out' [706283025]: 'Against Giving Info Online' [331787113] must be 'Yes' [353358909] or 'No' [104430631]</t>
  </si>
  <si>
    <t>Privacy: Does not want to complete surveys</t>
  </si>
  <si>
    <t>state_d_706283025_d_705732561</t>
  </si>
  <si>
    <t>If 'pre-consent opt-out' [158291096] = 'Yes' [353358909], then 'Reason for opt-out' [706283025]: 'Don't Want To Do Suvryes' [705732561] must be 'Yes' [353358909] or 'No' [104430631]</t>
  </si>
  <si>
    <t>Privacy: Does not want to provide access to EMR/medical history information or diagnoses</t>
  </si>
  <si>
    <t>state_d_706283025_d_381509125</t>
  </si>
  <si>
    <t>If 'pre-consent opt-out' [158291096] = 'Yes' [353358909], then 'Reason for opt-out' [706283025]: 'Against Giving Med Hx Info or Dx' [381509125] must be 'Yes' [353358909] or 'No' [104430631]</t>
  </si>
  <si>
    <t>Privacy: Does not trust the government</t>
  </si>
  <si>
    <t>state_d_706283025_d_497530905</t>
  </si>
  <si>
    <t>If 'pre-consent opt-out' [158291096] = 'Yes' [353358909], then 'Reason for opt-out' [706283025]: 'Don't Trust Gov' [497530905] must be 'Yes' [353358909] or 'No' [104430631]</t>
  </si>
  <si>
    <t>Privacy: Does not trust research/researchers</t>
  </si>
  <si>
    <t>state_d_706283025_d_627995442</t>
  </si>
  <si>
    <t>If 'pre-consent opt-out' [158291096] = 'Yes' [353358909], then 'Reason for opt-out' [706283025]: 'Don't Trust Rsrch' [627995442] must be 'Yes' [353358909] or 'No' [104430631]</t>
  </si>
  <si>
    <t>Privacy: Does not want their information shared with other researchers</t>
  </si>
  <si>
    <t>state_d_706283025_d_208102461</t>
  </si>
  <si>
    <t>If 'pre-consent opt-out' [158291096] = 'Yes' [353358909], then 'Reason for opt-out' [706283025]: 'Don't Want Info Given To Other Rsrchrs' [208102461] must be 'Yes' [353358909] or 'No' [104430631]</t>
  </si>
  <si>
    <t>Privacy: Worried information will not be secure or there will be a data breach</t>
  </si>
  <si>
    <t>state_d_706283025_d_579618065</t>
  </si>
  <si>
    <t>If 'pre-consent opt-out' [158291096] = 'Yes' [353358909], then 'Reason for opt-out' [706283025]: 'Worried Info Not Secure' [579618065] must be 'Yes' [353358909] or 'No' [104430631]</t>
  </si>
  <si>
    <t>Privacy: Worried about data being given to insurance company, effects on insurance (health, life, other)</t>
  </si>
  <si>
    <t>state_d_706283025_d_702433259</t>
  </si>
  <si>
    <t>If 'pre-consent opt-out' [158291096] = 'Yes' [353358909], then 'Reason for opt-out' [706283025]: 'Worried Ins Will Get Data' [702433259] must be 'Yes' [353358909] or 'No' [104430631]</t>
  </si>
  <si>
    <t>Privacy: Worried about data being given to employer/potential employer</t>
  </si>
  <si>
    <t>d_990579614</t>
  </si>
  <si>
    <t>If 'pre-consent opt-out' [158291096] = 'Yes' [353358909], then 'I am worried about data being given to my employer/potential employer' [990579614] must be 'Yes' [353358909] or 'No' [104430631]</t>
  </si>
  <si>
    <t>Privacy: Worried that their information could be used to discriminate against them/their family</t>
  </si>
  <si>
    <t>d_131458944</t>
  </si>
  <si>
    <t>If 'pre-consent opt-out' [158291096] = 'Yes' [353358909], then 'Worried Others Will Profit From My Data' [131458944] must be 'Yes' [353358909] or 'No' [104430631]</t>
  </si>
  <si>
    <t>Privacy: Worried that their information will be used by others to make a profit</t>
  </si>
  <si>
    <t>d_372303208</t>
  </si>
  <si>
    <t>If 'pre-consent opt-out' [158291096] = 'Yes' [353358909], then 'Worried Others Will Profit From My Data' [372303208] must be 'Yes' [353358909] or 'No' [104430631]</t>
  </si>
  <si>
    <t>Privacy: Other privacy concerns</t>
  </si>
  <si>
    <t>state_d_706283025_d_566047367</t>
  </si>
  <si>
    <t>If 'pre-consent opt-out' [158291096] = 'Yes' [353358909], then 'Reason for opt-out' [706283025]: 'Oth Privacy Concerns' [566047367] must be 'Yes' [353358909] or 'No' [104430631]</t>
  </si>
  <si>
    <t>Concerned about COVID-19</t>
  </si>
  <si>
    <t>state_d_706283025_d_400259098</t>
  </si>
  <si>
    <t>If 'pre-consent opt-out' [158291096] = 'Yes' [353358909], then 'Reason for opt-out' [706283025]: 'COV Concerns' [400259098] must be 'Yes' [353358909] or 'No' [104430631]</t>
  </si>
  <si>
    <t>Refused MyChart Invitation</t>
  </si>
  <si>
    <t>state_d_706283025_d_260703126</t>
  </si>
  <si>
    <t>If 'pre-consent opt-out' [158291096] = 'Yes' [353358909], then 'Reason for opt-out' [706283025]: 'Ref MyChart Invite' [260703126] must be 'Yes' [353358909] or 'No' [104430631]</t>
  </si>
  <si>
    <t>Person is unable to participate or deceased (family member reaches out to study)</t>
  </si>
  <si>
    <t>state_d_706283025_d_744197145</t>
  </si>
  <si>
    <t>If 'pre-consent opt-out' [158291096] = 'Yes' [353358909], then 'Reason for opt-out' [706283025]: 'Unable/Dead' [744197145] must be 'Yes' [353358909] or 'No' [104430631]</t>
  </si>
  <si>
    <t>Reason not given</t>
  </si>
  <si>
    <t>state_d_706283025_d_950040334</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</si>
  <si>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</si>
  <si>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Max number of contacts reached for cycle</t>
  </si>
  <si>
    <t>state_d_875549268</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</si>
  <si>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</si>
  <si>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Signed-in</t>
  </si>
  <si>
    <t>d_230663853</t>
  </si>
  <si>
    <t>Yes if RcrtSI_SignedIn_v1r0 = 1</t>
  </si>
  <si>
    <t>ISO format to be converted to SAS</t>
  </si>
  <si>
    <t>Time sign-in occurred</t>
  </si>
  <si>
    <t>d_335767902</t>
  </si>
  <si>
    <t>NA or dateTime</t>
  </si>
  <si>
    <t>Default is 0, RcrtES_noPIN_v1r0 equals 1 if I do not have a PIN" button selected</t>
  </si>
  <si>
    <t>No PIN</t>
  </si>
  <si>
    <t>d_828729648</t>
  </si>
  <si>
    <t>PIN match</t>
  </si>
  <si>
    <t>d_948195369</t>
  </si>
  <si>
    <t>Yes - if there is not a valid token or PIN</t>
  </si>
  <si>
    <t>The National Cancer Institute is included as a site for testing purposes only.</t>
  </si>
  <si>
    <t>Site</t>
  </si>
  <si>
    <t>531629870, 548392715, 125001209, 327912200, 300267574, 452412599, 303349821, 657167265, 809703864, 517700004, 181769837, 472940358</t>
  </si>
  <si>
    <t>Email or text invitation</t>
  </si>
  <si>
    <t>d_142654897_d_461488577</t>
  </si>
  <si>
    <t>Letter or brochure in mail</t>
  </si>
  <si>
    <t>d_142654897_d_942255248</t>
  </si>
  <si>
    <t>Invitation through my patient portal (such as MyChart)</t>
  </si>
  <si>
    <t>d_142654897_d_607081902</t>
  </si>
  <si>
    <t>Phone call invitation</t>
  </si>
  <si>
    <t>d_142654897_d_639721694</t>
  </si>
  <si>
    <t>Physician or other health care staff</t>
  </si>
  <si>
    <t>d_142654897_d_196856782</t>
  </si>
  <si>
    <t>Connect research staff at my health care system</t>
  </si>
  <si>
    <t>d_142654897_d_177402915</t>
  </si>
  <si>
    <t>News article or press release about Connect</t>
  </si>
  <si>
    <t>d_142654897_d_791389099</t>
  </si>
  <si>
    <t>Health care system newsletter</t>
  </si>
  <si>
    <t>d_142654897_d_684726272</t>
  </si>
  <si>
    <t>Health care system website</t>
  </si>
  <si>
    <t>d_142654897_d_241590841</t>
  </si>
  <si>
    <t>Connect website on Cancer.gov</t>
  </si>
  <si>
    <t>d_142654897_d_206879104</t>
  </si>
  <si>
    <t>Social media post (on Facebook, Twitter, Instagram, or other channels)</t>
  </si>
  <si>
    <t>d_142654897_d_642287621</t>
  </si>
  <si>
    <t>Local news, television, or radio station</t>
  </si>
  <si>
    <t>d_142654897_d_520301146</t>
  </si>
  <si>
    <t>Video</t>
  </si>
  <si>
    <t>d_142654897_d_285130077</t>
  </si>
  <si>
    <t>Family or friend</t>
  </si>
  <si>
    <t>d_142654897_d_549687190</t>
  </si>
  <si>
    <t>Another Connect participant</t>
  </si>
  <si>
    <t>d_142654897_d_326825649</t>
  </si>
  <si>
    <t>Poster, flyer, or sign at my health care system</t>
  </si>
  <si>
    <t>d_142654897_d_819377306</t>
  </si>
  <si>
    <t>Connect table at public event</t>
  </si>
  <si>
    <t>d_142654897_d_829269606</t>
  </si>
  <si>
    <t>Recorded message</t>
  </si>
  <si>
    <t>d_142654897_d_967372009</t>
  </si>
  <si>
    <t>Other</t>
  </si>
  <si>
    <t>d_142654897_d_462314689</t>
  </si>
  <si>
    <t>Other version codes to be added as needed.</t>
  </si>
  <si>
    <t>HIPAA Authorization</t>
  </si>
  <si>
    <t>d_558435199</t>
  </si>
  <si>
    <t>Yes if RcrtCS_HIPAAAuth_v1r0 = 1</t>
  </si>
  <si>
    <t>Date/Time of HIPAA Authorization</t>
  </si>
  <si>
    <t>d_262613359</t>
  </si>
  <si>
    <t>Suffix</t>
  </si>
  <si>
    <t>d_480305327</t>
  </si>
  <si>
    <t>612166858, 255907182, 226924545, 270793412, 959021713, 643664527, 537892528, 611945488, 528373182, 398561594</t>
  </si>
  <si>
    <t>Additional options may be added later.</t>
  </si>
  <si>
    <t>Time consent submitted</t>
  </si>
  <si>
    <t>d_454445267</t>
  </si>
  <si>
    <t>d_919254129</t>
  </si>
  <si>
    <t>Yes if RcrtCS_Consented_v1r0 = 1</t>
  </si>
  <si>
    <t>Consent submitted</t>
  </si>
  <si>
    <t>Default automatically set to equal 0 when PIN/Token assigned.</t>
  </si>
  <si>
    <t>Account Email</t>
  </si>
  <si>
    <t>d_421823980</t>
  </si>
  <si>
    <t>Yes if no phone</t>
  </si>
  <si>
    <t>Account phone</t>
  </si>
  <si>
    <t>d_348474836</t>
  </si>
  <si>
    <t>phone should be 10 characters long (added 0527 by Lorena)</t>
  </si>
  <si>
    <t>Account Name</t>
  </si>
  <si>
    <t>d_756862764</t>
  </si>
  <si>
    <t>d_506826178</t>
  </si>
  <si>
    <t>Populated from RcrtCS_Suffix_v1r0. Additional options may be added later.</t>
  </si>
  <si>
    <t>Editing this already existing rule to include 398561594 as a valid value, as this CID is allowable code but is not present on the dropdown as a visible choice; it is back end coded only in the instance where the UP is edited and a previously entered suffix is removed.</t>
  </si>
  <si>
    <t>Preferred Name</t>
  </si>
  <si>
    <t>d_153211406</t>
  </si>
  <si>
    <t>Collected in user profile. Displayed on check-in screens for Biospecimens.</t>
  </si>
  <si>
    <t>Birth Month</t>
  </si>
  <si>
    <t>d_564964481</t>
  </si>
  <si>
    <t>Variable will be populated by a drop down menu with values from 1 to 12</t>
  </si>
  <si>
    <t>Birth Day</t>
  </si>
  <si>
    <t>d_795827569</t>
  </si>
  <si>
    <t>Variable will be populated by a drop down with values from 1 to 31. DOB is being saved for the derived single date variable that will be created from MOB, BD and YOB.</t>
  </si>
  <si>
    <t>Birth Year</t>
  </si>
  <si>
    <t>d_544150384</t>
  </si>
  <si>
    <t>Field will require a 4 digit response.</t>
  </si>
  <si>
    <t>Date of Birth</t>
  </si>
  <si>
    <t>d_371067537</t>
  </si>
  <si>
    <t>User Profile derived age</t>
  </si>
  <si>
    <t>d_117249500</t>
  </si>
  <si>
    <t>Mobile phone</t>
  </si>
  <si>
    <t>d_388711124</t>
  </si>
  <si>
    <t>NA or equal to char()</t>
  </si>
  <si>
    <t>Yes if no other phone number given</t>
  </si>
  <si>
    <t>Type and length are based on a numbers only format, no dashes</t>
  </si>
  <si>
    <t>PII available after consent</t>
  </si>
  <si>
    <t>Mobile voicemail</t>
  </si>
  <si>
    <t>d_271757434</t>
  </si>
  <si>
    <t>d_438643922</t>
  </si>
  <si>
    <t>NA</t>
  </si>
  <si>
    <t>Text</t>
  </si>
  <si>
    <t>d_646873644</t>
  </si>
  <si>
    <t>Home phone</t>
  </si>
  <si>
    <t>Yes, if no other phone number given</t>
  </si>
  <si>
    <t>Home voicemail</t>
  </si>
  <si>
    <t>d_187894482</t>
  </si>
  <si>
    <t>Other phone</t>
  </si>
  <si>
    <t>d_793072415</t>
  </si>
  <si>
    <t>Other voicemail</t>
  </si>
  <si>
    <t>d_983278853</t>
  </si>
  <si>
    <t>Preferred email</t>
  </si>
  <si>
    <t>d_869588347</t>
  </si>
  <si>
    <t>d_699625233</t>
  </si>
  <si>
    <t>Additional email 1</t>
  </si>
  <si>
    <t>d_849786503</t>
  </si>
  <si>
    <t>Additional email 2</t>
  </si>
  <si>
    <t>d_635101039</t>
  </si>
  <si>
    <t>Additional email 3</t>
  </si>
  <si>
    <t>d_714419972</t>
  </si>
  <si>
    <t>Address line 1</t>
  </si>
  <si>
    <t>d_521824358</t>
  </si>
  <si>
    <t>Populated from Google Addresses</t>
  </si>
  <si>
    <t>Address line 2</t>
  </si>
  <si>
    <t>d_442166669</t>
  </si>
  <si>
    <t>City</t>
  </si>
  <si>
    <t>d_703385619</t>
  </si>
  <si>
    <t>State</t>
  </si>
  <si>
    <t>d_634434746</t>
  </si>
  <si>
    <t>Zip</t>
  </si>
  <si>
    <t>d_892050548</t>
  </si>
  <si>
    <t>Previous Cancer</t>
  </si>
  <si>
    <t>d_452166062</t>
  </si>
  <si>
    <t>Cancer Year</t>
  </si>
  <si>
    <t>d_650597106</t>
  </si>
  <si>
    <t>Only shown if answer to RcrtUP_Cancer_v1r0 equals 1</t>
  </si>
  <si>
    <t>Cancer Type</t>
  </si>
  <si>
    <t>d_266952173</t>
  </si>
  <si>
    <t>Only shown if answer to RcrtUP_Cancer_v1r0 equals 1.</t>
  </si>
  <si>
    <t>Cancer Comments</t>
  </si>
  <si>
    <t>d_494982282</t>
  </si>
  <si>
    <t>User Profile submitted</t>
  </si>
  <si>
    <t>Time User Profile submitted</t>
  </si>
  <si>
    <t>d_430551721</t>
  </si>
  <si>
    <t>Yes if RcrtUP_Submitted_v1r0 = 1</t>
  </si>
  <si>
    <t>Verification status</t>
  </si>
  <si>
    <t>d_821247024</t>
  </si>
  <si>
    <t>875007964, 197316935, 219863910, 922622075, 160161595</t>
  </si>
  <si>
    <t>Default, Not yet verified - 0, assigned at submission of StudyIDs from sites for active recruits and when token is assigned from passive recruits. Updates will be received from the sites as part of the verification table.</t>
  </si>
  <si>
    <t>Verification status time</t>
  </si>
  <si>
    <t>d_914594314</t>
  </si>
  <si>
    <t>Yes if RcrtV_Verification_v1r0 =0 or 1 or 2 or 3 or 4</t>
  </si>
  <si>
    <t>Automated verification</t>
  </si>
  <si>
    <t>state_d_444699761</t>
  </si>
  <si>
    <t>734437214, 426360242</t>
  </si>
  <si>
    <t>Sent as part of the verification table from the IHCS.</t>
  </si>
  <si>
    <t>Outreach required for Verification</t>
  </si>
  <si>
    <t>state_d_188797763</t>
  </si>
  <si>
    <t>Sent as part of the verification table from IHCS. Should not = Yes when only Automated verification is used</t>
  </si>
  <si>
    <t>Manual verification</t>
  </si>
  <si>
    <t>state_d_953614051</t>
  </si>
  <si>
    <t>Duplicate type</t>
  </si>
  <si>
    <t>state_d_148197146</t>
  </si>
  <si>
    <t>638335430, 654558118, 283434980, 866029623, 979256174</t>
  </si>
  <si>
    <t>If RcrtV_Verification_v1r0 = 3</t>
  </si>
  <si>
    <t>Update recruit type</t>
  </si>
  <si>
    <t>state_d_793822265</t>
  </si>
  <si>
    <t>132080040, 854903954, 965707001, 604663208</t>
  </si>
  <si>
    <t>First Name Match</t>
  </si>
  <si>
    <t>state_d_147176963</t>
  </si>
  <si>
    <t>356674370, 219803804</t>
  </si>
  <si>
    <t>Last Name Match</t>
  </si>
  <si>
    <t>state_d_557461333</t>
  </si>
  <si>
    <t>DOB Match</t>
  </si>
  <si>
    <t>state_d_725929722</t>
  </si>
  <si>
    <t>PIN Match</t>
  </si>
  <si>
    <t>state_d_711794630</t>
  </si>
  <si>
    <t>Yes for some sites</t>
  </si>
  <si>
    <t>Sent as part of the verification table for HFHS , KP and Sanford.</t>
  </si>
  <si>
    <t>Token Match</t>
  </si>
  <si>
    <t>state_d_679832994</t>
  </si>
  <si>
    <t xml:space="preserve">548392715, 125001209, 327912200, 300267574, 452412599, 657167265, 472940358
</t>
  </si>
  <si>
    <t>Sent as part of the verification table for HFHS and KP.</t>
  </si>
  <si>
    <t xml:space="preserve"> duplicate type is required only if verif =3 (duplicate)</t>
  </si>
  <si>
    <t>875007964, 197316935, 219863910, 160161595</t>
  </si>
  <si>
    <t>08/03: If verification != duplicate, but instead equal to either "not yet verif", "verif", "cannot be verified", or "outreach timed out", then "Duplicate type" should be NA</t>
  </si>
  <si>
    <t>Outreach required for manual verification</t>
  </si>
  <si>
    <t xml:space="preserve">3/14/23 If outreach (188797763) = yes (353358909) then manual (953614051) has to = method used (426360242)
</t>
  </si>
  <si>
    <t>Site reported age at recruitment</t>
  </si>
  <si>
    <t>state_d_934298480</t>
  </si>
  <si>
    <t>crossValid2</t>
  </si>
  <si>
    <t>713781738, 631272782, 124276120, 450985724, 363147933, 636706443, 771230670, 722846087</t>
  </si>
  <si>
    <t xml:space="preserve">486306141, 854703046 </t>
  </si>
  <si>
    <t>07/15: Check for deidentified variables (race, sex, age, member) if verification status = verified, and recruitment = passive or active changes based on site.</t>
  </si>
  <si>
    <t>crossValid3</t>
  </si>
  <si>
    <t>07/14: Check for deidentified variables (race, sex, age, member) if verification status = verified, and recruitment = passive or active changes based on site.</t>
  </si>
  <si>
    <t>07/14: Check for verification table variables when verification status = verified</t>
  </si>
  <si>
    <t>NA or crossValid2</t>
  </si>
  <si>
    <t>Zip code Match</t>
  </si>
  <si>
    <t>state_d_559534463</t>
  </si>
  <si>
    <t>Site Match</t>
  </si>
  <si>
    <t>state_d_570452130</t>
  </si>
  <si>
    <t>539025306, 427405444</t>
  </si>
  <si>
    <t>Age Match</t>
  </si>
  <si>
    <t>state_d_629484663</t>
  </si>
  <si>
    <t>Cancer Status Match</t>
  </si>
  <si>
    <t>state_d_547895941</t>
  </si>
  <si>
    <t>07/15: For Sanford or other sites, we need race when recruitment = active</t>
  </si>
  <si>
    <t>NA or crossValid3</t>
  </si>
  <si>
    <t>07/15: For Sanford or other sites, we need race when recruitment = passive and verification status = verified</t>
  </si>
  <si>
    <t>Automated method used for verification</t>
  </si>
  <si>
    <t>734437214, NA</t>
  </si>
  <si>
    <t>If you're verified (821247024 = 197316935), you should have a verification mode (444699761 or 953614051 should = 426360242; 188797763 could be yes or no). Verification mode should not be missing if participant is verified</t>
  </si>
  <si>
    <t>Manual method used for verification</t>
  </si>
  <si>
    <t>See above</t>
  </si>
  <si>
    <t>104430631, NA</t>
  </si>
  <si>
    <t>197316935, 219863910, 922622075</t>
  </si>
  <si>
    <t>If User Profile (699625233) = Yes (353358909) and participant is either verified (197316935), cannot be verified (219863910), or duplicate (922622075), should have verification table variables</t>
  </si>
  <si>
    <t>548392715, 657167265, 125001209, 327912200, 300267574, 452412599, 821247024</t>
  </si>
  <si>
    <t>Sent as part of the verification table for HFHS , KP, Sanford, and BSWH.</t>
  </si>
  <si>
    <t>531629870, 548392715, 125001209, 327912200, 300267574, 452412599, 821247024</t>
  </si>
  <si>
    <t>Sent as part of the verification table for HP, HFHS, KP, and BSWH.</t>
  </si>
  <si>
    <t>Zip Code Match</t>
  </si>
  <si>
    <t>NA or crossValid4</t>
  </si>
  <si>
    <t>Sent as part of the verification table for HFHS for passive recruits.</t>
  </si>
  <si>
    <t>Campaign Type</t>
  </si>
  <si>
    <t>state_d_667474224</t>
  </si>
  <si>
    <t>926338735, 348281054, 324692899, 351257378, 647148178, 834544960, 682916147, 153365143, 663706936, 208952854, 296312382, 181769837, 398561594</t>
  </si>
  <si>
    <t>Campaign Type (667474224) should not be missing for any active recruits with a verification status of not yet verified, verified, cannot be verified, or outreach timed out (512820379 = 486306141 and 821247024 = 875007964, 197316935, 219863910, or 160161595) and for any verified passive recruits (512820379 = 854703046 and 821247024 = 197316935)</t>
  </si>
  <si>
    <t>Verification Status</t>
  </si>
  <si>
    <t>875007964, 219863910, 922622075, 160161595</t>
  </si>
  <si>
    <t>If participants are “not active” (512820379 = 180583933) but they have verification complete (821247024 = 219863910, 922622075, or 197316935), we need to flag and review them</t>
  </si>
  <si>
    <t>Signed in</t>
  </si>
  <si>
    <t>Check flags for if consented but not signed in, if user profile submitted but not
consented, if verification status is something other than not yet verified but no user profile</t>
  </si>
  <si>
    <t>Time sign-in occurred B</t>
  </si>
  <si>
    <t>crossValid1Date</t>
  </si>
  <si>
    <t>Michelle/Madhuri/Jake (Feb23) If valid sign-in time, signed-in flag should be "yes"</t>
  </si>
  <si>
    <t>Time consent submitted B</t>
  </si>
  <si>
    <t>Michelle/Madhuri/Jake (Feb23) if valid consented time, censented flag should be "yes"</t>
  </si>
  <si>
    <t>Time User Profile submitted B</t>
  </si>
  <si>
    <t>Michelle/Madhuri/Jake (Feb23) if valid user profile-submitted time, profile-submitted flag should be "yes"</t>
  </si>
  <si>
    <t>Verification status time B</t>
  </si>
  <si>
    <t>197316935, 219863910, 922622075, 160161595</t>
  </si>
  <si>
    <t>Michelle/Madhuri/Jake (Feb23) everyone with a verification time should have a verification status of something other than 'not yet verified'</t>
  </si>
  <si>
    <t>Consent submitted A</t>
  </si>
  <si>
    <t>d_471168198</t>
  </si>
  <si>
    <t>crossValid1 is populated</t>
  </si>
  <si>
    <t>Michelle/Madhuri/Jake (Feb23) if consented, check if consent name (471168198)  is populated</t>
  </si>
  <si>
    <t>Consent submitted B</t>
  </si>
  <si>
    <t>d_736251808</t>
  </si>
  <si>
    <t>Michelle/Madhuri/Jake (Feb23) if consented, check if consent name (736251808) is populated</t>
  </si>
  <si>
    <t>Consent submitted C</t>
  </si>
  <si>
    <t>d_454205108</t>
  </si>
  <si>
    <t>Michelle/Madhuri/Jake (Feb23) if consented, check if version (454205108) is populated</t>
  </si>
  <si>
    <t>Consent submitted D</t>
  </si>
  <si>
    <t>if consented, check if date (454445267) is populated</t>
  </si>
  <si>
    <t>User profile submitted A</t>
  </si>
  <si>
    <t>d_399159511</t>
  </si>
  <si>
    <t>Michelle/Madhuri/Jake (Feb23) if user profile submitted, first name should be available</t>
  </si>
  <si>
    <t>User profile submitted B</t>
  </si>
  <si>
    <t>d_996038075</t>
  </si>
  <si>
    <t>Michelle/Madhuri/Jake (Feb23) if user profile submitted, check that last name is available</t>
  </si>
  <si>
    <t>User profile submitted C</t>
  </si>
  <si>
    <t>Michelle/Madhuri/Jake (Feb23) if user profile submitted, check that date is available</t>
  </si>
  <si>
    <t>Date of pre-consent opt-out</t>
  </si>
  <si>
    <t>NA or valid before date</t>
  </si>
  <si>
    <t>Michelle/Madhuri/Jake (Feb 17) The QC rule should return anyone whose date of pre-consent opt out is after the date of consent</t>
  </si>
  <si>
    <t>If opt out (state_d_158291096) is yes (353358909) then opt out time (state_d_697256759) exists</t>
  </si>
  <si>
    <t>Sign-in</t>
  </si>
  <si>
    <t xml:space="preserve">If sign-in date (d_335767902) does not exist then sign-in (d_230663853) should = no (104430631) or NA </t>
  </si>
  <si>
    <t>Consented</t>
  </si>
  <si>
    <t xml:space="preserve">d_919254129 </t>
  </si>
  <si>
    <t>If consent time (d_454445267) does not exist then consented (d_919254129) should = no (104430631) or NA</t>
  </si>
  <si>
    <t>User profile submitted</t>
  </si>
  <si>
    <t xml:space="preserve">If user profile submit time (d_430551721) does not exist then user profile (d_699625233) should = no (104430631) or NA </t>
  </si>
  <si>
    <t xml:space="preserve">d_821247024 </t>
  </si>
  <si>
    <t xml:space="preserve">If verification time (d_914594314) does not exist then verification status (d_821247024) should = not yet verified (875007964) or NA </t>
  </si>
  <si>
    <t>Pre-consent opt-out</t>
  </si>
  <si>
    <t xml:space="preserve">state_d_158291096 </t>
  </si>
  <si>
    <t xml:space="preserve">If opt out time (state_d_697256759) does not exist then opt-out (state_d_158291096) should = no (104430631) or NA </t>
  </si>
  <si>
    <t xml:space="preserve">state_d_148197146 </t>
  </si>
  <si>
    <t>638335430, 283434980, 866029623, 654558118, 979256174</t>
  </si>
  <si>
    <t>If verifcation status (d_821247024) = duplicate (922622075), there should be a duplicate type (state_d_148197146 = 638335430, 283434980, 866029623, 654558118, 979256174)</t>
  </si>
  <si>
    <t>If there's a duplicate type (state_d_148197146 = 638335430, 283434980, 866029623, 654558118, 979256174), verifcation status (d_821247024) should = duplicate (922622075)</t>
  </si>
  <si>
    <t>If manual verification (state_d_953614051)= method not used (734437214) or NA, then outreach required for manual verification (state_d_188797763)= no (104430631) or NA</t>
  </si>
  <si>
    <t>If user profile submitted (d_d_699625233) = yes (353358909) then sign-in (d_230663853) = yes (353358909)</t>
  </si>
  <si>
    <t>If user profile submitted (d_d_699625233) = yes (353358909) then consented (d_919254129) = yes (353358909)</t>
  </si>
  <si>
    <t>If verification status (d_821247024) = verified (197316935) then sign in (d_230663853) = yes (353358909)</t>
  </si>
  <si>
    <t>If verification status (d_821247024) = verified (197316935) then consented (d_919254129) = yes (353358909)</t>
  </si>
  <si>
    <t>If verification status (d_821247024) = verified (197316935) then user profile submitted (d_699625233) = yes (353358909)</t>
  </si>
  <si>
    <t>Death Data- EMR matches NORC</t>
  </si>
  <si>
    <t>d_987563196</t>
  </si>
  <si>
    <t>crossValid1</t>
  </si>
  <si>
    <t>d_857217152</t>
  </si>
  <si>
    <t>If the EMR deceased variable (HdWd_EMRPartDec_v1r0)=yes, then NORC deceased variable (HdWd_Deceased_v1r0) must = yes</t>
  </si>
  <si>
    <t>Death Data- Valid NORC deceased responses</t>
  </si>
  <si>
    <t>NA or Valid</t>
  </si>
  <si>
    <t>HdWd_Deceased_v1r0 should be yes, no or NULL</t>
  </si>
  <si>
    <t>Death Data- Valid EMR deceased responses</t>
  </si>
  <si>
    <t>HdWd_EMRPartDec_v1r0 is yes if deceased, null if not deceased</t>
  </si>
  <si>
    <t>Death Data- Verified participant data only</t>
  </si>
  <si>
    <t>If we've received data that the EMR deceased variable (HdWd_EMRPartDec_v1r0)=yes, then the participant must be verified.</t>
  </si>
  <si>
    <t>Date/time signed-in</t>
  </si>
  <si>
    <t>NA or crossValid1 is not populated</t>
  </si>
  <si>
    <t xml:space="preserve">If sign-in (d_230663853) = no (104430631) or NA then sign-in date (d_335767902) should not exist </t>
  </si>
  <si>
    <t>Date/time consented</t>
  </si>
  <si>
    <t>If consented (d_919254129) = no (104430631) or NA then consent time (d_454445267) should not exist</t>
  </si>
  <si>
    <t>Date/time user profile submitted</t>
  </si>
  <si>
    <t xml:space="preserve">If user profile (d_699625233) = no (104430631) or NA then user profile submit time (d_430551721) should not exist </t>
  </si>
  <si>
    <t>Date/time verification status set</t>
  </si>
  <si>
    <t>If verification status (d_821247024) = not yet verified (875007964) or NA then verification time (d_914594314) should not exist</t>
  </si>
  <si>
    <t>Date/time of pre-consent opt-out</t>
  </si>
  <si>
    <t>If opt-out (state_d_158291096) = no (104430631) or NA then opt out time (state_d_697256759) should not exist</t>
  </si>
  <si>
    <t xml:space="preserve">Campaign Type </t>
  </si>
  <si>
    <t>926338735, 348281054, 324692899, 351257378, 647148178, 834544960, 682916147, 153365143, 663706936, 181769837, 398561594, 208952854, 296312382</t>
  </si>
  <si>
    <t>Editing this already existing rule to include new CIDs as values (208952854, 296312382)</t>
  </si>
  <si>
    <t>Editing this already existing rule to include 713781738, 631272782, and 722846087 as values</t>
  </si>
  <si>
    <t>Recruit Type Sign in</t>
  </si>
  <si>
    <t>If sign in = yes then recruit type should = active or passive</t>
  </si>
  <si>
    <t>Recruit Type Consent</t>
  </si>
  <si>
    <t>If consent = yes then recruit type should = active or passive</t>
  </si>
  <si>
    <t>Recruit Type User Profile</t>
  </si>
  <si>
    <t>If user profile submitted = yes then recruit type should = active or passive</t>
  </si>
  <si>
    <t>Recruit Type Verification</t>
  </si>
  <si>
    <t>if verification = verified, cannot be verified, duplicate, or outreach timed out, then recruit type should = active or passive</t>
  </si>
  <si>
    <t>Active Recruit Age</t>
  </si>
  <si>
    <t>if recruit type = active then there should be age</t>
  </si>
  <si>
    <t>Active Recruit Race</t>
  </si>
  <si>
    <t xml:space="preserve">531629870, 125001209, 327912200, 300267574, 452412599, 303349821, 809703864, 517700004, 181769837
</t>
  </si>
  <si>
    <t>if recruit type = active and site = everything but SH and HFH then there should be race</t>
  </si>
  <si>
    <t>Active Recruit SH Race</t>
  </si>
  <si>
    <t xml:space="preserve">232334767, 211228524, 308427446, 635279662, 432722256, 232663805, 785578696, 200929978, 490725843, 965998904, 986445321, 746038746, 178420302
</t>
  </si>
  <si>
    <t>if recruit type = active and site SH then there should be SH race</t>
  </si>
  <si>
    <t>Active Recruit HFH Race</t>
  </si>
  <si>
    <t>if recruit type = active and site HFH then there should be HFH race</t>
  </si>
  <si>
    <t>Active Recruit Membership</t>
  </si>
  <si>
    <t>939572698, 512786135, 582670006</t>
  </si>
  <si>
    <t>if recruit type = active then there should be membership status</t>
  </si>
  <si>
    <t>Active Recruit Campaign Type</t>
  </si>
  <si>
    <t>if recruit type = active then there should be campaign type</t>
  </si>
  <si>
    <t>Active Recruit Elig Algorithm Vers</t>
  </si>
  <si>
    <t>equal to or less than char()</t>
  </si>
  <si>
    <t>if recruit type = active then there should be eligibility algorithm version</t>
  </si>
  <si>
    <t>Passive Recruit Age</t>
  </si>
  <si>
    <t>if recruit type = passive and verification = verified there should be age</t>
  </si>
  <si>
    <t>Passive Recruit Race</t>
  </si>
  <si>
    <t>if recruit type = passive and verification = verified and site = everything but SH and HFH, there should be race</t>
  </si>
  <si>
    <t>Passive Recruit SH Race</t>
  </si>
  <si>
    <t>if recruit type = passive and verification = verified and site = SH, there should be SH race</t>
  </si>
  <si>
    <t>Passive Recruit HFH Race</t>
  </si>
  <si>
    <t>if recruit type = passive and verification = verified and site = HFH there should be HFH race</t>
  </si>
  <si>
    <t>Passice Recruit Sex</t>
  </si>
  <si>
    <t>if recruit type = passive and verification = verified there should be sex</t>
  </si>
  <si>
    <t>Passive Recruit Campaign Type</t>
  </si>
  <si>
    <t xml:space="preserve">926338735, 348281054, 324692899, 351257378, 647148178, 834544960, 682916147, 153365143, 663706936, 208952854, 296312382, 181769837, 398561594
</t>
  </si>
  <si>
    <t>if recruit type = passive and verification = verified there should be campaign type</t>
  </si>
  <si>
    <t>Not Active No Sign in</t>
  </si>
  <si>
    <t>if recruit type = not active, then sign in = no or NA</t>
  </si>
  <si>
    <t>Not Active No Consent</t>
  </si>
  <si>
    <t>if recruit type = not active, then consent = no or NA</t>
  </si>
  <si>
    <t>Not Active No UP Submit</t>
  </si>
  <si>
    <t>if recruit type = not active, then UP submitted = no or NA</t>
  </si>
  <si>
    <t>Not Active No Verification</t>
  </si>
  <si>
    <t>875007964, 922622075</t>
  </si>
  <si>
    <t>if recruit type = not active, then verification = not yet verified or NA</t>
  </si>
  <si>
    <t>Derivation- Incentive Eligible: BL Modules Done and BL Blood Collected</t>
  </si>
  <si>
    <t>d_130371375_d_266600170_d_731498909</t>
  </si>
  <si>
    <t>d_100767870</t>
  </si>
  <si>
    <t>d_878865966</t>
  </si>
  <si>
    <t>Incentive Eligible: BL Modules Done and BL Blood Collected</t>
  </si>
  <si>
    <t>Derivation- Incentive Eligible: BL Modules Done and Clinical Blood Collected</t>
  </si>
  <si>
    <t>d_173836415_d_266600170_d_693370086</t>
  </si>
  <si>
    <t>Incentive Eligible: BL Modules Done and Clinical Blood Collected</t>
  </si>
  <si>
    <t>Derivation- Refused BL Blood- Any Refusal or Withdrawal</t>
  </si>
  <si>
    <t>d_451953807</t>
  </si>
  <si>
    <t xml:space="preserve">d_685002411_d_194410742 </t>
  </si>
  <si>
    <t>If refused baseline blood sample = yes, then 'any refusal or withdrawal' = yes</t>
  </si>
  <si>
    <t>Derivation- Refused BL Spec Surveys- Any Refusal or Withdrawal</t>
  </si>
  <si>
    <t>d_685002411_d_217367618</t>
  </si>
  <si>
    <t>If refused baseline specimen surveys = yes, then 'any refusal or withdrawal' = yes</t>
  </si>
  <si>
    <t>Derivation- Refused BS Saliva Sample- Any Refusal or Withdrawal</t>
  </si>
  <si>
    <t>d_685002411_d_277479354</t>
  </si>
  <si>
    <t>If refused baseline saliva sample = yes, then 'any refusal or withdrawal' = yes</t>
  </si>
  <si>
    <t>Derivation- Refused All Future Samples- Any Refusal or Withdrawal</t>
  </si>
  <si>
    <t>d_685002411_d_352996056</t>
  </si>
  <si>
    <t>If reufsed all future samples = yes, then 'any refusal or withdrawal' = yes</t>
  </si>
  <si>
    <t>Derivation- Refused All Future Surveys- Any Refusal or Withdrawal</t>
  </si>
  <si>
    <t>d_685002411_d_867203506</t>
  </si>
  <si>
    <t>If refused all future surveys = yes, then 'any refusal or withdrawal' = yes</t>
  </si>
  <si>
    <t>Derivation- Refused BL Urine Sample- Any Refusal or Withdrawal</t>
  </si>
  <si>
    <t>d_685002411_d_949501163</t>
  </si>
  <si>
    <t>If refused baseline urine sample = yes, then 'any refusal or withdrawal' = yes</t>
  </si>
  <si>
    <t>Derivation- Refused BL Surveys- Any Refusal or Withdrawal</t>
  </si>
  <si>
    <t>d_685002411_d_994064239</t>
  </si>
  <si>
    <t>If refused baseline surveys = yes, then 'any refusal or withdrawal' = yes</t>
  </si>
  <si>
    <t>Derivation- Suspend Contact- Any Refusal or Withdrawal</t>
  </si>
  <si>
    <t>d_726389747</t>
  </si>
  <si>
    <t>If contact has been suspended = yes, then 'any refusal or withdrawal' = yes</t>
  </si>
  <si>
    <t>Derivation- Withdraw Consent- Any Refusal or Withdrawal</t>
  </si>
  <si>
    <t>d_747006172</t>
  </si>
  <si>
    <t>If withdraw consent = yes, then 'any refusal or withdrawal' = yes</t>
  </si>
  <si>
    <t>Derivation- Revoke HIPAA- Any Refusal or Withdrawal</t>
  </si>
  <si>
    <t>d_773707518</t>
  </si>
  <si>
    <t>If revoke HIPAA = yes, then 'any refusal or withdrawal' = yes</t>
  </si>
  <si>
    <t>Derivation- Destroy Data- Any Refusal or Withdrawal</t>
  </si>
  <si>
    <t>d_831041022</t>
  </si>
  <si>
    <t>If destroy data = yes, then 'any refusal or withdrawal' = yes</t>
  </si>
  <si>
    <t>Derivation- Refusing all future activities- Any Refusal or Withdrawal</t>
  </si>
  <si>
    <t>d_906417725</t>
  </si>
  <si>
    <t>If refusing all future activities = yes, then 'any refusal or withdrawal' = yes</t>
  </si>
  <si>
    <t>Derivation- Participant Deceased- Any Refusal or Withdrawal</t>
  </si>
  <si>
    <t>If participant deceased = yes, then 'any refusal or withdrawal' = yes</t>
  </si>
  <si>
    <t>If Incentive Issued, Incentive Refused is no</t>
  </si>
  <si>
    <t>d_130371375_d_266600170_d_648228701</t>
  </si>
  <si>
    <t xml:space="preserve"> d_130371375_d_266600170_d_648936790</t>
  </si>
  <si>
    <t>If Incentive is issued, then Incentive Refused should be no</t>
  </si>
  <si>
    <t>If Incentive Refused, Incentive Issued is no</t>
  </si>
  <si>
    <t>If Incentive is refused, Incentive Issued should be no</t>
  </si>
  <si>
    <t>If verified, update recruit type should be sent</t>
  </si>
  <si>
    <t>132080040, 604663208, 854903954, 965707001</t>
  </si>
  <si>
    <t>If update recruit type = "passive to active" then recruit type should be "active"</t>
  </si>
  <si>
    <t>If update recruit type = "active to passive" then recruit type should be "passive"</t>
  </si>
  <si>
    <t>If verified, Connect ID should not be missing</t>
  </si>
  <si>
    <t>Connect_ID</t>
  </si>
  <si>
    <t>If participation status = destroyed data then HdWd_Destroydata_v1r0 = yes</t>
  </si>
  <si>
    <t>d_912301837</t>
  </si>
  <si>
    <t>If participation status = data destroyed then HdWd_DataHasBnDestroyed_v1r0 = yes</t>
  </si>
  <si>
    <t>d_861639549</t>
  </si>
  <si>
    <t>If participation status = deceased then HdWd_Deceased_v1r0 = yes</t>
  </si>
  <si>
    <t>If HdWd_Destroydata_v1r0 = yes then participation status = destroyed data</t>
  </si>
  <si>
    <t>If HdWd_DataHasBnDestroyed_v1r0 = yes then participation status = data destroyed</t>
  </si>
  <si>
    <t>If HdWd_Deceased_v1r0 = yes  then participation status = deceased</t>
  </si>
  <si>
    <t>If signed HIPAA revocation = yes then HIPAA revocation categorical = revoked and signed</t>
  </si>
  <si>
    <t>d_577794331</t>
  </si>
  <si>
    <t>d_153713899</t>
  </si>
  <si>
    <t xml:space="preserve">If HIPAA revocation categorical = revoked and signed then signed HIPAA revocation = yes </t>
  </si>
  <si>
    <t>If data destruction request signed = yes then destroy data categorical = requested and signed</t>
  </si>
  <si>
    <t>d_883668444</t>
  </si>
  <si>
    <t>d_359404406</t>
  </si>
  <si>
    <t>If destroy data categorical = requested and signed then data destruction request signed = yes</t>
  </si>
  <si>
    <t>If payment issued = yes, then payment eligible = yes</t>
  </si>
  <si>
    <t>d_130371375_d_266600170_d_648936790</t>
  </si>
  <si>
    <t>If payment issued = yes then payment eligible = yes</t>
  </si>
  <si>
    <t>Flag uninvited recruits</t>
  </si>
  <si>
    <t>d_288972510</t>
  </si>
  <si>
    <t>BSWH Reported Race/Ethnicity</t>
  </si>
  <si>
    <t>state_d_253532712</t>
  </si>
  <si>
    <t>723775357, 153444133, 572474909, 308427446, 211228524, 277568192, 611398522, 181769837, 178420302</t>
  </si>
  <si>
    <t>For BSWH</t>
  </si>
  <si>
    <t>Active Recruit BSWH Race</t>
  </si>
  <si>
    <t>if recruit type = active and site BSWH then there should be BSWH race</t>
  </si>
  <si>
    <t>Passive Recruit BSWH Race</t>
  </si>
  <si>
    <t>if recruit type = passive and verification = verified and site = BSWH, there should be BSWH race</t>
  </si>
  <si>
    <t>Preferred language responses</t>
  </si>
  <si>
    <t>d_255077064</t>
  </si>
  <si>
    <t>773342525, 163149180</t>
  </si>
  <si>
    <t>If withdrew consent=yes, then Any Refusal or Withdrawal=yes</t>
  </si>
  <si>
    <t>If HIPAA revoked=yes, then Any Refusal or Withdrawal=yes</t>
  </si>
  <si>
    <t>If data destroyed=yes, then Any Refusal or Withdrawal=yes</t>
  </si>
  <si>
    <t>Connect Experience Survey flag Started, Not Started or Submitted</t>
  </si>
  <si>
    <t>d_956490759</t>
  </si>
  <si>
    <t>972455046, 615768760, 231311385</t>
  </si>
  <si>
    <t> </t>
  </si>
  <si>
    <t>If Connect Experience Survey has been started or submittied, start time cannot be null</t>
  </si>
  <si>
    <t>d_263355177</t>
  </si>
  <si>
    <t>615768760, 231311385</t>
  </si>
  <si>
    <t>If Connect Experience Survey has been submitted, completion time cannot be null</t>
  </si>
  <si>
    <t>d_199471989</t>
  </si>
  <si>
    <t>Date/time Status of Completion of BUM</t>
  </si>
  <si>
    <t>d_222161762</t>
  </si>
  <si>
    <t>d_265193023</t>
  </si>
  <si>
    <t>231311385</t>
  </si>
  <si>
    <t xml:space="preserve">If the survey has been completed, then the completion time stamp cannot be null. </t>
  </si>
  <si>
    <t>Date/time Status of Start of BUM</t>
  </si>
  <si>
    <t>d_822499427</t>
  </si>
  <si>
    <t>If the survey has been started or completed, then the start time stamp cannot be null. The only acception is if data has been destroyed</t>
  </si>
  <si>
    <t>Date/time Status of Completion of BU</t>
  </si>
  <si>
    <t>d_764863765</t>
  </si>
  <si>
    <t>d_253883960</t>
  </si>
  <si>
    <t>Date/time Status of Start of BU</t>
  </si>
  <si>
    <t>d_534669573</t>
  </si>
  <si>
    <t>Date/time Status of Completion of MW</t>
  </si>
  <si>
    <t>d_195145666</t>
  </si>
  <si>
    <t>d_547363263</t>
  </si>
  <si>
    <t>Date/time Status of Start of MW</t>
  </si>
  <si>
    <t>d_286191859</t>
  </si>
  <si>
    <t>Date/time Status of Completion of Background and Overall Health</t>
  </si>
  <si>
    <t>d_517311251</t>
  </si>
  <si>
    <t>d_949302066</t>
  </si>
  <si>
    <t>Date/time Status of Start of Background and Overall Health</t>
  </si>
  <si>
    <t>d_205553981</t>
  </si>
  <si>
    <t>231311385, 615768760</t>
  </si>
  <si>
    <t>Module 2 Completion Time Stamp</t>
  </si>
  <si>
    <t>d_832139544</t>
  </si>
  <si>
    <t>d_536735468</t>
  </si>
  <si>
    <t>Module 2 Start Stamp</t>
  </si>
  <si>
    <t>d_541836531</t>
  </si>
  <si>
    <t>Date/time Status of Completion of Module 3</t>
  </si>
  <si>
    <t>d_770257102</t>
  </si>
  <si>
    <t>d_976570371</t>
  </si>
  <si>
    <t>Date/time Status of Start of Module 3</t>
  </si>
  <si>
    <t>d_386488297</t>
  </si>
  <si>
    <t>crossValid2Date</t>
  </si>
  <si>
    <t>Date/time Status of Completion of Where You Live and Work</t>
  </si>
  <si>
    <t>d_264644252</t>
  </si>
  <si>
    <t>d_663265240</t>
  </si>
  <si>
    <t>Date/time Status of Start of Where You Live and Work</t>
  </si>
  <si>
    <t>d_452942800</t>
  </si>
  <si>
    <t>Date/time Status of Completion of Menstrual Cycle Survey</t>
  </si>
  <si>
    <t>d_217640691</t>
  </si>
  <si>
    <t>d_459098666</t>
  </si>
  <si>
    <t>Date/time Status of Start of Menstrual Cycle Survey</t>
  </si>
  <si>
    <t>d_844088537</t>
  </si>
  <si>
    <t>Date/time Status of Completion of COVID Survey</t>
  </si>
  <si>
    <t>d_784810139</t>
  </si>
  <si>
    <t>d_220186468</t>
  </si>
  <si>
    <t>Date/time Status of Start of COVID Survey</t>
  </si>
  <si>
    <t>d_268176409</t>
  </si>
  <si>
    <t>Date/time Status of Completion of PROMIS</t>
  </si>
  <si>
    <t>d_843688458</t>
  </si>
  <si>
    <t>d_320303124</t>
  </si>
  <si>
    <t>Date/time Status of Start of  PROMIS</t>
  </si>
  <si>
    <t>d_870643066</t>
  </si>
  <si>
    <t>Date/time Status of Completion of SSN</t>
  </si>
  <si>
    <t>d_315032037</t>
  </si>
  <si>
    <t>d_126331570</t>
  </si>
  <si>
    <t>Date/time Status of Start of SSN</t>
  </si>
  <si>
    <t>d_943232079</t>
  </si>
  <si>
    <t>Cancer Screening History Survey Flag</t>
  </si>
  <si>
    <t>d_176068627</t>
  </si>
  <si>
    <t>231311385, 615768760, 972455046</t>
  </si>
  <si>
    <t>Survey Flag must be started, not started, or submitted. Should not be null</t>
  </si>
  <si>
    <t>Cancer Screening History Start Timestamp</t>
  </si>
  <si>
    <t>d_609630315</t>
  </si>
  <si>
    <t>Survey must have a start time stamp if the survey has been completed or started, and data hasn't been destroyed</t>
  </si>
  <si>
    <t>Cancer Screening History Completion Timestamp</t>
  </si>
  <si>
    <t>d_389890053</t>
  </si>
  <si>
    <t xml:space="preserve">Survey must have a end time stamp if the survey has been completed </t>
  </si>
  <si>
    <t>Refused baseline blood sample</t>
  </si>
  <si>
    <t>d_685002411_d_194410742</t>
  </si>
  <si>
    <t>Refused baseline urine sample</t>
  </si>
  <si>
    <t>Refused baseline surveys</t>
  </si>
  <si>
    <t>Refused baseline mouthwash sample</t>
  </si>
  <si>
    <t>Refused all future surveys</t>
  </si>
  <si>
    <t>Refused all future samples</t>
  </si>
  <si>
    <t>Refused baseline specimen surveys</t>
  </si>
  <si>
    <t>Refused QOL-mo Survey</t>
  </si>
  <si>
    <t>d_685002411_d_936015433</t>
  </si>
  <si>
    <t>Refused all QOL survey</t>
  </si>
  <si>
    <t>d_685002411_d_688142378</t>
  </si>
  <si>
    <t>Refused 2024 Connect Experience Survey</t>
  </si>
  <si>
    <t>d_685002411_d_101763809</t>
  </si>
  <si>
    <t>Refused all future Connect Experience Surveys</t>
  </si>
  <si>
    <t>d_685002411_d_525277409</t>
  </si>
  <si>
    <t xml:space="preserve">Refused Cancer Screening History Survey </t>
  </si>
  <si>
    <t>d_685002411_d_671903816</t>
  </si>
  <si>
    <t>Payment issued to participant</t>
  </si>
  <si>
    <t>d_648936790</t>
  </si>
  <si>
    <t>Anyone issued a payment (648936790 = 353358909) that was not eligible for payment (731498909 or 222373868 = 104430631)</t>
  </si>
  <si>
    <t xml:space="preserve"> d_130371375_d_266600170_d_222373868</t>
  </si>
  <si>
    <t>531629870, 548392715, 125001209, 327912200, 300267574, 452412599, 303349821, 657167265, 517700004, 181769837</t>
  </si>
  <si>
    <t>Anyone issued a payment (648936790 = 353358909) that was not eligible for payment (731498909 or 222373868 = 104430631)- includes NORC payment eligibility variable</t>
  </si>
  <si>
    <t>Refused Baseline Surveys</t>
  </si>
  <si>
    <t>If there's a refusal or withdrawal (refusal/withdrawal variable = 353358909) on someone whose verification status is anything other than verified (821247024 = 875007964, 219863910, 922622075, or 160161595, or to simplify if 821247024 NE 197316935) so we know who they are</t>
  </si>
  <si>
    <t>These aren't really errors, more so we just want these flagged to get a list of people that fall in this category</t>
  </si>
  <si>
    <t>Refused Baseline Blood Sample</t>
  </si>
  <si>
    <t>Refused Baseline Urine Sample</t>
  </si>
  <si>
    <t>Refused Baseline Saliva Sample</t>
  </si>
  <si>
    <t>Refused All Future Surveys</t>
  </si>
  <si>
    <t>Refused All Future Samples</t>
  </si>
  <si>
    <t>Refused Baseline Specimen Surveys</t>
  </si>
  <si>
    <t>Wants Data Destroyed</t>
  </si>
  <si>
    <t>Revoke HIPAA</t>
  </si>
  <si>
    <t>Withdrew Consent</t>
  </si>
  <si>
    <t>Refused All Future Activities</t>
  </si>
  <si>
    <t>Deceased</t>
  </si>
  <si>
    <t>Suspended Contact</t>
  </si>
  <si>
    <t>qctype</t>
  </si>
  <si>
    <t>Description</t>
  </si>
  <si>
    <t>Function in QAQC.R</t>
  </si>
  <si>
    <t>The CID’s value must be in set of valid_values</t>
  </si>
  <si>
    <t>The CID’s value must be in set of valid_values OR NA</t>
  </si>
  <si>
    <t>na_or_valid</t>
  </si>
  <si>
    <t>valid before date()</t>
  </si>
  <si>
    <t>The CID’s value must be a date that is before that of the CID in the valid_values column</t>
  </si>
  <si>
    <t>validBeforeDate</t>
  </si>
  <si>
    <t xml:space="preserve">  # should fail if NA or if date to check is later than valid values date</t>
  </si>
  <si>
    <t>crossvalid before date()</t>
  </si>
  <si>
    <t>Same as "valid before date()", but only runs of crossvailidation is met</t>
  </si>
  <si>
    <t>crossvalidBeforeDate</t>
  </si>
  <si>
    <t>NA or valid before date()</t>
  </si>
  <si>
    <t>Same as "valid before date()", but CID can also be NA</t>
  </si>
  <si>
    <t>na_or_validBeforeDate</t>
  </si>
  <si>
    <t>NA or crossvalid before date()</t>
  </si>
  <si>
    <t>Same as "valid before date(), but CID can also be NA, and test only runs if crossvalidation criterion met</t>
  </si>
  <si>
    <t>na_or_crossvalidBeforeDate</t>
  </si>
  <si>
    <t>is populated</t>
  </si>
  <si>
    <t>The CID must have a value (Not NA or Null)</t>
  </si>
  <si>
    <t>isPopulated</t>
  </si>
  <si>
    <t>The CID must have a value (Not NA or Null), but test only run if crossvalidation criterion is met</t>
  </si>
  <si>
    <t>crossvalidIsPopulated</t>
  </si>
  <si>
    <t xml:space="preserve">The CID’s value must be in set of valid_values, but valid crossvalidation variables must be in set of valid values before the qc test is run </t>
  </si>
  <si>
    <t>crossvalid</t>
  </si>
  <si>
    <t>similar to crossValid1, but with additional crossvalidation checks (2)</t>
  </si>
  <si>
    <t>similar to crossValid1, but with additional crossvalidation checks (3)</t>
  </si>
  <si>
    <t>crossValid4</t>
  </si>
  <si>
    <t>similar to crossValid1, but with additional crossvalidation checks (4)</t>
  </si>
  <si>
    <t>Similar to crossValid1, but CID can be NA</t>
  </si>
  <si>
    <t>na_or_crossvalid</t>
  </si>
  <si>
    <t>Similar to crossValid2, but CID can be NA</t>
  </si>
  <si>
    <t>Similar to crossValid3, but CID can be NA</t>
  </si>
  <si>
    <t>Similar to crossValid4, but CID can be NA</t>
  </si>
  <si>
    <t>The value of the CID is a valid date, only checked if crossvalidation criterion is met</t>
  </si>
  <si>
    <t>crossvalidDate</t>
  </si>
  <si>
    <t>crossValid1NotNA</t>
  </si>
  <si>
    <t>The value of the CID is not NA, only checked if crossvalication criterion is met</t>
  </si>
  <si>
    <t>crossValid_notNA</t>
  </si>
  <si>
    <t>The value of the CID must be valid dateTime and cannot be NA</t>
  </si>
  <si>
    <t>na_or_datetime</t>
  </si>
  <si>
    <t>NA or date</t>
  </si>
  <si>
    <t>The value of the CID must be a valid date and cannot be NA</t>
  </si>
  <si>
    <t>na_or_date</t>
  </si>
  <si>
    <t>crossValid1 equal to char()</t>
  </si>
  <si>
    <t xml:space="preserve">The value of the CID be a character string with a length that is equal to the value listed in the valid_values column, only checked if the crossvalidation criterion is met </t>
  </si>
  <si>
    <t>crossvalid_has_n_characters</t>
  </si>
  <si>
    <t>The value of the CID must be a character string a length equal to the value listed in the valid values column; or NA</t>
  </si>
  <si>
    <t>na_or_has_n_characters</t>
  </si>
  <si>
    <t>The value of the CID must be a character string with a length that is less than or equal to value listed in the valid_values column</t>
  </si>
  <si>
    <t>crossvalid_has_less_than_or_equal_n_characters</t>
  </si>
  <si>
    <t>The value of the CID must be a character string with a length that is less than or equl to the value listed in the valid_values column or NA</t>
  </si>
  <si>
    <t>na_or_has_less_than_or_equal_n_characters</t>
  </si>
  <si>
    <t>is not populated</t>
  </si>
  <si>
    <t>isNumeric</t>
  </si>
  <si>
    <t>crossValid1 isNumeric</t>
  </si>
  <si>
    <t>NA or isNumeric</t>
  </si>
  <si>
    <t>NA or crossValid1 isNumeric</t>
  </si>
  <si>
    <t>crossValid1 is not populated</t>
  </si>
  <si>
    <t>NA or crossValid1 equal to char()</t>
  </si>
  <si>
    <t>NA or crossValid1 equal to or less than char()</t>
  </si>
  <si>
    <t>match cid values</t>
  </si>
  <si>
    <t>crossvalid match cid values</t>
  </si>
  <si>
    <t>na or match cid values</t>
  </si>
  <si>
    <t>na or crossvalid match cid values</t>
  </si>
  <si>
    <t>is 24hr time</t>
  </si>
  <si>
    <t>NA or is 24hr time</t>
  </si>
  <si>
    <t>crossValid1 or is 24hr time</t>
  </si>
  <si>
    <t>NA or CrossValid1 is 24hr time</t>
  </si>
  <si>
    <t xml:space="preserve">939572698, 512786135, 582670006 
</t>
  </si>
  <si>
    <t>Sent with de-identified individual demographic variables when participants moved from Eligibility pool to active recruits with submitParticipantsData API call.</t>
  </si>
  <si>
    <t>present when recruitment=active</t>
  </si>
  <si>
    <t>If active recruit, flag if sign-in time before active recruitment time</t>
  </si>
  <si>
    <t>Time from account to consent</t>
  </si>
  <si>
    <t>d_204002618</t>
  </si>
  <si>
    <t>Can be further derived to other time units (e.g. hours + fractions of hours) or as multiple time variables (e.g. hours, minutes, and seconds)</t>
  </si>
  <si>
    <t>Time from consent to user profile</t>
  </si>
  <si>
    <t>d_765924958</t>
  </si>
  <si>
    <t>Verification status month</t>
  </si>
  <si>
    <t>d_139603724</t>
  </si>
  <si>
    <t>MONTHw. SAS format</t>
  </si>
  <si>
    <t>Account UserID</t>
  </si>
  <si>
    <t>d_492983562</t>
  </si>
  <si>
    <t>Preferred contact method</t>
  </si>
  <si>
    <t>d_524461170</t>
  </si>
  <si>
    <t xml:space="preserve">357184057, 127547625
</t>
  </si>
  <si>
    <t>Yes if both mobile phone and email given</t>
  </si>
  <si>
    <t>Question does not appear if only mobile phone OR email given, but not both</t>
  </si>
  <si>
    <t>Not Active No Age</t>
  </si>
  <si>
    <t>If recruit type = not active, then there should not be age</t>
  </si>
  <si>
    <t>Not Active No Race</t>
  </si>
  <si>
    <t>If recruit type = not active, then there should not be race</t>
  </si>
  <si>
    <t>Not Active No SH Race</t>
  </si>
  <si>
    <t>If recruit type = not active, then there should not be SH race</t>
  </si>
  <si>
    <t>Not Active No HFH Race</t>
  </si>
  <si>
    <t>If recruit type = not active, then there should not be HFH race</t>
  </si>
  <si>
    <t>Not Active No Sex</t>
  </si>
  <si>
    <t>If recruit type = not active, then there should not be sex</t>
  </si>
  <si>
    <t>Not Active No Membership Status</t>
  </si>
  <si>
    <t>If recruit type = not active, then there should not be membership status</t>
  </si>
  <si>
    <t>Not Active No Campaign Type</t>
  </si>
  <si>
    <t>If recruit type = not active, then there should not be campaign type</t>
  </si>
  <si>
    <t>Not Active No Eligibilty Algorithm Version</t>
  </si>
  <si>
    <t>If recruit type = not active, then there should not be eligibility algorithm version</t>
  </si>
  <si>
    <t>Derivation- Refused 3-mo QOL Survey- Any Refusal or Withdrawal</t>
  </si>
  <si>
    <t>If refused 3mo QOL survey = yes, then 'any refusal or withdrawal' = yes</t>
  </si>
  <si>
    <t>Derivation- Refused 2024 Connect Exp Survey- Any Refusal or Withdrawal</t>
  </si>
  <si>
    <t>If refused 2024 Connect Experience survey = yes, then 'any refusal or withdrawal' = yes</t>
  </si>
  <si>
    <t>If Refused 3-mo QOL Survey = yes then participation status = refused some activities</t>
  </si>
  <si>
    <t>If refused 3mo QOL survey = yes then participation status = refused some activities</t>
  </si>
  <si>
    <t>If Refused 2024 Connect Exp Survey = yes then participation status = refused some activities</t>
  </si>
  <si>
    <t>If refused 2024 Connect Experience survey = yes then participation status = refused some activities</t>
  </si>
  <si>
    <t>Active Recruit Sex</t>
  </si>
  <si>
    <t>if recruit type = active then there should be sex</t>
  </si>
  <si>
    <t>**Make sure this has the appropriate site filter</t>
  </si>
  <si>
    <t>If Connect Experience Survey has not been started, the start timestamp must be null</t>
  </si>
  <si>
    <t>If Connect Experience Survey has not been started, the completion timestamp must be null</t>
  </si>
  <si>
    <t>07/14: Check for deidentified variables (race, sex, member) if verification status = verified, changes based on site.</t>
  </si>
  <si>
    <t>If payment issued = yes and site NE UC, then NORC payment eligible = yes</t>
  </si>
  <si>
    <t>d_130371375_d_266600170_d_222373868</t>
  </si>
  <si>
    <t>Birthday Card Version Character Length</t>
  </si>
  <si>
    <t>d_194486780</t>
  </si>
  <si>
    <t>Birthday Card Mail Date</t>
  </si>
  <si>
    <t>d_768313785</t>
  </si>
  <si>
    <t>Flag for blood/urine survey</t>
  </si>
  <si>
    <t>Valid values of SrvBlU_BaseComplete_v1r0 are started, submitted, or not started. Should not be null</t>
  </si>
  <si>
    <t>Flag for mouthwash survey</t>
  </si>
  <si>
    <t>SrvMtW_BaseComplete_v1r0 must be started, not started, or null</t>
  </si>
  <si>
    <t>Blood/urine/mouthwash combined research survey</t>
  </si>
  <si>
    <t>972455046,615768760, 231311385</t>
  </si>
  <si>
    <t>d_650516960</t>
  </si>
  <si>
    <t>If collection setting is research, the the research BUM survey flag must be started, not started, or submitted. Cannot be null</t>
  </si>
  <si>
    <t>Refused follow up blood sample</t>
  </si>
  <si>
    <t>d_685002411_d_941963821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</si>
</sst>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sz val="11"/>
      <color rgb="FF222222"/>
      <name val="Calibri"/>
      <family val="2"/>
      <scheme val="minor"/>
    </font>
    <font>
      <b/>
      <sz val="14"/>
      <color theme="1"/>
      <name val="Calibri"/>
      <family val="2"/>
      <scheme val="minor"/>
    </font>
    <font>
      <sz val="14"/>
      <color theme="1"/>
      <name val="Calibri"/>
      <family val="2"/>
      <scheme val="minor"/>
    </font>
    <font>
      <sz val="11"/>
      <color rgb="FF000000"/>
      <name val="Calibri"/>
      <family val="2"/>
    </font>
    <font>
      <sz val="10"/>
      <color theme="1"/>
      <name val="Calibri"/>
      <family val="2"/>
      <scheme val="minor"/>
    </font>
    <font>
      <sz val="10"/>
      <color rgb="FF000000"/>
      <name val="Calibri"/>
      <family val="2"/>
      <scheme val="minor"/>
    </font>
    <font>
      <sz val="10"/>
      <color rgb="FF1F2328"/>
      <name val="Calibri"/>
      <family val="2"/>
      <scheme val="minor"/>
    </font>
    <font>
      <b/>
      <sz val="10"/>
      <color theme="1"/>
      <name val="Calibri"/>
      <family val="2"/>
      <scheme val="minor"/>
    </font>
    <font>
      <b/>
      <sz val="10"/>
      <color rgb="FF000000"/>
      <name val="Calibri"/>
      <family val="2"/>
      <scheme val="minor"/>
    </font>
    <font>
      <sz val="10"/>
      <color rgb="FF000000"/>
      <name val="Calibri"/>
      <family val="2"/>
    </font>
    <font>
      <sz val="11"/>
      <color rgb="FF1F2328"/>
      <name val="Calibri"/>
      <family val="2"/>
      <scheme val="minor"/>
    </font>
    <font>
      <sz val="11"/>
      <color rgb="FF000000"/>
      <name val="Calibri"/>
      <family val="2"/>
    </font>
    <font>
      <sz val="11"/>
      <color rgb="FF444444"/>
      <name val="Calibri"/>
      <family val="2"/>
      <charset val="1"/>
    </font>
    <font>
      <sz val="11"/>
      <color rgb="FF1F2328"/>
      <name val="-Apple-System"/>
      <charset val="1"/>
    </font>
    <font>
      <sz val="12"/>
      <color rgb="FF000000"/>
      <name val="Calibri"/>
      <family val="2"/>
    </font>
    <font>
      <sz val="12"/>
      <color rgb="FF444444"/>
      <name val="Calibri"/>
      <family val="2"/>
      <charset val="1"/>
    </font>
    <font>
      <sz val="10"/>
      <color rgb="FF000000"/>
      <name val="Calibri"/>
      <family val="2"/>
    </font>
    <font>
      <sz val="14"/>
      <color rgb="FF000000"/>
      <name val="Calibri"/>
      <family val="2"/>
    </font>
    <font>
      <sz val="12"/>
      <color rgb="FF000000"/>
      <name val="Calibri"/>
      <family val="2"/>
      <scheme val="minor"/>
    </font>
    <font>
      <sz val="12"/>
      <color rgb="FF000000"/>
      <name val="Calibri"/>
      <family val="2"/>
    </font>
    <font>
      <sz val="11"/>
      <color rgb="FF242424"/>
      <name val="Calibri"/>
      <family val="2"/>
    </font>
  </fonts>
  <fills count="6">
    <fill>
      <patternFill patternType="none"/>
    </fill>
    <fill>
      <patternFill patternType="gray125"/>
    </fill>
    <fill>
      <patternFill patternType="solid">
        <fgColor rgb="FFFFCCFF"/>
        <bgColor indexed="64"/>
      </patternFill>
    </fill>
    <fill>
      <patternFill patternType="solid">
        <fgColor rgb="FFA9D8DE"/>
        <bgColor indexed="64"/>
      </patternFill>
    </fill>
    <fill>
      <patternFill patternType="solid">
        <fgColor theme="0" tint="-4.9989318521683403E-2"/>
        <bgColor indexed="64"/>
      </patternFill>
    </fill>
    <fill>
      <patternFill patternType="solid">
        <fgColor theme="7" tint="0.79998168889431442"/>
        <bgColor indexed="64"/>
      </patternFill>
    </fill>
  </fills>
  <borders count="5">
    <border>
      <left/>
      <right/>
      <top/>
      <bottom/>
      <diagonal/>
    </border>
    <border>
      <left/>
      <right/>
      <top style="thick">
        <color auto="1"/>
      </top>
      <bottom/>
      <diagonal/>
    </border>
    <border>
      <left/>
      <right/>
      <top/>
      <bottom style="thin">
        <color indexed="64"/>
      </bottom>
      <diagonal/>
    </border>
    <border>
      <left/>
      <right/>
      <top style="thin">
        <color theme="9" tint="0.39997558519241921"/>
      </top>
      <bottom style="thin">
        <color theme="9" tint="0.39997558519241921"/>
      </bottom>
      <diagonal/>
    </border>
    <border>
      <left/>
      <right/>
      <top style="thin">
        <color rgb="FFA9D08E"/>
      </top>
      <bottom style="thin">
        <color rgb="FFA9D08E"/>
      </bottom>
      <diagonal/>
    </border>
  </borders>
  <cellStyleXfs count="2">
    <xf numFmtId="0" fontId="0" fillId="0" borderId="0"/>
    <xf numFmtId="0" fontId="4" fillId="0" borderId="0"/>
  </cellStyleXfs>
  <cellXfs count="77">
    <xf numFmtId="0" fontId="0" fillId="0" borderId="0" xfId="0"/>
    <xf numFmtId="0" fontId="5" fillId="0" borderId="0" xfId="0" applyFont="1" applyAlignment="1">
      <alignment horizontal="left" vertical="top"/>
    </xf>
    <xf numFmtId="0" fontId="6" fillId="0" borderId="0" xfId="0" applyFont="1" applyAlignment="1">
      <alignment horizontal="left" vertical="top"/>
    </xf>
    <xf numFmtId="0" fontId="5" fillId="2" borderId="0" xfId="0" applyFont="1" applyFill="1" applyAlignment="1">
      <alignment horizontal="left" vertical="top"/>
    </xf>
    <xf numFmtId="0" fontId="7" fillId="2" borderId="0" xfId="0" applyFont="1" applyFill="1" applyAlignment="1">
      <alignment horizontal="left" vertical="top"/>
    </xf>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9" fillId="0" borderId="0" xfId="0" applyFont="1" applyAlignment="1">
      <alignment wrapText="1"/>
    </xf>
    <xf numFmtId="0" fontId="9" fillId="0" borderId="0" xfId="1" applyFont="1" applyAlignment="1">
      <alignment wrapText="1"/>
    </xf>
    <xf numFmtId="0" fontId="8" fillId="0" borderId="2" xfId="0" applyFont="1" applyBorder="1" applyAlignment="1">
      <alignment horizontal="left" wrapText="1"/>
    </xf>
    <xf numFmtId="0" fontId="8" fillId="0" borderId="2" xfId="1" applyFont="1" applyBorder="1" applyAlignment="1">
      <alignment wrapText="1"/>
    </xf>
    <xf numFmtId="0" fontId="9" fillId="0" borderId="2" xfId="0" applyFont="1" applyBorder="1" applyAlignment="1">
      <alignment horizontal="left" wrapText="1"/>
    </xf>
    <xf numFmtId="0" fontId="9" fillId="5" borderId="0" xfId="0" applyFont="1" applyFill="1" applyAlignment="1">
      <alignment horizontal="left" wrapText="1"/>
    </xf>
    <xf numFmtId="0" fontId="6" fillId="0" borderId="0" xfId="0" applyFont="1"/>
    <xf numFmtId="0" fontId="12" fillId="4" borderId="0" xfId="0" applyFont="1" applyFill="1" applyAlignment="1">
      <alignment horizontal="left" vertical="center"/>
    </xf>
    <xf numFmtId="0" fontId="11" fillId="4" borderId="0" xfId="0" applyFont="1" applyFill="1" applyAlignment="1">
      <alignment horizontal="left" vertical="top"/>
    </xf>
    <xf numFmtId="0" fontId="1" fillId="0" borderId="0" xfId="0" applyFont="1"/>
    <xf numFmtId="0" fontId="1" fillId="0" borderId="0" xfId="0" applyFont="1" applyAlignment="1">
      <alignment horizontal="left" vertical="top"/>
    </xf>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horizontal="left" vertical="top"/>
    </xf>
    <xf numFmtId="0" fontId="10" fillId="0" borderId="0" xfId="0" applyFont="1"/>
    <xf numFmtId="0" fontId="6" fillId="0" borderId="0" xfId="0" applyFont="1" applyAlignment="1">
      <alignment horizontal="left"/>
    </xf>
    <xf numFmtId="0" fontId="10" fillId="0" borderId="0" xfId="0" applyFont="1" applyAlignment="1">
      <alignment horizontal="left"/>
    </xf>
    <xf numFmtId="0" fontId="1" fillId="2" borderId="0" xfId="0" applyFont="1" applyFill="1" applyAlignment="1">
      <alignment horizontal="left" vertical="top"/>
    </xf>
    <xf numFmtId="0" fontId="14" fillId="0" borderId="0" xfId="0" applyFont="1" applyAlignment="1">
      <alignment horizontal="left" vertical="top"/>
    </xf>
    <xf numFmtId="0" fontId="15"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shrinkToFit="1"/>
    </xf>
    <xf numFmtId="0" fontId="11" fillId="0" borderId="0" xfId="0" applyFont="1" applyAlignment="1">
      <alignment horizontal="left" vertical="top" wrapText="1"/>
    </xf>
    <xf numFmtId="0" fontId="16" fillId="0" borderId="0" xfId="0" applyFont="1"/>
    <xf numFmtId="0" fontId="11" fillId="0" borderId="1" xfId="0" applyFont="1" applyBorder="1" applyAlignment="1">
      <alignment horizontal="left" vertical="top"/>
    </xf>
    <xf numFmtId="0" fontId="11" fillId="0" borderId="1" xfId="1" applyFont="1" applyBorder="1" applyAlignment="1">
      <alignment horizontal="left" vertical="top"/>
    </xf>
    <xf numFmtId="0" fontId="13" fillId="0" borderId="0" xfId="0" applyFont="1"/>
    <xf numFmtId="0" fontId="11" fillId="0" borderId="0" xfId="0" applyFont="1"/>
    <xf numFmtId="0" fontId="12" fillId="0" borderId="0" xfId="0" applyFont="1"/>
    <xf numFmtId="0" fontId="11" fillId="0" borderId="0" xfId="0" applyFont="1" applyAlignment="1">
      <alignment horizontal="left"/>
    </xf>
    <xf numFmtId="0" fontId="12" fillId="0" borderId="0" xfId="0" applyFont="1" applyAlignment="1">
      <alignment horizontal="left" vertical="center"/>
    </xf>
    <xf numFmtId="0" fontId="1" fillId="0" borderId="0" xfId="0" applyFont="1" applyAlignment="1">
      <alignment wrapText="1"/>
    </xf>
    <xf numFmtId="0" fontId="10" fillId="0" borderId="0" xfId="0" applyFont="1" applyAlignment="1">
      <alignment horizontal="left" vertical="center"/>
    </xf>
    <xf numFmtId="0" fontId="10" fillId="0" borderId="0" xfId="0" applyFont="1" applyAlignment="1">
      <alignment vertical="center"/>
    </xf>
    <xf numFmtId="0" fontId="10" fillId="0" borderId="0" xfId="0" applyFont="1" applyAlignment="1">
      <alignment wrapText="1"/>
    </xf>
    <xf numFmtId="0" fontId="1" fillId="0" borderId="0" xfId="0" applyFont="1" applyAlignment="1">
      <alignment vertical="center" wrapText="1"/>
    </xf>
    <xf numFmtId="0" fontId="10" fillId="0" borderId="0" xfId="0" applyFont="1" applyAlignment="1">
      <alignment vertical="center" wrapText="1"/>
    </xf>
    <xf numFmtId="0" fontId="5" fillId="0" borderId="0" xfId="0" applyFont="1" applyAlignment="1">
      <alignment vertical="center"/>
    </xf>
    <xf numFmtId="0" fontId="1" fillId="0" borderId="0" xfId="0" applyFont="1" applyAlignment="1">
      <alignment horizontal="left" vertical="center"/>
    </xf>
    <xf numFmtId="0" fontId="10" fillId="0" borderId="0" xfId="0" applyFont="1" applyAlignment="1">
      <alignment horizontal="left" wrapText="1"/>
    </xf>
    <xf numFmtId="0" fontId="10" fillId="0" borderId="0" xfId="0" applyFont="1" applyAlignment="1">
      <alignment horizontal="left" vertical="center" wrapText="1"/>
    </xf>
    <xf numFmtId="0" fontId="3" fillId="0" borderId="0" xfId="0" applyFont="1"/>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left" vertical="center"/>
    </xf>
    <xf numFmtId="0" fontId="3" fillId="0" borderId="0" xfId="0" applyFont="1" applyAlignment="1">
      <alignment vertical="center"/>
    </xf>
    <xf numFmtId="0" fontId="2" fillId="0" borderId="0" xfId="0" applyFont="1" applyAlignment="1">
      <alignment horizontal="left" vertical="top"/>
    </xf>
    <xf numFmtId="0" fontId="6" fillId="0" borderId="0" xfId="0" applyFont="1" applyAlignment="1">
      <alignment horizontal="left" vertical="top" wrapText="1"/>
    </xf>
    <xf numFmtId="0" fontId="17" fillId="0" borderId="0" xfId="0" applyFont="1"/>
    <xf numFmtId="0" fontId="18" fillId="0" borderId="0" xfId="0" applyFont="1" applyAlignment="1">
      <alignment horizontal="left" vertical="center"/>
    </xf>
    <xf numFmtId="0" fontId="18" fillId="0" borderId="0" xfId="0" applyFont="1" applyAlignment="1">
      <alignment vertical="center" wrapText="1"/>
    </xf>
    <xf numFmtId="0" fontId="18" fillId="0" borderId="0" xfId="0" applyFont="1" applyAlignment="1">
      <alignment vertical="center"/>
    </xf>
    <xf numFmtId="0" fontId="18" fillId="0" borderId="0" xfId="0" applyFont="1" applyAlignment="1">
      <alignment horizontal="left" vertical="center" wrapText="1"/>
    </xf>
    <xf numFmtId="0" fontId="20" fillId="0" borderId="0" xfId="0" applyFont="1"/>
    <xf numFmtId="0" fontId="19" fillId="0" borderId="0" xfId="0" applyFont="1"/>
    <xf numFmtId="0" fontId="20" fillId="0" borderId="0" xfId="0" applyFont="1" applyAlignment="1">
      <alignment wrapText="1"/>
    </xf>
    <xf numFmtId="0" fontId="11" fillId="4" borderId="0" xfId="0" applyFont="1" applyFill="1"/>
    <xf numFmtId="0" fontId="16" fillId="4" borderId="0" xfId="0" applyFont="1" applyFill="1"/>
    <xf numFmtId="0" fontId="0" fillId="0" borderId="3" xfId="0" applyBorder="1"/>
    <xf numFmtId="0" fontId="21" fillId="0" borderId="4" xfId="0" applyFont="1" applyBorder="1"/>
    <xf numFmtId="0" fontId="22" fillId="0" borderId="0" xfId="0" applyFont="1"/>
    <xf numFmtId="0" fontId="23" fillId="0" borderId="0" xfId="0" applyFont="1"/>
    <xf numFmtId="0" fontId="24" fillId="0" borderId="0" xfId="0" applyFont="1" applyAlignment="1">
      <alignment wrapText="1"/>
    </xf>
    <xf numFmtId="0" fontId="18" fillId="0" borderId="0" xfId="0" applyFont="1"/>
    <xf numFmtId="0" fontId="18" fillId="0" borderId="0" xfId="0" applyFont="1" applyAlignment="1">
      <alignment horizontal="left"/>
    </xf>
    <xf numFmtId="0" fontId="25" fillId="0" borderId="0" xfId="0" applyFont="1"/>
    <xf numFmtId="0" fontId="18" fillId="0" borderId="0" xfId="0" applyFont="1" applyAlignment="1">
      <alignment horizontal="left" wrapText="1"/>
    </xf>
    <xf numFmtId="0" fontId="26" fillId="0" borderId="0" xfId="0" applyFont="1"/>
    <xf numFmtId="0" fontId="27" fillId="0" borderId="0" xfId="0" applyFont="1"/>
  </cellXfs>
  <cellStyles count="2">
    <cellStyle name="Normal" xfId="0" builtinId="0"/>
    <cellStyle name="Normal 3 3 2 2 2 2 2 2" xfId="1" xr:uid="{E416645E-FBB9-934E-8707-8A46924C6AD7}"/>
  </cellStyles>
  <dxfs count="1">
    <dxf>
      <font>
        <color rgb="FF9C5700"/>
      </font>
      <fill>
        <patternFill>
          <bgColor rgb="FFFFEB9C"/>
        </patternFill>
      </fill>
    </dxf>
  </dxfs>
  <tableStyles count="0" defaultTableStyle="TableStyleMedium2" defaultPivotStyle="PivotStyleLight16"/>
  <colors>
    <mruColors>
      <color rgb="FFB8F5D3"/>
      <color rgb="FFFCC7C0"/>
      <color rgb="FFFACFF9"/>
      <color rgb="FFFACFEA"/>
      <color rgb="FFA9D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ke Peters" id="{796F38D8-79FC-4553-A84F-D30E14A04D31}" userId="" providerId=""/>
  <person displayName="Madhuri Natarajan" id="{915470AF-7299-44A0-9F20-B596B6D3ABBC}" userId="" providerId=""/>
  <person displayName="Peters, Jake (NIH/NCI) [C]" id="{2B6314D8-DBC2-0D44-8D0C-B73D0CA261B3}" userId="S::petersjm@nih.gov::fa2dfbc5-5146-4a3b-8a5b-28917572d4ce"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5" dT="2024-06-25T20:20:31.34" personId="{796F38D8-79FC-4553-A84F-D30E14A04D31}" id="{A410A7D5-A28C-4278-9EA9-7B58984458EC}">
    <text>Added BSWH [472940358] to ValidValues.</text>
  </threadedComment>
  <threadedComment ref="B55" dT="2023-03-23T16:44:10.23" personId="{915470AF-7299-44A0-9F20-B596B6D3ABBC}" id="{70EE01C1-6679-4CAA-A2BD-45D8F7AE4194}">
    <text>potentially remove condition where recruit type = passive; should be valid site options for all recruits</text>
  </threadedComment>
  <threadedComment ref="B98" dT="2023-03-23T16:49:41.93" personId="{915470AF-7299-44A0-9F20-B596B6D3ABBC}" id="{2BA06B37-5780-470E-8C17-8E78DAF41274}">
    <text>Addl emails are not required, can be NA. Look into why these aren't being flagged</text>
  </threadedComment>
  <threadedComment ref="C118" dT="2023-03-23T16:55:19.95" personId="{915470AF-7299-44A0-9F20-B596B6D3ABBC}" id="{A67F7F6E-1356-4B23-BB9D-1844ED53199B}">
    <text>should this be sent for everyone? or just for verification status = verified/duplicate</text>
  </threadedComment>
  <threadedComment ref="A123" dT="2024-06-25T20:21:27.78" personId="{796F38D8-79FC-4553-A84F-D30E14A04D31}" id="{EBF07C53-50B9-4655-A551-988A4FDF4AA0}">
    <text>Does this apply to BSWH?</text>
  </threadedComment>
  <threadedComment ref="B125" dT="2023-03-06T20:20:31.26" personId="{2B6314D8-DBC2-0D44-8D0C-B73D0CA261B3}" id="{540BC40C-F997-D343-BA6F-A186B7CDC380}" done="1">
    <text>Add valid CIDs from the chat with Madhuri</text>
  </threadedComment>
  <threadedComment ref="B125" dT="2023-03-27T14:17:15.55" personId="{796F38D8-79FC-4553-A84F-D30E14A04D31}" id="{96856B7C-AFD9-42A7-A443-B407A42D6F0C}" parentId="{540BC40C-F997-D343-BA6F-A186B7CDC380}">
    <text>These were added..</text>
  </threadedComment>
  <threadedComment ref="E125" dT="2023-03-06T20:24:38.80" personId="{2B6314D8-DBC2-0D44-8D0C-B73D0CA261B3}" id="{49482C5A-2FE2-8347-B7AC-C61F7B9452BE}">
    <text xml:space="preserve">This version of the rule is correct
</text>
  </threadedComment>
  <threadedComment ref="B126" dT="2023-03-06T20:31:29.12" personId="{2B6314D8-DBC2-0D44-8D0C-B73D0CA261B3}" id="{B29C351A-91A6-4A45-AED2-92C9C0747B5F}">
    <text>Can only be yes if manual outreach is used</text>
  </threadedComment>
  <threadedComment ref="B126" dT="2023-03-14T14:46:05.86" personId="{796F38D8-79FC-4553-A84F-D30E14A04D31}" id="{3AECDE91-E1D0-4270-BD56-D2BBBBDC9CA8}" parentId="{B29C351A-91A6-4A45-AED2-92C9C0747B5F}">
    <text xml:space="preserve">This rule is changed completely! for the better </text>
  </threadedComment>
  <threadedComment ref="B149" dT="2023-03-23T17:01:42.02" personId="{915470AF-7299-44A0-9F20-B596B6D3ABBC}" id="{3274A95C-3449-47A7-9D5E-2BD0E5FD468D}">
    <text xml:space="preserve">create test scenarios to test automated/manual/outreach required for verification </text>
  </threadedComment>
  <threadedComment ref="A155" dT="2024-06-25T20:21:45.55" personId="{796F38D8-79FC-4553-A84F-D30E14A04D31}" id="{1B1D2B96-1040-4B52-B382-CC31E8890E3E}">
    <text>Does this apply to BSWH?</text>
  </threadedComment>
  <threadedComment ref="A156" dT="2024-06-25T20:22:05.00" personId="{796F38D8-79FC-4553-A84F-D30E14A04D31}" id="{23B031FA-4E52-4E52-983B-E263EE83AFAE}">
    <text>Does this apply to BSWH?</text>
  </threadedComment>
  <threadedComment ref="B161" dT="2023-03-23T17:04:31.95" personId="{915470AF-7299-44A0-9F20-B596B6D3ABBC}" id="{C63146E4-06AC-45F4-8A0A-661EA770659C}">
    <text>keep these campaign type rules, get rid of initial campaign type rule</text>
  </threadedComment>
  <threadedComment ref="B161" dT="2023-03-27T14:21:07.53" personId="{796F38D8-79FC-4553-A84F-D30E14A04D31}" id="{8BBDE1BB-27E0-489C-960B-E75F14496067}" parentId="{C63146E4-06AC-45F4-8A0A-661EA770659C}">
    <text xml:space="preserve">Let's clarify which one we are talking about here.. </text>
  </threadedComment>
  <threadedComment ref="E161" dT="2023-03-06T20:16:52.46" personId="{2B6314D8-DBC2-0D44-8D0C-B73D0CA261B3}" id="{EE448033-F294-CD46-9026-07154310E03F}" done="1">
    <text>May be off by one.</text>
  </threadedComment>
  <threadedComment ref="E162" dT="2023-03-06T20:16:52.46" personId="{2B6314D8-DBC2-0D44-8D0C-B73D0CA261B3}" id="{741EDC30-2447-4488-BDDE-E08DEC59EE5F}" done="1">
    <text>May be off by one.</text>
  </threadedComment>
  <threadedComment ref="B163" dT="2023-03-23T17:06:45.11" personId="{915470AF-7299-44A0-9F20-B596B6D3ABBC}" id="{9AFAD271-C12C-4A38-8C3A-001D6BC6AE08}" done="1">
    <text>remove CID for outreach timed out</text>
  </threadedComment>
  <threadedComment ref="B163" dT="2023-03-27T14:32:48.73" personId="{796F38D8-79FC-4553-A84F-D30E14A04D31}" id="{B6D8858C-1FA3-4302-8479-38DA24066107}" parentId="{9AFAD271-C12C-4A38-8C3A-001D6BC6AE08}">
    <text xml:space="preserve">Ok.. I removed  160161595 from the list of ValidValues </text>
  </threadedComment>
  <threadedComment ref="B164" dT="2023-03-23T17:07:40.70" personId="{915470AF-7299-44A0-9F20-B596B6D3ABBC}" id="{97DA2FE0-D0A4-4F20-ABA4-6A307E98DCA3}" done="1">
    <text>change label to 'signed in'</text>
  </threadedComment>
  <threadedComment ref="B164" dT="2023-03-27T14:18:53.81" personId="{796F38D8-79FC-4553-A84F-D30E14A04D31}" id="{5E6F1E4C-B94F-4900-97DF-6EB490BD975E}" parentId="{97DA2FE0-D0A4-4F20-ABA4-6A307E98DCA3}">
    <text>done</text>
  </threadedComment>
  <threadedComment ref="B169" dT="2023-03-23T17:25:21.38" personId="{915470AF-7299-44A0-9F20-B596B6D3ABBC}" id="{91A339D7-9856-4E03-9BC5-07EACE88C649}">
    <text xml:space="preserve">Add QC check for version too (if consent = yes then consent version should be populated). Also add a QC check for HIPAA and HIPAA version. </text>
  </threadedComment>
  <threadedComment ref="B169" dT="2023-03-27T14:21:59.17" personId="{796F38D8-79FC-4553-A84F-D30E14A04D31}" id="{8F14D094-5194-4072-8A3A-BECE872CF1C1}" parentId="{91A339D7-9856-4E03-9BC5-07EACE88C649}">
    <text>TODO</text>
  </threadedComment>
  <threadedComment ref="B223" dT="2024-01-02T20:52:18.04" personId="{796F38D8-79FC-4553-A84F-D30E14A04D31}" id="{EA47AF58-5C23-40C2-8F68-9FA1B1A1DB20}">
    <text>Madhuri to check with Nicole about which ValidValues to include for this rule.</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3-23T17:08:50.55" personId="{915470AF-7299-44A0-9F20-B596B6D3ABBC}" id="{7DC2EE9E-A8EA-4864-8C3A-C5BBEA34B111}">
    <text>discussed moving payment issued rules to separate report to flag pts that are eligible for payment but have not received it</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3-03-23T16:40:21.52" personId="{915470AF-7299-44A0-9F20-B596B6D3ABBC}" id="{044FD623-242E-4124-8610-E62463A1DF95}" done="1">
    <text>can delete</text>
  </threadedComment>
  <threadedComment ref="A5" dT="2023-03-23T16:53:25.53" personId="{915470AF-7299-44A0-9F20-B596B6D3ABBC}" id="{CAD58F75-47BA-4690-87D2-A406CC310CEF}">
    <text>Can delete</text>
  </threadedComment>
  <threadedComment ref="A6" dT="2023-03-23T16:53:31.17" personId="{915470AF-7299-44A0-9F20-B596B6D3ABBC}" id="{A5EAD0B7-4878-4535-873D-EE0A099E4F53}">
    <text>Can delete</text>
  </threadedComment>
  <threadedComment ref="A7" dT="2023-03-23T16:53:45.14" personId="{915470AF-7299-44A0-9F20-B596B6D3ABBC}" id="{F6FD532E-6013-4E84-A92D-A881B1FDB9E6}">
    <text>Can delete</text>
  </threadedComment>
  <threadedComment ref="A9" dT="2023-03-23T16:52:29.51" personId="{915470AF-7299-44A0-9F20-B596B6D3ABBC}" id="{16BAC3B2-7F62-40E1-8946-4591612E1B56}">
    <text>Ask Nicole if this var has been deprecated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E071A-3C83-9E45-B616-577D581A90B9}">
  <dimension ref="A1:BQ307"/>
  <sheetViews>
    <sheetView tabSelected="1" topLeftCell="B1" zoomScale="118" zoomScaleNormal="118" workbookViewId="0">
      <pane ySplit="1" topLeftCell="A270" activePane="bottomLeft" state="frozen"/>
      <selection pane="bottomLeft" activeCell="P301" sqref="P301:P303"/>
    </sheetView>
  </sheetViews>
  <sheetFormatPr baseColWidth="10" defaultColWidth="9" defaultRowHeight="14"/>
  <cols>
    <col min="1" max="1" width="14.6640625" style="28" customWidth="1"/>
    <col min="2" max="2" width="54.6640625" style="28" customWidth="1"/>
    <col min="3" max="3" width="35.6640625" style="28" bestFit="1" customWidth="1"/>
    <col min="4" max="4" width="22" style="28" customWidth="1"/>
    <col min="5" max="5" width="27.1640625" style="28" customWidth="1"/>
    <col min="6" max="6" width="20.1640625" style="28" customWidth="1"/>
    <col min="7" max="7" width="42.5" style="28" customWidth="1"/>
    <col min="8" max="8" width="20.5" style="28" customWidth="1"/>
    <col min="9" max="9" width="22.6640625" style="28" customWidth="1"/>
    <col min="10" max="10" width="16.6640625" style="28" hidden="1" customWidth="1"/>
    <col min="11" max="11" width="86.1640625" style="28" hidden="1" customWidth="1"/>
    <col min="12" max="12" width="0.1640625" style="28" hidden="1" customWidth="1"/>
    <col min="13" max="13" width="24.83203125" style="28" hidden="1" customWidth="1"/>
    <col min="14" max="14" width="17.1640625" style="28" hidden="1" customWidth="1"/>
    <col min="15" max="15" width="255.83203125" style="28" hidden="1" customWidth="1"/>
    <col min="16" max="16" width="254" style="28" bestFit="1" customWidth="1"/>
    <col min="17" max="17" width="17" style="28" bestFit="1" customWidth="1"/>
    <col min="18" max="16384" width="9" style="28"/>
  </cols>
  <sheetData>
    <row r="1" spans="1:16" s="26" customFormat="1">
      <c r="A1" s="26" t="s">
        <v>0</v>
      </c>
      <c r="B1" s="26" t="s">
        <v>1</v>
      </c>
      <c r="C1" s="26" t="s">
        <v>2</v>
      </c>
      <c r="D1" s="26" t="s">
        <v>3</v>
      </c>
      <c r="E1" s="26" t="s">
        <v>4</v>
      </c>
      <c r="F1" s="26" t="s">
        <v>5</v>
      </c>
      <c r="G1" s="26" t="s">
        <v>6</v>
      </c>
      <c r="H1" s="26" t="s">
        <v>7</v>
      </c>
      <c r="I1" s="26" t="s">
        <v>8</v>
      </c>
      <c r="J1" s="26" t="s">
        <v>9</v>
      </c>
      <c r="K1" s="27" t="s">
        <v>10</v>
      </c>
      <c r="L1" s="26" t="s">
        <v>11</v>
      </c>
      <c r="M1" s="27" t="s">
        <v>12</v>
      </c>
      <c r="N1" s="26" t="s">
        <v>13</v>
      </c>
      <c r="O1" s="26" t="s">
        <v>14</v>
      </c>
      <c r="P1" s="26" t="s">
        <v>15</v>
      </c>
    </row>
    <row r="2" spans="1:16">
      <c r="A2" s="28">
        <v>1</v>
      </c>
      <c r="B2" s="28" t="s">
        <v>16</v>
      </c>
      <c r="C2" s="28" t="s">
        <v>17</v>
      </c>
      <c r="D2" s="28" t="s">
        <v>18</v>
      </c>
      <c r="E2" s="28" t="s">
        <v>19</v>
      </c>
      <c r="N2" s="28" t="s">
        <v>20</v>
      </c>
      <c r="O2" s="28" t="s">
        <v>21</v>
      </c>
    </row>
    <row r="3" spans="1:16">
      <c r="A3" s="28">
        <v>2</v>
      </c>
      <c r="B3" s="28" t="s">
        <v>22</v>
      </c>
      <c r="C3" s="28" t="s">
        <v>23</v>
      </c>
      <c r="D3" s="28" t="s">
        <v>24</v>
      </c>
      <c r="E3" s="28">
        <v>24</v>
      </c>
      <c r="F3" s="28" t="s">
        <v>17</v>
      </c>
      <c r="G3" s="28" t="s">
        <v>25</v>
      </c>
      <c r="N3" s="28" t="s">
        <v>26</v>
      </c>
      <c r="O3" s="28" t="s">
        <v>27</v>
      </c>
    </row>
    <row r="4" spans="1:16">
      <c r="A4" s="28">
        <v>4</v>
      </c>
      <c r="B4" s="28" t="s">
        <v>28</v>
      </c>
      <c r="C4" s="28" t="s">
        <v>29</v>
      </c>
      <c r="D4" s="28" t="s">
        <v>30</v>
      </c>
      <c r="E4" s="28" t="s">
        <v>31</v>
      </c>
      <c r="N4" s="28" t="s">
        <v>20</v>
      </c>
    </row>
    <row r="5" spans="1:16">
      <c r="A5" s="28">
        <v>5</v>
      </c>
      <c r="B5" s="28" t="s">
        <v>32</v>
      </c>
      <c r="C5" s="28" t="s">
        <v>33</v>
      </c>
      <c r="D5" s="28" t="s">
        <v>34</v>
      </c>
      <c r="E5" s="28" t="s">
        <v>35</v>
      </c>
      <c r="F5" s="28" t="s">
        <v>36</v>
      </c>
      <c r="G5" s="28">
        <v>657167265</v>
      </c>
      <c r="N5" s="28" t="s">
        <v>37</v>
      </c>
    </row>
    <row r="6" spans="1:16">
      <c r="A6" s="28">
        <v>6</v>
      </c>
      <c r="B6" s="28" t="s">
        <v>38</v>
      </c>
      <c r="C6" s="28" t="s">
        <v>39</v>
      </c>
      <c r="D6" s="28" t="s">
        <v>34</v>
      </c>
      <c r="E6" s="28" t="s">
        <v>40</v>
      </c>
      <c r="F6" s="28" t="s">
        <v>36</v>
      </c>
      <c r="G6" s="28">
        <v>548392715</v>
      </c>
      <c r="N6" s="28" t="s">
        <v>41</v>
      </c>
    </row>
    <row r="7" spans="1:16">
      <c r="A7" s="28">
        <v>7</v>
      </c>
      <c r="B7" s="28" t="s">
        <v>42</v>
      </c>
      <c r="C7" s="28" t="s">
        <v>43</v>
      </c>
      <c r="D7" s="28" t="s">
        <v>34</v>
      </c>
      <c r="E7" s="28" t="s">
        <v>44</v>
      </c>
      <c r="F7" s="28" t="s">
        <v>36</v>
      </c>
      <c r="G7" s="28">
        <v>548392715</v>
      </c>
      <c r="N7" s="28" t="s">
        <v>41</v>
      </c>
    </row>
    <row r="8" spans="1:16">
      <c r="A8" s="28">
        <v>8</v>
      </c>
      <c r="B8" s="28" t="s">
        <v>45</v>
      </c>
      <c r="C8" s="28" t="s">
        <v>46</v>
      </c>
      <c r="D8" s="28" t="s">
        <v>34</v>
      </c>
      <c r="E8" s="28" t="s">
        <v>47</v>
      </c>
      <c r="F8" s="28" t="s">
        <v>36</v>
      </c>
      <c r="G8" s="28">
        <v>657167265</v>
      </c>
      <c r="N8" s="28" t="s">
        <v>37</v>
      </c>
    </row>
    <row r="9" spans="1:16">
      <c r="A9" s="28">
        <v>9</v>
      </c>
      <c r="B9" s="28" t="s">
        <v>48</v>
      </c>
      <c r="C9" s="28" t="s">
        <v>49</v>
      </c>
      <c r="D9" s="28" t="s">
        <v>30</v>
      </c>
      <c r="E9" s="28" t="s">
        <v>50</v>
      </c>
      <c r="N9" s="28" t="s">
        <v>20</v>
      </c>
    </row>
    <row r="10" spans="1:16">
      <c r="A10" s="28">
        <v>10</v>
      </c>
      <c r="B10" s="28" t="s">
        <v>51</v>
      </c>
      <c r="C10" s="28" t="s">
        <v>52</v>
      </c>
      <c r="D10" s="28" t="s">
        <v>34</v>
      </c>
      <c r="E10" s="28" t="s">
        <v>53</v>
      </c>
      <c r="F10" s="28" t="s">
        <v>36</v>
      </c>
      <c r="G10" s="28" t="s">
        <v>54</v>
      </c>
      <c r="N10" s="28" t="s">
        <v>55</v>
      </c>
    </row>
    <row r="11" spans="1:16">
      <c r="A11" s="28">
        <v>11</v>
      </c>
      <c r="B11" s="28" t="s">
        <v>56</v>
      </c>
      <c r="C11" s="28" t="s">
        <v>57</v>
      </c>
      <c r="D11" s="28" t="s">
        <v>58</v>
      </c>
      <c r="E11" s="28">
        <v>25</v>
      </c>
      <c r="N11" s="28" t="s">
        <v>20</v>
      </c>
      <c r="O11" s="28" t="s">
        <v>59</v>
      </c>
    </row>
    <row r="12" spans="1:16">
      <c r="A12" s="28">
        <v>12</v>
      </c>
      <c r="B12" s="28" t="s">
        <v>60</v>
      </c>
      <c r="C12" s="28" t="s">
        <v>61</v>
      </c>
      <c r="D12" s="28" t="s">
        <v>30</v>
      </c>
      <c r="E12" s="28" t="s">
        <v>62</v>
      </c>
    </row>
    <row r="13" spans="1:16">
      <c r="A13" s="28">
        <v>14</v>
      </c>
      <c r="B13" s="28" t="s">
        <v>63</v>
      </c>
      <c r="C13" s="28" t="s">
        <v>64</v>
      </c>
      <c r="D13" s="28" t="s">
        <v>30</v>
      </c>
      <c r="E13" s="28" t="s">
        <v>65</v>
      </c>
      <c r="N13" s="28" t="s">
        <v>66</v>
      </c>
    </row>
    <row r="14" spans="1:16">
      <c r="A14" s="28">
        <v>15</v>
      </c>
      <c r="B14" s="28" t="s">
        <v>67</v>
      </c>
      <c r="C14" s="28" t="s">
        <v>68</v>
      </c>
      <c r="D14" s="28" t="s">
        <v>30</v>
      </c>
      <c r="E14" s="28" t="s">
        <v>69</v>
      </c>
      <c r="N14" s="28" t="s">
        <v>70</v>
      </c>
      <c r="O14" s="28" t="s">
        <v>71</v>
      </c>
    </row>
    <row r="15" spans="1:16">
      <c r="A15" s="28">
        <v>16</v>
      </c>
      <c r="B15" s="28" t="s">
        <v>72</v>
      </c>
      <c r="C15" s="28" t="s">
        <v>73</v>
      </c>
      <c r="D15" s="28" t="s">
        <v>58</v>
      </c>
      <c r="E15" s="28">
        <v>24</v>
      </c>
      <c r="F15" s="28" t="s">
        <v>68</v>
      </c>
      <c r="G15" s="28">
        <v>353358909</v>
      </c>
      <c r="N15" s="28" t="s">
        <v>70</v>
      </c>
      <c r="O15" s="28" t="s">
        <v>74</v>
      </c>
    </row>
    <row r="16" spans="1:16">
      <c r="A16" s="28">
        <v>17</v>
      </c>
      <c r="B16" s="28" t="s">
        <v>75</v>
      </c>
      <c r="C16" s="28" t="s">
        <v>76</v>
      </c>
      <c r="D16" s="28" t="s">
        <v>34</v>
      </c>
      <c r="E16" s="28" t="s">
        <v>77</v>
      </c>
      <c r="F16" s="28" t="s">
        <v>68</v>
      </c>
      <c r="G16" s="28">
        <v>353358909</v>
      </c>
      <c r="N16" s="28" t="s">
        <v>70</v>
      </c>
      <c r="O16" s="28" t="s">
        <v>74</v>
      </c>
      <c r="P16" s="28" t="s">
        <v>78</v>
      </c>
    </row>
    <row r="17" spans="1:16">
      <c r="A17" s="28">
        <v>18</v>
      </c>
      <c r="B17" s="28" t="s">
        <v>79</v>
      </c>
      <c r="C17" s="28" t="s">
        <v>80</v>
      </c>
      <c r="D17" s="28" t="s">
        <v>34</v>
      </c>
      <c r="E17" s="28" t="s">
        <v>77</v>
      </c>
      <c r="F17" s="28" t="s">
        <v>68</v>
      </c>
      <c r="G17" s="28">
        <v>353358909</v>
      </c>
      <c r="N17" s="28" t="s">
        <v>70</v>
      </c>
      <c r="O17" s="28" t="s">
        <v>74</v>
      </c>
      <c r="P17" s="28" t="s">
        <v>81</v>
      </c>
    </row>
    <row r="18" spans="1:16">
      <c r="A18" s="28">
        <v>19</v>
      </c>
      <c r="B18" s="28" t="s">
        <v>82</v>
      </c>
      <c r="C18" s="28" t="s">
        <v>83</v>
      </c>
      <c r="D18" s="28" t="s">
        <v>34</v>
      </c>
      <c r="E18" s="28" t="s">
        <v>77</v>
      </c>
      <c r="F18" s="28" t="s">
        <v>68</v>
      </c>
      <c r="G18" s="28">
        <v>353358909</v>
      </c>
      <c r="N18" s="28" t="s">
        <v>70</v>
      </c>
      <c r="O18" s="28" t="s">
        <v>74</v>
      </c>
      <c r="P18" s="28" t="s">
        <v>84</v>
      </c>
    </row>
    <row r="19" spans="1:16">
      <c r="A19" s="28">
        <v>20</v>
      </c>
      <c r="B19" s="28" t="s">
        <v>85</v>
      </c>
      <c r="C19" s="28" t="s">
        <v>86</v>
      </c>
      <c r="D19" s="28" t="s">
        <v>34</v>
      </c>
      <c r="E19" s="28" t="s">
        <v>77</v>
      </c>
      <c r="F19" s="28" t="s">
        <v>68</v>
      </c>
      <c r="G19" s="28">
        <v>353358909</v>
      </c>
      <c r="N19" s="28" t="s">
        <v>70</v>
      </c>
      <c r="O19" s="28" t="s">
        <v>74</v>
      </c>
      <c r="P19" s="28" t="s">
        <v>87</v>
      </c>
    </row>
    <row r="20" spans="1:16">
      <c r="A20" s="28">
        <v>21</v>
      </c>
      <c r="B20" s="28" t="s">
        <v>88</v>
      </c>
      <c r="C20" s="28" t="s">
        <v>89</v>
      </c>
      <c r="D20" s="28" t="s">
        <v>34</v>
      </c>
      <c r="E20" s="28" t="s">
        <v>77</v>
      </c>
      <c r="F20" s="28" t="s">
        <v>68</v>
      </c>
      <c r="G20" s="28">
        <v>353358909</v>
      </c>
      <c r="N20" s="28" t="s">
        <v>70</v>
      </c>
      <c r="O20" s="28" t="s">
        <v>74</v>
      </c>
      <c r="P20" s="28" t="s">
        <v>90</v>
      </c>
    </row>
    <row r="21" spans="1:16" s="29" customFormat="1">
      <c r="A21" s="28">
        <v>22</v>
      </c>
      <c r="B21" s="29" t="s">
        <v>91</v>
      </c>
      <c r="C21" s="29" t="s">
        <v>92</v>
      </c>
      <c r="D21" s="29" t="s">
        <v>58</v>
      </c>
      <c r="E21" s="29">
        <v>800</v>
      </c>
      <c r="N21" s="29" t="s">
        <v>70</v>
      </c>
      <c r="O21" s="29" t="s">
        <v>74</v>
      </c>
    </row>
    <row r="22" spans="1:16">
      <c r="A22" s="28">
        <v>23</v>
      </c>
      <c r="B22" s="28" t="s">
        <v>93</v>
      </c>
      <c r="C22" s="28" t="s">
        <v>94</v>
      </c>
      <c r="D22" s="28" t="s">
        <v>34</v>
      </c>
      <c r="E22" s="28" t="s">
        <v>77</v>
      </c>
      <c r="F22" s="28" t="s">
        <v>68</v>
      </c>
      <c r="G22" s="28">
        <v>353358909</v>
      </c>
      <c r="N22" s="28" t="s">
        <v>70</v>
      </c>
      <c r="O22" s="28" t="s">
        <v>74</v>
      </c>
      <c r="P22" s="28" t="s">
        <v>95</v>
      </c>
    </row>
    <row r="23" spans="1:16">
      <c r="A23" s="28">
        <v>24</v>
      </c>
      <c r="B23" s="28" t="s">
        <v>96</v>
      </c>
      <c r="C23" s="28" t="s">
        <v>97</v>
      </c>
      <c r="D23" s="28" t="s">
        <v>34</v>
      </c>
      <c r="E23" s="28" t="s">
        <v>77</v>
      </c>
      <c r="F23" s="28" t="s">
        <v>68</v>
      </c>
      <c r="G23" s="28">
        <v>353358909</v>
      </c>
      <c r="N23" s="28" t="s">
        <v>70</v>
      </c>
      <c r="O23" s="28" t="s">
        <v>74</v>
      </c>
      <c r="P23" s="28" t="s">
        <v>98</v>
      </c>
    </row>
    <row r="24" spans="1:16">
      <c r="A24" s="28">
        <v>25</v>
      </c>
      <c r="B24" s="28" t="s">
        <v>99</v>
      </c>
      <c r="C24" s="28" t="s">
        <v>100</v>
      </c>
      <c r="D24" s="28" t="s">
        <v>34</v>
      </c>
      <c r="E24" s="28" t="s">
        <v>77</v>
      </c>
      <c r="F24" s="28" t="s">
        <v>68</v>
      </c>
      <c r="G24" s="28">
        <v>353358909</v>
      </c>
      <c r="N24" s="28" t="s">
        <v>70</v>
      </c>
      <c r="O24" s="28" t="s">
        <v>74</v>
      </c>
      <c r="P24" s="28" t="s">
        <v>101</v>
      </c>
    </row>
    <row r="25" spans="1:16">
      <c r="A25" s="28">
        <v>26</v>
      </c>
      <c r="B25" s="28" t="s">
        <v>102</v>
      </c>
      <c r="C25" s="28" t="s">
        <v>103</v>
      </c>
      <c r="D25" s="28" t="s">
        <v>34</v>
      </c>
      <c r="E25" s="28" t="s">
        <v>77</v>
      </c>
      <c r="F25" s="28" t="s">
        <v>68</v>
      </c>
      <c r="G25" s="28">
        <v>353358909</v>
      </c>
      <c r="N25" s="28" t="s">
        <v>70</v>
      </c>
      <c r="O25" s="28" t="s">
        <v>74</v>
      </c>
      <c r="P25" s="28" t="s">
        <v>104</v>
      </c>
    </row>
    <row r="26" spans="1:16">
      <c r="A26" s="28">
        <v>27</v>
      </c>
      <c r="B26" s="28" t="s">
        <v>105</v>
      </c>
      <c r="C26" s="28" t="s">
        <v>106</v>
      </c>
      <c r="D26" s="28" t="s">
        <v>34</v>
      </c>
      <c r="E26" s="28" t="s">
        <v>77</v>
      </c>
      <c r="F26" s="28" t="s">
        <v>68</v>
      </c>
      <c r="G26" s="28">
        <v>353358909</v>
      </c>
      <c r="N26" s="28" t="s">
        <v>70</v>
      </c>
      <c r="O26" s="28" t="s">
        <v>74</v>
      </c>
      <c r="P26" s="28" t="s">
        <v>107</v>
      </c>
    </row>
    <row r="27" spans="1:16">
      <c r="A27" s="28">
        <v>28</v>
      </c>
      <c r="B27" s="28" t="s">
        <v>108</v>
      </c>
      <c r="C27" s="28" t="s">
        <v>109</v>
      </c>
      <c r="D27" s="28" t="s">
        <v>34</v>
      </c>
      <c r="E27" s="28" t="s">
        <v>77</v>
      </c>
      <c r="F27" s="28" t="s">
        <v>68</v>
      </c>
      <c r="G27" s="28">
        <v>353358909</v>
      </c>
      <c r="N27" s="28" t="s">
        <v>70</v>
      </c>
      <c r="O27" s="28" t="s">
        <v>74</v>
      </c>
      <c r="P27" s="28" t="s">
        <v>110</v>
      </c>
    </row>
    <row r="28" spans="1:16">
      <c r="A28" s="28">
        <v>29</v>
      </c>
      <c r="B28" s="28" t="s">
        <v>111</v>
      </c>
      <c r="C28" s="28" t="s">
        <v>112</v>
      </c>
      <c r="D28" s="28" t="s">
        <v>34</v>
      </c>
      <c r="E28" s="28" t="s">
        <v>77</v>
      </c>
      <c r="F28" s="28" t="s">
        <v>68</v>
      </c>
      <c r="G28" s="28">
        <v>353358909</v>
      </c>
      <c r="N28" s="28" t="s">
        <v>70</v>
      </c>
      <c r="O28" s="28" t="s">
        <v>74</v>
      </c>
      <c r="P28" s="28" t="s">
        <v>113</v>
      </c>
    </row>
    <row r="29" spans="1:16">
      <c r="A29" s="28">
        <v>30</v>
      </c>
      <c r="B29" s="28" t="s">
        <v>114</v>
      </c>
      <c r="C29" s="28" t="s">
        <v>115</v>
      </c>
      <c r="D29" s="28" t="s">
        <v>34</v>
      </c>
      <c r="E29" s="28" t="s">
        <v>77</v>
      </c>
      <c r="F29" s="28" t="s">
        <v>68</v>
      </c>
      <c r="G29" s="28">
        <v>353358909</v>
      </c>
      <c r="N29" s="28" t="s">
        <v>70</v>
      </c>
      <c r="O29" s="28" t="s">
        <v>74</v>
      </c>
      <c r="P29" s="28" t="s">
        <v>116</v>
      </c>
    </row>
    <row r="30" spans="1:16">
      <c r="A30" s="28">
        <v>31</v>
      </c>
      <c r="B30" s="28" t="s">
        <v>117</v>
      </c>
      <c r="C30" s="28" t="s">
        <v>118</v>
      </c>
      <c r="D30" s="28" t="s">
        <v>34</v>
      </c>
      <c r="E30" s="28" t="s">
        <v>77</v>
      </c>
      <c r="F30" s="28" t="s">
        <v>68</v>
      </c>
      <c r="G30" s="28">
        <v>353358909</v>
      </c>
      <c r="N30" s="28" t="s">
        <v>70</v>
      </c>
      <c r="O30" s="28" t="s">
        <v>74</v>
      </c>
      <c r="P30" s="28" t="s">
        <v>119</v>
      </c>
    </row>
    <row r="31" spans="1:16">
      <c r="A31" s="28">
        <v>32</v>
      </c>
      <c r="B31" s="28" t="s">
        <v>120</v>
      </c>
      <c r="C31" s="28" t="s">
        <v>121</v>
      </c>
      <c r="D31" s="28" t="s">
        <v>34</v>
      </c>
      <c r="E31" s="28" t="s">
        <v>77</v>
      </c>
      <c r="F31" s="28" t="s">
        <v>68</v>
      </c>
      <c r="G31" s="28">
        <v>353358909</v>
      </c>
      <c r="N31" s="28" t="s">
        <v>70</v>
      </c>
      <c r="O31" s="28" t="s">
        <v>74</v>
      </c>
      <c r="P31" s="28" t="s">
        <v>122</v>
      </c>
    </row>
    <row r="32" spans="1:16">
      <c r="A32" s="28">
        <v>33</v>
      </c>
      <c r="B32" s="28" t="s">
        <v>123</v>
      </c>
      <c r="C32" s="28" t="s">
        <v>124</v>
      </c>
      <c r="D32" s="28" t="s">
        <v>34</v>
      </c>
      <c r="E32" s="28" t="s">
        <v>77</v>
      </c>
      <c r="F32" s="28" t="s">
        <v>68</v>
      </c>
      <c r="G32" s="28">
        <v>353358909</v>
      </c>
      <c r="N32" s="28" t="s">
        <v>70</v>
      </c>
      <c r="O32" s="28" t="s">
        <v>74</v>
      </c>
      <c r="P32" s="28" t="s">
        <v>125</v>
      </c>
    </row>
    <row r="33" spans="1:16">
      <c r="A33" s="28">
        <v>34</v>
      </c>
      <c r="B33" s="28" t="s">
        <v>126</v>
      </c>
      <c r="C33" s="28" t="s">
        <v>127</v>
      </c>
      <c r="D33" s="28" t="s">
        <v>34</v>
      </c>
      <c r="E33" s="28" t="s">
        <v>77</v>
      </c>
      <c r="F33" s="28" t="s">
        <v>68</v>
      </c>
      <c r="G33" s="28">
        <v>353358909</v>
      </c>
      <c r="N33" s="28" t="s">
        <v>70</v>
      </c>
      <c r="O33" s="28" t="s">
        <v>74</v>
      </c>
      <c r="P33" s="28" t="s">
        <v>128</v>
      </c>
    </row>
    <row r="34" spans="1:16">
      <c r="A34" s="28">
        <v>35</v>
      </c>
      <c r="B34" s="28" t="s">
        <v>129</v>
      </c>
      <c r="C34" s="28" t="s">
        <v>130</v>
      </c>
      <c r="D34" s="28" t="s">
        <v>34</v>
      </c>
      <c r="E34" s="28" t="s">
        <v>77</v>
      </c>
      <c r="F34" s="28" t="s">
        <v>68</v>
      </c>
      <c r="G34" s="28">
        <v>353358909</v>
      </c>
      <c r="N34" s="28" t="s">
        <v>70</v>
      </c>
      <c r="O34" s="28" t="s">
        <v>74</v>
      </c>
      <c r="P34" s="28" t="s">
        <v>131</v>
      </c>
    </row>
    <row r="35" spans="1:16">
      <c r="A35" s="28">
        <v>36</v>
      </c>
      <c r="B35" s="28" t="s">
        <v>132</v>
      </c>
      <c r="C35" s="28" t="s">
        <v>133</v>
      </c>
      <c r="D35" s="28" t="s">
        <v>34</v>
      </c>
      <c r="E35" s="28" t="s">
        <v>77</v>
      </c>
      <c r="F35" s="28" t="s">
        <v>68</v>
      </c>
      <c r="G35" s="28">
        <v>353358909</v>
      </c>
      <c r="N35" s="28" t="s">
        <v>70</v>
      </c>
      <c r="O35" s="28" t="s">
        <v>74</v>
      </c>
      <c r="P35" s="28" t="s">
        <v>134</v>
      </c>
    </row>
    <row r="36" spans="1:16">
      <c r="A36" s="28">
        <v>37</v>
      </c>
      <c r="B36" s="28" t="s">
        <v>135</v>
      </c>
      <c r="C36" s="28" t="s">
        <v>136</v>
      </c>
      <c r="D36" s="28" t="s">
        <v>34</v>
      </c>
      <c r="E36" s="28" t="s">
        <v>77</v>
      </c>
      <c r="F36" s="28" t="s">
        <v>68</v>
      </c>
      <c r="G36" s="28">
        <v>353358909</v>
      </c>
      <c r="N36" s="28" t="s">
        <v>70</v>
      </c>
      <c r="O36" s="28" t="s">
        <v>74</v>
      </c>
      <c r="P36" s="28" t="s">
        <v>137</v>
      </c>
    </row>
    <row r="37" spans="1:16">
      <c r="A37" s="28">
        <v>38</v>
      </c>
      <c r="B37" s="28" t="s">
        <v>138</v>
      </c>
      <c r="C37" s="28" t="s">
        <v>139</v>
      </c>
      <c r="D37" s="28" t="s">
        <v>34</v>
      </c>
      <c r="E37" s="28" t="s">
        <v>77</v>
      </c>
      <c r="F37" s="28" t="s">
        <v>68</v>
      </c>
      <c r="G37" s="28">
        <v>353358909</v>
      </c>
      <c r="N37" s="28" t="s">
        <v>70</v>
      </c>
      <c r="O37" s="28" t="s">
        <v>74</v>
      </c>
      <c r="P37" s="28" t="s">
        <v>140</v>
      </c>
    </row>
    <row r="38" spans="1:16">
      <c r="A38" s="28">
        <v>39</v>
      </c>
      <c r="B38" s="28" t="s">
        <v>141</v>
      </c>
      <c r="C38" s="28" t="s">
        <v>142</v>
      </c>
      <c r="D38" s="28" t="s">
        <v>34</v>
      </c>
      <c r="E38" s="28" t="s">
        <v>77</v>
      </c>
      <c r="F38" s="28" t="s">
        <v>68</v>
      </c>
      <c r="G38" s="28">
        <v>353358909</v>
      </c>
      <c r="N38" s="28" t="s">
        <v>70</v>
      </c>
      <c r="O38" s="28" t="s">
        <v>74</v>
      </c>
      <c r="P38" s="28" t="s">
        <v>143</v>
      </c>
    </row>
    <row r="39" spans="1:16">
      <c r="A39" s="28">
        <v>40</v>
      </c>
      <c r="B39" s="28" t="s">
        <v>144</v>
      </c>
      <c r="C39" s="28" t="s">
        <v>145</v>
      </c>
      <c r="D39" s="28" t="s">
        <v>34</v>
      </c>
      <c r="E39" s="28" t="s">
        <v>77</v>
      </c>
      <c r="F39" s="28" t="s">
        <v>68</v>
      </c>
      <c r="G39" s="28">
        <v>353358909</v>
      </c>
      <c r="N39" s="28" t="s">
        <v>70</v>
      </c>
      <c r="O39" s="28" t="s">
        <v>74</v>
      </c>
      <c r="P39" s="28" t="s">
        <v>146</v>
      </c>
    </row>
    <row r="40" spans="1:16">
      <c r="A40" s="28">
        <v>41</v>
      </c>
      <c r="B40" s="28" t="s">
        <v>147</v>
      </c>
      <c r="C40" s="28" t="s">
        <v>148</v>
      </c>
      <c r="D40" s="28" t="s">
        <v>34</v>
      </c>
      <c r="E40" s="28" t="s">
        <v>77</v>
      </c>
      <c r="F40" s="28" t="s">
        <v>68</v>
      </c>
      <c r="G40" s="28">
        <v>353358909</v>
      </c>
      <c r="N40" s="28" t="s">
        <v>70</v>
      </c>
      <c r="O40" s="28" t="s">
        <v>74</v>
      </c>
      <c r="P40" s="28" t="s">
        <v>149</v>
      </c>
    </row>
    <row r="41" spans="1:16">
      <c r="A41" s="28">
        <v>42</v>
      </c>
      <c r="B41" s="28" t="s">
        <v>150</v>
      </c>
      <c r="C41" s="28" t="s">
        <v>151</v>
      </c>
      <c r="D41" s="28" t="s">
        <v>34</v>
      </c>
      <c r="E41" s="28" t="s">
        <v>77</v>
      </c>
      <c r="F41" s="28" t="s">
        <v>68</v>
      </c>
      <c r="G41" s="28">
        <v>353358909</v>
      </c>
      <c r="N41" s="28" t="s">
        <v>70</v>
      </c>
      <c r="O41" s="28" t="s">
        <v>74</v>
      </c>
      <c r="P41" s="28" t="s">
        <v>152</v>
      </c>
    </row>
    <row r="42" spans="1:16">
      <c r="A42" s="28">
        <v>43</v>
      </c>
      <c r="B42" s="28" t="s">
        <v>153</v>
      </c>
      <c r="C42" s="28" t="s">
        <v>154</v>
      </c>
      <c r="D42" s="28" t="s">
        <v>34</v>
      </c>
      <c r="E42" s="28" t="s">
        <v>77</v>
      </c>
      <c r="F42" s="28" t="s">
        <v>68</v>
      </c>
      <c r="G42" s="28">
        <v>353358909</v>
      </c>
      <c r="N42" s="28" t="s">
        <v>70</v>
      </c>
      <c r="O42" s="28" t="s">
        <v>74</v>
      </c>
      <c r="P42" s="28" t="s">
        <v>155</v>
      </c>
    </row>
    <row r="43" spans="1:16">
      <c r="A43" s="28">
        <v>44</v>
      </c>
      <c r="B43" s="28" t="s">
        <v>156</v>
      </c>
      <c r="C43" s="28" t="s">
        <v>157</v>
      </c>
      <c r="D43" s="28" t="s">
        <v>34</v>
      </c>
      <c r="E43" s="28" t="s">
        <v>77</v>
      </c>
      <c r="F43" s="28" t="s">
        <v>68</v>
      </c>
      <c r="G43" s="28">
        <v>353358909</v>
      </c>
      <c r="N43" s="28" t="s">
        <v>70</v>
      </c>
      <c r="O43" s="28" t="s">
        <v>74</v>
      </c>
      <c r="P43" s="28" t="s">
        <v>158</v>
      </c>
    </row>
    <row r="44" spans="1:16">
      <c r="A44" s="28">
        <v>45</v>
      </c>
      <c r="B44" s="28" t="s">
        <v>159</v>
      </c>
      <c r="C44" s="28" t="s">
        <v>160</v>
      </c>
      <c r="D44" s="28" t="s">
        <v>34</v>
      </c>
      <c r="E44" s="28" t="s">
        <v>77</v>
      </c>
      <c r="F44" s="28" t="s">
        <v>68</v>
      </c>
      <c r="G44" s="28">
        <v>353358909</v>
      </c>
      <c r="N44" s="28" t="s">
        <v>70</v>
      </c>
      <c r="O44" s="28" t="s">
        <v>74</v>
      </c>
      <c r="P44" s="28" t="s">
        <v>161</v>
      </c>
    </row>
    <row r="45" spans="1:16">
      <c r="A45" s="28">
        <v>46</v>
      </c>
      <c r="B45" s="28" t="s">
        <v>162</v>
      </c>
      <c r="C45" s="28" t="s">
        <v>163</v>
      </c>
      <c r="D45" s="28" t="s">
        <v>34</v>
      </c>
      <c r="E45" s="28" t="s">
        <v>77</v>
      </c>
      <c r="F45" s="28" t="s">
        <v>68</v>
      </c>
      <c r="G45" s="28">
        <v>353358909</v>
      </c>
      <c r="N45" s="28" t="s">
        <v>70</v>
      </c>
      <c r="O45" s="28" t="s">
        <v>74</v>
      </c>
      <c r="P45" s="28" t="s">
        <v>164</v>
      </c>
    </row>
    <row r="46" spans="1:16">
      <c r="A46" s="28">
        <v>47</v>
      </c>
      <c r="B46" s="28" t="s">
        <v>165</v>
      </c>
      <c r="C46" s="28" t="s">
        <v>166</v>
      </c>
      <c r="D46" s="28" t="s">
        <v>34</v>
      </c>
      <c r="E46" s="28" t="s">
        <v>77</v>
      </c>
      <c r="F46" s="28" t="s">
        <v>68</v>
      </c>
      <c r="G46" s="28">
        <v>353358909</v>
      </c>
      <c r="N46" s="28" t="s">
        <v>70</v>
      </c>
      <c r="O46" s="28" t="s">
        <v>74</v>
      </c>
      <c r="P46" s="28" t="s">
        <v>167</v>
      </c>
    </row>
    <row r="47" spans="1:16">
      <c r="A47" s="28">
        <v>48</v>
      </c>
      <c r="B47" s="28" t="s">
        <v>168</v>
      </c>
      <c r="C47" s="28" t="s">
        <v>169</v>
      </c>
      <c r="D47" s="28" t="s">
        <v>34</v>
      </c>
      <c r="E47" s="28" t="s">
        <v>77</v>
      </c>
      <c r="F47" s="28" t="s">
        <v>68</v>
      </c>
      <c r="G47" s="28">
        <v>353358909</v>
      </c>
      <c r="N47" s="28" t="s">
        <v>70</v>
      </c>
      <c r="O47" s="28" t="s">
        <v>74</v>
      </c>
      <c r="P47" s="28" t="s">
        <v>170</v>
      </c>
    </row>
    <row r="48" spans="1:16">
      <c r="A48" s="28">
        <v>49</v>
      </c>
      <c r="B48" s="28" t="s">
        <v>171</v>
      </c>
      <c r="C48" s="28" t="s">
        <v>172</v>
      </c>
      <c r="D48" s="28" t="s">
        <v>34</v>
      </c>
      <c r="E48" s="28" t="s">
        <v>77</v>
      </c>
      <c r="F48" s="28" t="s">
        <v>68</v>
      </c>
      <c r="G48" s="28">
        <v>353358909</v>
      </c>
      <c r="N48" s="28" t="s">
        <v>70</v>
      </c>
      <c r="O48" s="28" t="s">
        <v>74</v>
      </c>
      <c r="P48" s="28" t="s">
        <v>173</v>
      </c>
    </row>
    <row r="49" spans="1:15">
      <c r="A49" s="28">
        <v>50</v>
      </c>
      <c r="B49" s="28" t="s">
        <v>174</v>
      </c>
      <c r="C49" s="28" t="s">
        <v>175</v>
      </c>
      <c r="D49" s="28" t="s">
        <v>30</v>
      </c>
      <c r="E49" s="28" t="s">
        <v>69</v>
      </c>
      <c r="N49" s="28" t="s">
        <v>20</v>
      </c>
      <c r="O49" s="28" t="s">
        <v>176</v>
      </c>
    </row>
    <row r="50" spans="1:15">
      <c r="A50" s="28">
        <v>51</v>
      </c>
      <c r="B50" s="28" t="s">
        <v>177</v>
      </c>
      <c r="C50" s="28" t="s">
        <v>178</v>
      </c>
      <c r="D50" s="28" t="s">
        <v>30</v>
      </c>
      <c r="E50" s="28" t="s">
        <v>69</v>
      </c>
      <c r="N50" s="28" t="s">
        <v>20</v>
      </c>
      <c r="O50" s="28" t="s">
        <v>179</v>
      </c>
    </row>
    <row r="51" spans="1:15">
      <c r="A51" s="28">
        <v>52</v>
      </c>
      <c r="B51" s="28" t="s">
        <v>180</v>
      </c>
      <c r="C51" s="28" t="s">
        <v>181</v>
      </c>
      <c r="D51" s="28" t="s">
        <v>30</v>
      </c>
      <c r="E51" s="28" t="s">
        <v>69</v>
      </c>
      <c r="N51" s="28" t="s">
        <v>182</v>
      </c>
      <c r="O51" s="28" t="s">
        <v>183</v>
      </c>
    </row>
    <row r="52" spans="1:15">
      <c r="A52" s="28">
        <v>53</v>
      </c>
      <c r="B52" s="28" t="s">
        <v>184</v>
      </c>
      <c r="C52" s="28" t="s">
        <v>185</v>
      </c>
      <c r="D52" s="28" t="s">
        <v>186</v>
      </c>
      <c r="N52" s="28" t="s">
        <v>70</v>
      </c>
      <c r="O52" s="28" t="s">
        <v>187</v>
      </c>
    </row>
    <row r="53" spans="1:15">
      <c r="A53" s="28">
        <v>54</v>
      </c>
      <c r="B53" s="28" t="s">
        <v>188</v>
      </c>
      <c r="C53" s="28" t="s">
        <v>189</v>
      </c>
      <c r="D53" s="28" t="s">
        <v>30</v>
      </c>
      <c r="E53" s="28" t="s">
        <v>77</v>
      </c>
      <c r="N53" s="28" t="s">
        <v>70</v>
      </c>
    </row>
    <row r="54" spans="1:15">
      <c r="A54" s="28">
        <v>56</v>
      </c>
      <c r="B54" s="28" t="s">
        <v>190</v>
      </c>
      <c r="C54" s="28" t="s">
        <v>191</v>
      </c>
      <c r="D54" s="28" t="s">
        <v>30</v>
      </c>
      <c r="E54" s="28" t="s">
        <v>77</v>
      </c>
      <c r="N54" s="28" t="s">
        <v>192</v>
      </c>
      <c r="O54" s="28" t="s">
        <v>193</v>
      </c>
    </row>
    <row r="55" spans="1:15">
      <c r="A55" s="28">
        <v>57</v>
      </c>
      <c r="B55" s="28" t="s">
        <v>194</v>
      </c>
      <c r="C55" s="28" t="s">
        <v>36</v>
      </c>
      <c r="D55" s="28" t="s">
        <v>34</v>
      </c>
      <c r="E55" s="28" t="s">
        <v>195</v>
      </c>
      <c r="F55" s="28" t="s">
        <v>17</v>
      </c>
      <c r="G55" s="28">
        <v>854703046</v>
      </c>
      <c r="N55" s="28" t="s">
        <v>70</v>
      </c>
    </row>
    <row r="56" spans="1:15">
      <c r="A56" s="28">
        <v>58</v>
      </c>
      <c r="B56" s="28" t="s">
        <v>196</v>
      </c>
      <c r="C56" s="28" t="s">
        <v>197</v>
      </c>
      <c r="D56" s="28" t="s">
        <v>30</v>
      </c>
      <c r="E56" s="28" t="s">
        <v>77</v>
      </c>
      <c r="N56" s="28" t="s">
        <v>70</v>
      </c>
    </row>
    <row r="57" spans="1:15">
      <c r="A57" s="28">
        <v>59</v>
      </c>
      <c r="B57" s="28" t="s">
        <v>198</v>
      </c>
      <c r="C57" s="28" t="s">
        <v>199</v>
      </c>
      <c r="D57" s="28" t="s">
        <v>30</v>
      </c>
      <c r="E57" s="28" t="s">
        <v>77</v>
      </c>
      <c r="N57" s="28" t="s">
        <v>70</v>
      </c>
    </row>
    <row r="58" spans="1:15">
      <c r="A58" s="28">
        <v>60</v>
      </c>
      <c r="B58" s="28" t="s">
        <v>200</v>
      </c>
      <c r="C58" s="28" t="s">
        <v>201</v>
      </c>
      <c r="D58" s="28" t="s">
        <v>30</v>
      </c>
      <c r="E58" s="28" t="s">
        <v>77</v>
      </c>
      <c r="N58" s="28" t="s">
        <v>70</v>
      </c>
    </row>
    <row r="59" spans="1:15">
      <c r="A59" s="28">
        <v>61</v>
      </c>
      <c r="B59" s="28" t="s">
        <v>202</v>
      </c>
      <c r="C59" s="28" t="s">
        <v>203</v>
      </c>
      <c r="D59" s="28" t="s">
        <v>30</v>
      </c>
      <c r="E59" s="28" t="s">
        <v>77</v>
      </c>
      <c r="N59" s="28" t="s">
        <v>70</v>
      </c>
    </row>
    <row r="60" spans="1:15">
      <c r="A60" s="28">
        <v>62</v>
      </c>
      <c r="B60" s="28" t="s">
        <v>204</v>
      </c>
      <c r="C60" s="28" t="s">
        <v>205</v>
      </c>
      <c r="D60" s="28" t="s">
        <v>30</v>
      </c>
      <c r="E60" s="28" t="s">
        <v>77</v>
      </c>
      <c r="N60" s="28" t="s">
        <v>70</v>
      </c>
    </row>
    <row r="61" spans="1:15">
      <c r="A61" s="28">
        <v>63</v>
      </c>
      <c r="B61" s="28" t="s">
        <v>206</v>
      </c>
      <c r="C61" s="28" t="s">
        <v>207</v>
      </c>
      <c r="D61" s="28" t="s">
        <v>30</v>
      </c>
      <c r="E61" s="28" t="s">
        <v>77</v>
      </c>
      <c r="N61" s="28" t="s">
        <v>70</v>
      </c>
    </row>
    <row r="62" spans="1:15">
      <c r="A62" s="28">
        <v>64</v>
      </c>
      <c r="B62" s="28" t="s">
        <v>208</v>
      </c>
      <c r="C62" s="28" t="s">
        <v>209</v>
      </c>
      <c r="D62" s="28" t="s">
        <v>30</v>
      </c>
      <c r="E62" s="28" t="s">
        <v>77</v>
      </c>
      <c r="N62" s="28" t="s">
        <v>70</v>
      </c>
    </row>
    <row r="63" spans="1:15">
      <c r="A63" s="28">
        <v>65</v>
      </c>
      <c r="B63" s="28" t="s">
        <v>210</v>
      </c>
      <c r="C63" s="28" t="s">
        <v>211</v>
      </c>
      <c r="D63" s="28" t="s">
        <v>30</v>
      </c>
      <c r="E63" s="28" t="s">
        <v>77</v>
      </c>
      <c r="N63" s="28" t="s">
        <v>70</v>
      </c>
    </row>
    <row r="64" spans="1:15">
      <c r="A64" s="28">
        <v>66</v>
      </c>
      <c r="B64" s="28" t="s">
        <v>212</v>
      </c>
      <c r="C64" s="28" t="s">
        <v>213</v>
      </c>
      <c r="D64" s="28" t="s">
        <v>30</v>
      </c>
      <c r="E64" s="28" t="s">
        <v>77</v>
      </c>
      <c r="N64" s="28" t="s">
        <v>70</v>
      </c>
    </row>
    <row r="65" spans="1:15">
      <c r="A65" s="28">
        <v>67</v>
      </c>
      <c r="B65" s="28" t="s">
        <v>214</v>
      </c>
      <c r="C65" s="28" t="s">
        <v>215</v>
      </c>
      <c r="D65" s="28" t="s">
        <v>30</v>
      </c>
      <c r="E65" s="28" t="s">
        <v>77</v>
      </c>
      <c r="N65" s="28" t="s">
        <v>70</v>
      </c>
    </row>
    <row r="66" spans="1:15">
      <c r="A66" s="28">
        <v>68</v>
      </c>
      <c r="B66" s="28" t="s">
        <v>216</v>
      </c>
      <c r="C66" s="28" t="s">
        <v>217</v>
      </c>
      <c r="D66" s="28" t="s">
        <v>30</v>
      </c>
      <c r="E66" s="28" t="s">
        <v>77</v>
      </c>
      <c r="N66" s="28" t="s">
        <v>70</v>
      </c>
    </row>
    <row r="67" spans="1:15">
      <c r="A67" s="28">
        <v>69</v>
      </c>
      <c r="B67" s="28" t="s">
        <v>218</v>
      </c>
      <c r="C67" s="28" t="s">
        <v>219</v>
      </c>
      <c r="D67" s="28" t="s">
        <v>30</v>
      </c>
      <c r="E67" s="28" t="s">
        <v>77</v>
      </c>
      <c r="N67" s="28" t="s">
        <v>70</v>
      </c>
    </row>
    <row r="68" spans="1:15">
      <c r="A68" s="28">
        <v>70</v>
      </c>
      <c r="B68" s="28" t="s">
        <v>220</v>
      </c>
      <c r="C68" s="28" t="s">
        <v>221</v>
      </c>
      <c r="D68" s="28" t="s">
        <v>30</v>
      </c>
      <c r="E68" s="28" t="s">
        <v>77</v>
      </c>
      <c r="N68" s="28" t="s">
        <v>70</v>
      </c>
    </row>
    <row r="69" spans="1:15">
      <c r="A69" s="28">
        <v>71</v>
      </c>
      <c r="B69" s="28" t="s">
        <v>222</v>
      </c>
      <c r="C69" s="28" t="s">
        <v>223</v>
      </c>
      <c r="D69" s="28" t="s">
        <v>30</v>
      </c>
      <c r="E69" s="28" t="s">
        <v>77</v>
      </c>
      <c r="N69" s="28" t="s">
        <v>70</v>
      </c>
    </row>
    <row r="70" spans="1:15">
      <c r="A70" s="28">
        <v>72</v>
      </c>
      <c r="B70" s="28" t="s">
        <v>224</v>
      </c>
      <c r="C70" s="28" t="s">
        <v>225</v>
      </c>
      <c r="D70" s="28" t="s">
        <v>30</v>
      </c>
      <c r="E70" s="28" t="s">
        <v>77</v>
      </c>
      <c r="N70" s="28" t="s">
        <v>70</v>
      </c>
    </row>
    <row r="71" spans="1:15">
      <c r="A71" s="28">
        <v>73</v>
      </c>
      <c r="B71" s="28" t="s">
        <v>226</v>
      </c>
      <c r="C71" s="28" t="s">
        <v>227</v>
      </c>
      <c r="D71" s="28" t="s">
        <v>30</v>
      </c>
      <c r="E71" s="28" t="s">
        <v>77</v>
      </c>
      <c r="N71" s="28" t="s">
        <v>70</v>
      </c>
    </row>
    <row r="72" spans="1:15">
      <c r="A72" s="28">
        <v>74</v>
      </c>
      <c r="B72" s="28" t="s">
        <v>228</v>
      </c>
      <c r="C72" s="28" t="s">
        <v>229</v>
      </c>
      <c r="D72" s="28" t="s">
        <v>30</v>
      </c>
      <c r="E72" s="28" t="s">
        <v>77</v>
      </c>
      <c r="N72" s="28" t="s">
        <v>70</v>
      </c>
    </row>
    <row r="73" spans="1:15">
      <c r="A73" s="28">
        <v>75</v>
      </c>
      <c r="B73" s="28" t="s">
        <v>230</v>
      </c>
      <c r="C73" s="28" t="s">
        <v>231</v>
      </c>
      <c r="D73" s="28" t="s">
        <v>30</v>
      </c>
      <c r="E73" s="28" t="s">
        <v>77</v>
      </c>
      <c r="N73" s="28" t="s">
        <v>70</v>
      </c>
    </row>
    <row r="74" spans="1:15">
      <c r="A74" s="28">
        <v>76</v>
      </c>
      <c r="B74" s="28" t="s">
        <v>232</v>
      </c>
      <c r="C74" s="28" t="s">
        <v>233</v>
      </c>
      <c r="D74" s="28" t="s">
        <v>30</v>
      </c>
      <c r="E74" s="28" t="s">
        <v>77</v>
      </c>
      <c r="N74" s="28" t="s">
        <v>20</v>
      </c>
      <c r="O74" s="28" t="s">
        <v>234</v>
      </c>
    </row>
    <row r="75" spans="1:15">
      <c r="A75" s="28">
        <v>77</v>
      </c>
      <c r="B75" s="28" t="s">
        <v>235</v>
      </c>
      <c r="C75" s="28" t="s">
        <v>236</v>
      </c>
      <c r="D75" s="28" t="s">
        <v>30</v>
      </c>
      <c r="E75" s="28" t="s">
        <v>77</v>
      </c>
      <c r="F75" s="28" t="s">
        <v>236</v>
      </c>
      <c r="G75" s="28">
        <v>353358909</v>
      </c>
      <c r="N75" s="28" t="s">
        <v>237</v>
      </c>
      <c r="O75" s="28" t="s">
        <v>27</v>
      </c>
    </row>
    <row r="76" spans="1:15">
      <c r="A76" s="28">
        <v>78</v>
      </c>
      <c r="B76" s="28" t="s">
        <v>238</v>
      </c>
      <c r="C76" s="28" t="s">
        <v>239</v>
      </c>
      <c r="D76" s="28" t="s">
        <v>186</v>
      </c>
      <c r="N76" s="28" t="s">
        <v>20</v>
      </c>
      <c r="O76" s="28" t="s">
        <v>234</v>
      </c>
    </row>
    <row r="77" spans="1:15" ht="60">
      <c r="A77" s="28">
        <v>79</v>
      </c>
      <c r="B77" s="28" t="s">
        <v>240</v>
      </c>
      <c r="C77" s="28" t="s">
        <v>241</v>
      </c>
      <c r="D77" s="28" t="s">
        <v>30</v>
      </c>
      <c r="E77" s="30" t="s">
        <v>242</v>
      </c>
      <c r="N77" s="28" t="s">
        <v>70</v>
      </c>
      <c r="O77" s="28" t="s">
        <v>243</v>
      </c>
    </row>
    <row r="78" spans="1:15">
      <c r="A78" s="28">
        <v>80</v>
      </c>
      <c r="B78" s="28" t="s">
        <v>244</v>
      </c>
      <c r="C78" s="28" t="s">
        <v>245</v>
      </c>
      <c r="D78" s="28" t="s">
        <v>24</v>
      </c>
      <c r="E78" s="28">
        <v>24</v>
      </c>
      <c r="F78" s="28" t="s">
        <v>246</v>
      </c>
      <c r="G78" s="28">
        <v>353358909</v>
      </c>
      <c r="N78" s="28" t="s">
        <v>247</v>
      </c>
      <c r="O78" s="28" t="s">
        <v>27</v>
      </c>
    </row>
    <row r="79" spans="1:15">
      <c r="A79" s="28">
        <v>81</v>
      </c>
      <c r="B79" s="28" t="s">
        <v>248</v>
      </c>
      <c r="C79" s="28" t="s">
        <v>246</v>
      </c>
      <c r="D79" s="28" t="s">
        <v>30</v>
      </c>
      <c r="E79" s="28" t="s">
        <v>77</v>
      </c>
      <c r="N79" s="28" t="s">
        <v>20</v>
      </c>
      <c r="O79" s="28" t="s">
        <v>249</v>
      </c>
    </row>
    <row r="80" spans="1:15">
      <c r="A80" s="28">
        <v>82</v>
      </c>
      <c r="B80" s="28" t="s">
        <v>250</v>
      </c>
      <c r="C80" s="28" t="s">
        <v>251</v>
      </c>
      <c r="D80" s="28" t="s">
        <v>58</v>
      </c>
      <c r="E80" s="28">
        <v>120</v>
      </c>
      <c r="N80" s="28" t="s">
        <v>252</v>
      </c>
    </row>
    <row r="81" spans="1:16">
      <c r="A81" s="28">
        <v>83</v>
      </c>
      <c r="B81" s="28" t="s">
        <v>253</v>
      </c>
      <c r="C81" s="28" t="s">
        <v>254</v>
      </c>
      <c r="D81" s="28" t="s">
        <v>58</v>
      </c>
      <c r="E81" s="28">
        <v>12</v>
      </c>
      <c r="O81" s="28" t="s">
        <v>255</v>
      </c>
    </row>
    <row r="82" spans="1:16">
      <c r="A82" s="28">
        <v>84</v>
      </c>
      <c r="B82" s="28" t="s">
        <v>256</v>
      </c>
      <c r="C82" s="28" t="s">
        <v>257</v>
      </c>
      <c r="D82" s="28" t="s">
        <v>58</v>
      </c>
      <c r="E82" s="28">
        <v>50</v>
      </c>
      <c r="N82" s="28" t="s">
        <v>20</v>
      </c>
    </row>
    <row r="83" spans="1:16">
      <c r="A83" s="28">
        <v>85</v>
      </c>
      <c r="B83" s="28" t="s">
        <v>240</v>
      </c>
      <c r="C83" s="28" t="s">
        <v>258</v>
      </c>
      <c r="D83" s="28" t="s">
        <v>30</v>
      </c>
      <c r="E83" s="28" t="s">
        <v>242</v>
      </c>
      <c r="N83" s="28" t="s">
        <v>70</v>
      </c>
      <c r="O83" s="28" t="s">
        <v>259</v>
      </c>
      <c r="P83" s="31" t="s">
        <v>260</v>
      </c>
    </row>
    <row r="84" spans="1:16">
      <c r="A84" s="28">
        <v>86</v>
      </c>
      <c r="B84" s="28" t="s">
        <v>261</v>
      </c>
      <c r="C84" s="28" t="s">
        <v>262</v>
      </c>
      <c r="D84" s="28" t="s">
        <v>58</v>
      </c>
      <c r="E84" s="28">
        <v>50</v>
      </c>
      <c r="N84" s="28" t="s">
        <v>70</v>
      </c>
      <c r="O84" s="28" t="s">
        <v>263</v>
      </c>
    </row>
    <row r="85" spans="1:16">
      <c r="A85" s="28">
        <v>87</v>
      </c>
      <c r="B85" s="28" t="s">
        <v>264</v>
      </c>
      <c r="C85" s="28" t="s">
        <v>265</v>
      </c>
      <c r="D85" s="28" t="s">
        <v>58</v>
      </c>
      <c r="E85" s="28">
        <v>2</v>
      </c>
      <c r="N85" s="28" t="s">
        <v>20</v>
      </c>
      <c r="O85" s="28" t="s">
        <v>266</v>
      </c>
    </row>
    <row r="86" spans="1:16">
      <c r="A86" s="28">
        <v>88</v>
      </c>
      <c r="B86" s="28" t="s">
        <v>267</v>
      </c>
      <c r="C86" s="28" t="s">
        <v>268</v>
      </c>
      <c r="D86" s="28" t="s">
        <v>58</v>
      </c>
      <c r="E86" s="28">
        <v>2</v>
      </c>
      <c r="N86" s="28" t="s">
        <v>20</v>
      </c>
      <c r="O86" s="28" t="s">
        <v>269</v>
      </c>
    </row>
    <row r="87" spans="1:16">
      <c r="A87" s="28">
        <v>89</v>
      </c>
      <c r="B87" s="28" t="s">
        <v>270</v>
      </c>
      <c r="C87" s="28" t="s">
        <v>271</v>
      </c>
      <c r="D87" s="28" t="s">
        <v>58</v>
      </c>
      <c r="E87" s="28">
        <v>4</v>
      </c>
      <c r="N87" s="28" t="s">
        <v>20</v>
      </c>
      <c r="O87" s="28" t="s">
        <v>272</v>
      </c>
    </row>
    <row r="88" spans="1:16">
      <c r="A88" s="28">
        <v>90</v>
      </c>
      <c r="B88" s="28" t="s">
        <v>273</v>
      </c>
      <c r="C88" s="28" t="s">
        <v>274</v>
      </c>
      <c r="D88" s="28" t="s">
        <v>58</v>
      </c>
      <c r="E88" s="28">
        <v>8</v>
      </c>
      <c r="N88" s="28" t="s">
        <v>20</v>
      </c>
    </row>
    <row r="89" spans="1:16">
      <c r="A89" s="28">
        <v>91</v>
      </c>
      <c r="B89" s="28" t="s">
        <v>275</v>
      </c>
      <c r="C89" s="28" t="s">
        <v>276</v>
      </c>
      <c r="D89" s="28" t="s">
        <v>58</v>
      </c>
      <c r="E89" s="28">
        <v>3</v>
      </c>
      <c r="N89" s="28" t="s">
        <v>20</v>
      </c>
    </row>
    <row r="90" spans="1:16">
      <c r="A90" s="28">
        <v>92</v>
      </c>
      <c r="B90" s="28" t="s">
        <v>277</v>
      </c>
      <c r="C90" s="28" t="s">
        <v>278</v>
      </c>
      <c r="D90" s="28" t="s">
        <v>279</v>
      </c>
      <c r="E90" s="28">
        <v>10</v>
      </c>
      <c r="N90" s="28" t="s">
        <v>280</v>
      </c>
      <c r="O90" s="28" t="s">
        <v>281</v>
      </c>
      <c r="P90" s="28" t="s">
        <v>282</v>
      </c>
    </row>
    <row r="91" spans="1:16">
      <c r="A91" s="28">
        <v>93</v>
      </c>
      <c r="B91" s="28" t="s">
        <v>283</v>
      </c>
      <c r="C91" s="28" t="s">
        <v>284</v>
      </c>
      <c r="D91" s="28" t="s">
        <v>30</v>
      </c>
      <c r="E91" s="28" t="s">
        <v>77</v>
      </c>
      <c r="F91" s="28" t="s">
        <v>285</v>
      </c>
      <c r="G91" s="28" t="s">
        <v>286</v>
      </c>
      <c r="N91" s="28" t="s">
        <v>70</v>
      </c>
    </row>
    <row r="92" spans="1:16">
      <c r="A92" s="28">
        <v>94</v>
      </c>
      <c r="B92" s="28" t="s">
        <v>287</v>
      </c>
      <c r="C92" s="28" t="s">
        <v>288</v>
      </c>
      <c r="D92" s="28" t="s">
        <v>30</v>
      </c>
      <c r="E92" s="28" t="s">
        <v>77</v>
      </c>
      <c r="N92" s="28" t="s">
        <v>20</v>
      </c>
    </row>
    <row r="93" spans="1:16">
      <c r="A93" s="28">
        <v>95</v>
      </c>
      <c r="B93" s="28" t="s">
        <v>289</v>
      </c>
      <c r="C93" s="28" t="s">
        <v>285</v>
      </c>
      <c r="D93" s="28" t="s">
        <v>279</v>
      </c>
      <c r="E93" s="28">
        <v>10</v>
      </c>
      <c r="N93" s="28" t="s">
        <v>290</v>
      </c>
      <c r="O93" s="28" t="s">
        <v>281</v>
      </c>
      <c r="P93" s="28" t="s">
        <v>282</v>
      </c>
    </row>
    <row r="94" spans="1:16">
      <c r="A94" s="28">
        <v>96</v>
      </c>
      <c r="B94" s="28" t="s">
        <v>291</v>
      </c>
      <c r="C94" s="28" t="s">
        <v>292</v>
      </c>
      <c r="D94" s="28" t="s">
        <v>30</v>
      </c>
      <c r="E94" s="28" t="s">
        <v>77</v>
      </c>
      <c r="N94" s="28" t="s">
        <v>70</v>
      </c>
    </row>
    <row r="95" spans="1:16">
      <c r="A95" s="28">
        <v>97</v>
      </c>
      <c r="B95" s="28" t="s">
        <v>293</v>
      </c>
      <c r="C95" s="28" t="s">
        <v>294</v>
      </c>
      <c r="D95" s="28" t="s">
        <v>58</v>
      </c>
      <c r="E95" s="28">
        <v>12</v>
      </c>
      <c r="N95" s="28" t="s">
        <v>290</v>
      </c>
      <c r="P95" s="28" t="s">
        <v>282</v>
      </c>
    </row>
    <row r="96" spans="1:16">
      <c r="A96" s="28">
        <v>98</v>
      </c>
      <c r="B96" s="28" t="s">
        <v>295</v>
      </c>
      <c r="C96" s="28" t="s">
        <v>296</v>
      </c>
      <c r="D96" s="28" t="s">
        <v>30</v>
      </c>
      <c r="E96" s="28" t="s">
        <v>77</v>
      </c>
      <c r="N96" s="28" t="s">
        <v>70</v>
      </c>
    </row>
    <row r="97" spans="1:16">
      <c r="A97" s="28">
        <v>99</v>
      </c>
      <c r="B97" s="28" t="s">
        <v>297</v>
      </c>
      <c r="C97" s="28" t="s">
        <v>298</v>
      </c>
      <c r="D97" s="28" t="s">
        <v>24</v>
      </c>
      <c r="E97" s="28">
        <v>120</v>
      </c>
      <c r="F97" s="28" t="s">
        <v>299</v>
      </c>
      <c r="G97" s="28">
        <v>353358909</v>
      </c>
      <c r="N97" s="28" t="s">
        <v>20</v>
      </c>
      <c r="P97" s="28" t="s">
        <v>282</v>
      </c>
    </row>
    <row r="98" spans="1:16">
      <c r="A98" s="28">
        <v>100</v>
      </c>
      <c r="B98" s="28" t="s">
        <v>300</v>
      </c>
      <c r="C98" s="28" t="s">
        <v>301</v>
      </c>
      <c r="D98" s="28" t="s">
        <v>24</v>
      </c>
      <c r="E98" s="28">
        <v>120</v>
      </c>
      <c r="F98" s="28" t="s">
        <v>299</v>
      </c>
      <c r="G98" s="28">
        <v>353358909</v>
      </c>
      <c r="N98" s="28" t="s">
        <v>70</v>
      </c>
      <c r="P98" s="28" t="s">
        <v>282</v>
      </c>
    </row>
    <row r="99" spans="1:16">
      <c r="A99" s="28">
        <v>101</v>
      </c>
      <c r="B99" s="28" t="s">
        <v>302</v>
      </c>
      <c r="C99" s="28" t="s">
        <v>303</v>
      </c>
      <c r="D99" s="28" t="s">
        <v>24</v>
      </c>
      <c r="E99" s="28">
        <v>120</v>
      </c>
      <c r="F99" s="28" t="s">
        <v>299</v>
      </c>
      <c r="G99" s="28">
        <v>353358909</v>
      </c>
      <c r="N99" s="28" t="s">
        <v>70</v>
      </c>
      <c r="P99" s="28" t="s">
        <v>282</v>
      </c>
    </row>
    <row r="100" spans="1:16">
      <c r="A100" s="28">
        <v>102</v>
      </c>
      <c r="B100" s="28" t="s">
        <v>304</v>
      </c>
      <c r="C100" s="28" t="s">
        <v>305</v>
      </c>
      <c r="D100" s="28" t="s">
        <v>24</v>
      </c>
      <c r="E100" s="28">
        <v>120</v>
      </c>
      <c r="F100" s="28" t="s">
        <v>299</v>
      </c>
      <c r="G100" s="28">
        <v>353358909</v>
      </c>
      <c r="N100" s="28" t="s">
        <v>70</v>
      </c>
      <c r="P100" s="28" t="s">
        <v>282</v>
      </c>
    </row>
    <row r="101" spans="1:16">
      <c r="A101" s="28">
        <v>103</v>
      </c>
      <c r="B101" s="28" t="s">
        <v>306</v>
      </c>
      <c r="C101" s="28" t="s">
        <v>307</v>
      </c>
      <c r="D101" s="28" t="s">
        <v>24</v>
      </c>
      <c r="E101" s="28">
        <v>70</v>
      </c>
      <c r="F101" s="28" t="s">
        <v>299</v>
      </c>
      <c r="G101" s="28">
        <v>353358909</v>
      </c>
      <c r="N101" s="28" t="s">
        <v>20</v>
      </c>
      <c r="O101" s="28" t="s">
        <v>308</v>
      </c>
      <c r="P101" s="28" t="s">
        <v>282</v>
      </c>
    </row>
    <row r="102" spans="1:16">
      <c r="A102" s="28">
        <v>104</v>
      </c>
      <c r="B102" s="28" t="s">
        <v>309</v>
      </c>
      <c r="C102" s="28" t="s">
        <v>310</v>
      </c>
      <c r="D102" s="28" t="s">
        <v>24</v>
      </c>
      <c r="E102" s="28">
        <v>70</v>
      </c>
      <c r="F102" s="28" t="s">
        <v>299</v>
      </c>
      <c r="G102" s="28">
        <v>353358909</v>
      </c>
      <c r="N102" s="28" t="s">
        <v>70</v>
      </c>
      <c r="O102" s="28" t="s">
        <v>308</v>
      </c>
      <c r="P102" s="28" t="s">
        <v>282</v>
      </c>
    </row>
    <row r="103" spans="1:16">
      <c r="A103" s="28">
        <v>105</v>
      </c>
      <c r="B103" s="28" t="s">
        <v>311</v>
      </c>
      <c r="C103" s="28" t="s">
        <v>312</v>
      </c>
      <c r="D103" s="28" t="s">
        <v>24</v>
      </c>
      <c r="E103" s="28">
        <v>45</v>
      </c>
      <c r="F103" s="28" t="s">
        <v>299</v>
      </c>
      <c r="G103" s="28">
        <v>353358909</v>
      </c>
      <c r="N103" s="28" t="s">
        <v>20</v>
      </c>
      <c r="O103" s="28" t="s">
        <v>308</v>
      </c>
      <c r="P103" s="28" t="s">
        <v>282</v>
      </c>
    </row>
    <row r="104" spans="1:16">
      <c r="A104" s="28">
        <v>106</v>
      </c>
      <c r="B104" s="28" t="s">
        <v>313</v>
      </c>
      <c r="C104" s="28" t="s">
        <v>314</v>
      </c>
      <c r="D104" s="28" t="s">
        <v>24</v>
      </c>
      <c r="E104" s="28">
        <v>48</v>
      </c>
      <c r="F104" s="28" t="s">
        <v>299</v>
      </c>
      <c r="G104" s="28">
        <v>353358909</v>
      </c>
      <c r="N104" s="28" t="s">
        <v>20</v>
      </c>
      <c r="O104" s="28" t="s">
        <v>308</v>
      </c>
      <c r="P104" s="28" t="s">
        <v>282</v>
      </c>
    </row>
    <row r="105" spans="1:16">
      <c r="A105" s="28">
        <v>107</v>
      </c>
      <c r="B105" s="28" t="s">
        <v>315</v>
      </c>
      <c r="C105" s="28" t="s">
        <v>316</v>
      </c>
      <c r="D105" s="28" t="s">
        <v>24</v>
      </c>
      <c r="E105" s="28">
        <v>10</v>
      </c>
      <c r="F105" s="28" t="s">
        <v>299</v>
      </c>
      <c r="G105" s="28">
        <v>353358909</v>
      </c>
      <c r="N105" s="28" t="s">
        <v>20</v>
      </c>
      <c r="O105" s="28" t="s">
        <v>308</v>
      </c>
      <c r="P105" s="28" t="s">
        <v>282</v>
      </c>
    </row>
    <row r="106" spans="1:16">
      <c r="A106" s="28">
        <v>108</v>
      </c>
      <c r="B106" s="28" t="s">
        <v>317</v>
      </c>
      <c r="C106" s="28" t="s">
        <v>318</v>
      </c>
      <c r="D106" s="28" t="s">
        <v>34</v>
      </c>
      <c r="E106" s="28" t="s">
        <v>77</v>
      </c>
      <c r="F106" s="28" t="s">
        <v>299</v>
      </c>
      <c r="G106" s="28">
        <v>353358909</v>
      </c>
      <c r="N106" s="28" t="s">
        <v>70</v>
      </c>
    </row>
    <row r="107" spans="1:16">
      <c r="A107" s="28">
        <v>109</v>
      </c>
      <c r="B107" s="28" t="s">
        <v>319</v>
      </c>
      <c r="C107" s="28" t="s">
        <v>320</v>
      </c>
      <c r="D107" s="28" t="s">
        <v>58</v>
      </c>
      <c r="E107" s="28">
        <v>4</v>
      </c>
      <c r="N107" s="28" t="s">
        <v>70</v>
      </c>
      <c r="O107" s="28" t="s">
        <v>321</v>
      </c>
    </row>
    <row r="108" spans="1:16">
      <c r="A108" s="28">
        <v>110</v>
      </c>
      <c r="B108" s="28" t="s">
        <v>322</v>
      </c>
      <c r="C108" s="28" t="s">
        <v>323</v>
      </c>
      <c r="D108" s="28" t="s">
        <v>58</v>
      </c>
      <c r="E108" s="28">
        <v>800</v>
      </c>
      <c r="N108" s="28" t="s">
        <v>70</v>
      </c>
      <c r="O108" s="28" t="s">
        <v>324</v>
      </c>
      <c r="P108" s="28" t="s">
        <v>282</v>
      </c>
    </row>
    <row r="109" spans="1:16">
      <c r="A109" s="28">
        <v>111</v>
      </c>
      <c r="B109" s="28" t="s">
        <v>325</v>
      </c>
      <c r="C109" s="28" t="s">
        <v>326</v>
      </c>
      <c r="D109" s="28" t="s">
        <v>58</v>
      </c>
      <c r="E109" s="28">
        <v>800</v>
      </c>
      <c r="N109" s="28" t="s">
        <v>70</v>
      </c>
      <c r="O109" s="28" t="s">
        <v>324</v>
      </c>
      <c r="P109" s="28" t="s">
        <v>282</v>
      </c>
    </row>
    <row r="110" spans="1:16">
      <c r="A110" s="28">
        <v>112</v>
      </c>
      <c r="B110" s="28" t="s">
        <v>327</v>
      </c>
      <c r="C110" s="28" t="s">
        <v>299</v>
      </c>
      <c r="D110" s="28" t="s">
        <v>30</v>
      </c>
      <c r="E110" s="28" t="s">
        <v>77</v>
      </c>
      <c r="N110" s="28" t="s">
        <v>20</v>
      </c>
    </row>
    <row r="111" spans="1:16">
      <c r="A111" s="28">
        <v>113</v>
      </c>
      <c r="B111" s="28" t="s">
        <v>328</v>
      </c>
      <c r="C111" s="28" t="s">
        <v>329</v>
      </c>
      <c r="D111" s="28" t="s">
        <v>58</v>
      </c>
      <c r="E111" s="28">
        <v>24</v>
      </c>
      <c r="N111" s="28" t="s">
        <v>330</v>
      </c>
      <c r="O111" s="28" t="s">
        <v>27</v>
      </c>
    </row>
    <row r="112" spans="1:16">
      <c r="A112" s="28">
        <v>114</v>
      </c>
      <c r="B112" s="28" t="s">
        <v>331</v>
      </c>
      <c r="C112" s="28" t="s">
        <v>332</v>
      </c>
      <c r="D112" s="28" t="s">
        <v>30</v>
      </c>
      <c r="E112" s="28" t="s">
        <v>333</v>
      </c>
      <c r="N112" s="28" t="s">
        <v>20</v>
      </c>
      <c r="O112" s="28" t="s">
        <v>334</v>
      </c>
    </row>
    <row r="113" spans="1:16">
      <c r="A113" s="28">
        <v>115</v>
      </c>
      <c r="B113" s="28" t="s">
        <v>335</v>
      </c>
      <c r="C113" s="28" t="s">
        <v>336</v>
      </c>
      <c r="D113" s="28" t="s">
        <v>58</v>
      </c>
      <c r="E113" s="28">
        <v>24</v>
      </c>
      <c r="N113" s="28" t="s">
        <v>337</v>
      </c>
      <c r="O113" s="28" t="s">
        <v>27</v>
      </c>
    </row>
    <row r="114" spans="1:16">
      <c r="A114" s="28">
        <v>116</v>
      </c>
      <c r="B114" s="28" t="s">
        <v>338</v>
      </c>
      <c r="C114" s="28" t="s">
        <v>339</v>
      </c>
      <c r="D114" s="28" t="s">
        <v>30</v>
      </c>
      <c r="E114" s="28" t="s">
        <v>340</v>
      </c>
      <c r="N114" s="28" t="s">
        <v>20</v>
      </c>
      <c r="O114" s="28" t="s">
        <v>341</v>
      </c>
    </row>
    <row r="115" spans="1:16">
      <c r="A115" s="28">
        <v>117</v>
      </c>
      <c r="B115" s="28" t="s">
        <v>342</v>
      </c>
      <c r="C115" s="28" t="s">
        <v>343</v>
      </c>
      <c r="D115" s="28" t="s">
        <v>30</v>
      </c>
      <c r="E115" s="28" t="s">
        <v>77</v>
      </c>
      <c r="N115" s="28" t="s">
        <v>20</v>
      </c>
      <c r="O115" s="28" t="s">
        <v>344</v>
      </c>
    </row>
    <row r="116" spans="1:16">
      <c r="A116" s="28">
        <v>118</v>
      </c>
      <c r="B116" s="28" t="s">
        <v>345</v>
      </c>
      <c r="C116" s="28" t="s">
        <v>346</v>
      </c>
      <c r="D116" s="28" t="s">
        <v>30</v>
      </c>
      <c r="E116" s="28" t="s">
        <v>340</v>
      </c>
      <c r="N116" s="28" t="s">
        <v>20</v>
      </c>
      <c r="O116" s="28" t="s">
        <v>341</v>
      </c>
    </row>
    <row r="117" spans="1:16">
      <c r="A117" s="28">
        <v>119</v>
      </c>
      <c r="B117" s="28" t="s">
        <v>347</v>
      </c>
      <c r="C117" s="28" t="s">
        <v>348</v>
      </c>
      <c r="D117" s="28" t="s">
        <v>30</v>
      </c>
      <c r="E117" s="28" t="s">
        <v>349</v>
      </c>
      <c r="N117" s="28" t="s">
        <v>350</v>
      </c>
      <c r="O117" s="28" t="s">
        <v>341</v>
      </c>
    </row>
    <row r="118" spans="1:16">
      <c r="A118" s="28">
        <v>120</v>
      </c>
      <c r="B118" s="28" t="s">
        <v>351</v>
      </c>
      <c r="C118" s="28" t="s">
        <v>352</v>
      </c>
      <c r="D118" s="28" t="s">
        <v>34</v>
      </c>
      <c r="E118" s="28" t="s">
        <v>353</v>
      </c>
      <c r="F118" s="28" t="s">
        <v>332</v>
      </c>
      <c r="G118" s="28">
        <v>922622075</v>
      </c>
      <c r="N118" s="28" t="s">
        <v>20</v>
      </c>
      <c r="O118" s="28" t="s">
        <v>341</v>
      </c>
    </row>
    <row r="119" spans="1:16">
      <c r="A119" s="28">
        <v>121</v>
      </c>
      <c r="B119" s="28" t="s">
        <v>354</v>
      </c>
      <c r="C119" s="28" t="s">
        <v>355</v>
      </c>
      <c r="D119" s="28" t="s">
        <v>30</v>
      </c>
      <c r="E119" s="28" t="s">
        <v>356</v>
      </c>
      <c r="N119" s="28" t="s">
        <v>20</v>
      </c>
      <c r="O119" s="28" t="s">
        <v>341</v>
      </c>
    </row>
    <row r="120" spans="1:16">
      <c r="A120" s="28">
        <v>122</v>
      </c>
      <c r="B120" s="28" t="s">
        <v>357</v>
      </c>
      <c r="C120" s="28" t="s">
        <v>358</v>
      </c>
      <c r="D120" s="28" t="s">
        <v>30</v>
      </c>
      <c r="E120" s="28" t="s">
        <v>356</v>
      </c>
      <c r="N120" s="28" t="s">
        <v>20</v>
      </c>
      <c r="O120" s="28" t="s">
        <v>341</v>
      </c>
    </row>
    <row r="121" spans="1:16">
      <c r="A121" s="28">
        <v>123</v>
      </c>
      <c r="B121" s="28" t="s">
        <v>359</v>
      </c>
      <c r="C121" s="28" t="s">
        <v>360</v>
      </c>
      <c r="D121" s="28" t="s">
        <v>30</v>
      </c>
      <c r="E121" s="28" t="s">
        <v>356</v>
      </c>
      <c r="N121" s="28" t="s">
        <v>20</v>
      </c>
      <c r="O121" s="28" t="s">
        <v>341</v>
      </c>
    </row>
    <row r="122" spans="1:16">
      <c r="A122" s="28">
        <v>124</v>
      </c>
      <c r="B122" s="28" t="s">
        <v>361</v>
      </c>
      <c r="C122" s="28" t="s">
        <v>362</v>
      </c>
      <c r="D122" s="28" t="s">
        <v>30</v>
      </c>
      <c r="E122" s="28" t="s">
        <v>356</v>
      </c>
      <c r="N122" s="28" t="s">
        <v>363</v>
      </c>
      <c r="O122" s="28" t="s">
        <v>364</v>
      </c>
    </row>
    <row r="123" spans="1:16" ht="105">
      <c r="A123" s="28">
        <v>125</v>
      </c>
      <c r="B123" s="28" t="s">
        <v>365</v>
      </c>
      <c r="C123" s="28" t="s">
        <v>366</v>
      </c>
      <c r="D123" s="28" t="s">
        <v>34</v>
      </c>
      <c r="E123" s="28" t="s">
        <v>356</v>
      </c>
      <c r="F123" s="28" t="s">
        <v>36</v>
      </c>
      <c r="G123" s="30" t="s">
        <v>367</v>
      </c>
      <c r="N123" s="28" t="s">
        <v>363</v>
      </c>
      <c r="O123" s="28" t="s">
        <v>368</v>
      </c>
    </row>
    <row r="124" spans="1:16">
      <c r="A124" s="28">
        <v>126</v>
      </c>
      <c r="B124" s="28" t="s">
        <v>347</v>
      </c>
      <c r="C124" s="28" t="s">
        <v>348</v>
      </c>
      <c r="D124" s="28" t="s">
        <v>34</v>
      </c>
      <c r="E124" s="28" t="s">
        <v>349</v>
      </c>
      <c r="F124" s="28" t="s">
        <v>332</v>
      </c>
      <c r="G124" s="28">
        <v>922622075</v>
      </c>
      <c r="P124" s="28" t="s">
        <v>369</v>
      </c>
    </row>
    <row r="125" spans="1:16">
      <c r="A125" s="28">
        <v>127</v>
      </c>
      <c r="B125" s="28" t="s">
        <v>347</v>
      </c>
      <c r="C125" s="28" t="s">
        <v>348</v>
      </c>
      <c r="D125" s="28" t="s">
        <v>34</v>
      </c>
      <c r="E125" s="28" t="s">
        <v>286</v>
      </c>
      <c r="F125" s="28" t="s">
        <v>332</v>
      </c>
      <c r="G125" s="28" t="s">
        <v>370</v>
      </c>
      <c r="P125" s="28" t="s">
        <v>371</v>
      </c>
    </row>
    <row r="126" spans="1:16" ht="31.5" customHeight="1">
      <c r="A126" s="28">
        <v>128</v>
      </c>
      <c r="B126" s="28" t="s">
        <v>372</v>
      </c>
      <c r="C126" s="28" t="s">
        <v>346</v>
      </c>
      <c r="D126" s="28" t="s">
        <v>34</v>
      </c>
      <c r="E126" s="28">
        <v>426360242</v>
      </c>
      <c r="F126" s="28" t="s">
        <v>343</v>
      </c>
      <c r="G126" s="28">
        <v>353358909</v>
      </c>
      <c r="P126" s="30" t="s">
        <v>373</v>
      </c>
    </row>
    <row r="127" spans="1:16">
      <c r="A127" s="28">
        <v>130</v>
      </c>
      <c r="B127" s="28" t="s">
        <v>374</v>
      </c>
      <c r="C127" s="28" t="s">
        <v>375</v>
      </c>
      <c r="D127" s="28" t="s">
        <v>376</v>
      </c>
      <c r="E127" s="28" t="s">
        <v>377</v>
      </c>
      <c r="F127" s="28" t="s">
        <v>332</v>
      </c>
      <c r="G127" s="28">
        <v>197316935</v>
      </c>
      <c r="H127" s="28" t="s">
        <v>17</v>
      </c>
      <c r="I127" s="28" t="s">
        <v>378</v>
      </c>
      <c r="P127" s="28" t="s">
        <v>379</v>
      </c>
    </row>
    <row r="128" spans="1:16">
      <c r="A128" s="28">
        <v>132</v>
      </c>
      <c r="B128" s="28" t="s">
        <v>32</v>
      </c>
      <c r="C128" s="28" t="s">
        <v>33</v>
      </c>
      <c r="D128" s="28" t="s">
        <v>380</v>
      </c>
      <c r="E128" s="28" t="s">
        <v>35</v>
      </c>
      <c r="F128" s="28" t="s">
        <v>36</v>
      </c>
      <c r="G128" s="28">
        <v>657167265</v>
      </c>
      <c r="H128" s="28" t="s">
        <v>332</v>
      </c>
      <c r="I128" s="28">
        <v>197316935</v>
      </c>
      <c r="J128" s="28" t="s">
        <v>17</v>
      </c>
      <c r="K128" s="28" t="s">
        <v>378</v>
      </c>
      <c r="P128" s="28" t="s">
        <v>381</v>
      </c>
    </row>
    <row r="129" spans="1:16">
      <c r="A129" s="28">
        <v>133</v>
      </c>
      <c r="B129" s="28" t="s">
        <v>38</v>
      </c>
      <c r="C129" s="28" t="s">
        <v>39</v>
      </c>
      <c r="D129" s="28" t="s">
        <v>380</v>
      </c>
      <c r="E129" s="28" t="s">
        <v>40</v>
      </c>
      <c r="F129" s="28" t="s">
        <v>36</v>
      </c>
      <c r="G129" s="28">
        <v>548392715</v>
      </c>
      <c r="H129" s="28" t="s">
        <v>332</v>
      </c>
      <c r="I129" s="28">
        <v>197316935</v>
      </c>
      <c r="J129" s="28" t="s">
        <v>17</v>
      </c>
      <c r="K129" s="28" t="s">
        <v>378</v>
      </c>
      <c r="P129" s="28" t="s">
        <v>381</v>
      </c>
    </row>
    <row r="130" spans="1:16">
      <c r="A130" s="28">
        <v>135</v>
      </c>
      <c r="B130" s="28" t="s">
        <v>338</v>
      </c>
      <c r="C130" s="28" t="s">
        <v>339</v>
      </c>
      <c r="D130" s="31" t="s">
        <v>376</v>
      </c>
      <c r="E130" s="28" t="s">
        <v>340</v>
      </c>
      <c r="F130" s="28" t="s">
        <v>332</v>
      </c>
      <c r="G130" s="28">
        <v>197316935</v>
      </c>
      <c r="H130" s="28" t="s">
        <v>17</v>
      </c>
      <c r="I130" s="28" t="s">
        <v>378</v>
      </c>
      <c r="P130" s="28" t="s">
        <v>382</v>
      </c>
    </row>
    <row r="131" spans="1:16">
      <c r="A131" s="28">
        <v>136</v>
      </c>
      <c r="B131" s="28" t="s">
        <v>342</v>
      </c>
      <c r="C131" s="28" t="s">
        <v>343</v>
      </c>
      <c r="D131" s="31" t="s">
        <v>383</v>
      </c>
      <c r="E131" s="28" t="s">
        <v>77</v>
      </c>
      <c r="F131" s="28" t="s">
        <v>332</v>
      </c>
      <c r="G131" s="28">
        <v>197316935</v>
      </c>
      <c r="H131" s="28" t="s">
        <v>17</v>
      </c>
      <c r="I131" s="28" t="s">
        <v>378</v>
      </c>
      <c r="P131" s="28" t="s">
        <v>382</v>
      </c>
    </row>
    <row r="132" spans="1:16">
      <c r="A132" s="28">
        <v>137</v>
      </c>
      <c r="B132" s="28" t="s">
        <v>345</v>
      </c>
      <c r="C132" s="28" t="s">
        <v>346</v>
      </c>
      <c r="D132" s="31" t="s">
        <v>376</v>
      </c>
      <c r="E132" s="28" t="s">
        <v>340</v>
      </c>
      <c r="F132" s="28" t="s">
        <v>332</v>
      </c>
      <c r="G132" s="28">
        <v>197316935</v>
      </c>
      <c r="H132" s="28" t="s">
        <v>17</v>
      </c>
      <c r="I132" s="28" t="s">
        <v>378</v>
      </c>
      <c r="P132" s="28" t="s">
        <v>382</v>
      </c>
    </row>
    <row r="133" spans="1:16">
      <c r="A133" s="28">
        <v>139</v>
      </c>
      <c r="B133" s="28" t="s">
        <v>351</v>
      </c>
      <c r="C133" s="28" t="s">
        <v>352</v>
      </c>
      <c r="D133" s="31" t="s">
        <v>376</v>
      </c>
      <c r="E133" s="28" t="s">
        <v>353</v>
      </c>
      <c r="F133" s="28" t="s">
        <v>332</v>
      </c>
      <c r="G133" s="28">
        <v>197316935</v>
      </c>
      <c r="H133" s="28" t="s">
        <v>17</v>
      </c>
      <c r="I133" s="28" t="s">
        <v>378</v>
      </c>
      <c r="P133" s="28" t="s">
        <v>382</v>
      </c>
    </row>
    <row r="134" spans="1:16">
      <c r="A134" s="28">
        <v>140</v>
      </c>
      <c r="B134" s="28" t="s">
        <v>354</v>
      </c>
      <c r="C134" s="28" t="s">
        <v>355</v>
      </c>
      <c r="D134" s="31" t="s">
        <v>376</v>
      </c>
      <c r="E134" s="28" t="s">
        <v>356</v>
      </c>
      <c r="F134" s="28" t="s">
        <v>332</v>
      </c>
      <c r="G134" s="28">
        <v>197316935</v>
      </c>
      <c r="H134" s="28" t="s">
        <v>17</v>
      </c>
      <c r="I134" s="28" t="s">
        <v>378</v>
      </c>
      <c r="P134" s="28" t="s">
        <v>382</v>
      </c>
    </row>
    <row r="135" spans="1:16">
      <c r="A135" s="28">
        <v>141</v>
      </c>
      <c r="B135" s="28" t="s">
        <v>357</v>
      </c>
      <c r="C135" s="28" t="s">
        <v>358</v>
      </c>
      <c r="D135" s="31" t="s">
        <v>376</v>
      </c>
      <c r="E135" s="28" t="s">
        <v>356</v>
      </c>
      <c r="F135" s="28" t="s">
        <v>332</v>
      </c>
      <c r="G135" s="28">
        <v>197316935</v>
      </c>
      <c r="H135" s="28" t="s">
        <v>17</v>
      </c>
      <c r="I135" s="28" t="s">
        <v>378</v>
      </c>
      <c r="P135" s="28" t="s">
        <v>382</v>
      </c>
    </row>
    <row r="136" spans="1:16">
      <c r="A136" s="28">
        <v>142</v>
      </c>
      <c r="B136" s="28" t="s">
        <v>359</v>
      </c>
      <c r="C136" s="28" t="s">
        <v>360</v>
      </c>
      <c r="D136" s="31" t="s">
        <v>376</v>
      </c>
      <c r="E136" s="28" t="s">
        <v>356</v>
      </c>
      <c r="F136" s="28" t="s">
        <v>332</v>
      </c>
      <c r="G136" s="28">
        <v>197316935</v>
      </c>
      <c r="H136" s="28" t="s">
        <v>17</v>
      </c>
      <c r="I136" s="28" t="s">
        <v>378</v>
      </c>
      <c r="P136" s="28" t="s">
        <v>382</v>
      </c>
    </row>
    <row r="137" spans="1:16" s="16" customFormat="1">
      <c r="A137" s="16">
        <v>143</v>
      </c>
      <c r="B137" s="16" t="s">
        <v>361</v>
      </c>
      <c r="C137" s="16" t="s">
        <v>362</v>
      </c>
      <c r="D137" s="65" t="s">
        <v>383</v>
      </c>
      <c r="E137" s="16" t="s">
        <v>356</v>
      </c>
      <c r="F137" s="16" t="s">
        <v>332</v>
      </c>
      <c r="G137" s="16">
        <v>197316935</v>
      </c>
      <c r="H137" s="16" t="s">
        <v>17</v>
      </c>
      <c r="I137" s="16" t="s">
        <v>378</v>
      </c>
      <c r="J137" s="28"/>
      <c r="K137" s="28"/>
      <c r="L137" s="28"/>
      <c r="M137" s="28"/>
      <c r="N137" s="28"/>
      <c r="O137" s="28"/>
      <c r="P137" s="16" t="s">
        <v>382</v>
      </c>
    </row>
    <row r="138" spans="1:16">
      <c r="A138" s="28">
        <v>144</v>
      </c>
      <c r="B138" s="28" t="s">
        <v>365</v>
      </c>
      <c r="C138" s="28" t="s">
        <v>366</v>
      </c>
      <c r="D138" s="31" t="s">
        <v>383</v>
      </c>
      <c r="E138" s="28" t="s">
        <v>356</v>
      </c>
      <c r="F138" s="28" t="s">
        <v>332</v>
      </c>
      <c r="G138" s="28">
        <v>197316935</v>
      </c>
      <c r="H138" s="28" t="s">
        <v>17</v>
      </c>
      <c r="I138" s="28" t="s">
        <v>378</v>
      </c>
      <c r="P138" s="28" t="s">
        <v>382</v>
      </c>
    </row>
    <row r="139" spans="1:16" s="16" customFormat="1">
      <c r="A139" s="16">
        <v>145</v>
      </c>
      <c r="B139" s="16" t="s">
        <v>384</v>
      </c>
      <c r="C139" s="16" t="s">
        <v>385</v>
      </c>
      <c r="D139" s="65" t="s">
        <v>383</v>
      </c>
      <c r="E139" s="16" t="s">
        <v>356</v>
      </c>
      <c r="F139" s="16" t="s">
        <v>332</v>
      </c>
      <c r="G139" s="16">
        <v>197316935</v>
      </c>
      <c r="H139" s="16" t="s">
        <v>17</v>
      </c>
      <c r="I139" s="16" t="s">
        <v>378</v>
      </c>
      <c r="J139" s="28"/>
      <c r="K139" s="28"/>
      <c r="L139" s="28"/>
      <c r="M139" s="28"/>
      <c r="N139" s="28"/>
      <c r="O139" s="28"/>
      <c r="P139" s="16" t="s">
        <v>382</v>
      </c>
    </row>
    <row r="140" spans="1:16">
      <c r="A140" s="28">
        <v>146</v>
      </c>
      <c r="B140" s="28" t="s">
        <v>386</v>
      </c>
      <c r="C140" s="28" t="s">
        <v>387</v>
      </c>
      <c r="D140" s="31" t="s">
        <v>376</v>
      </c>
      <c r="E140" s="28" t="s">
        <v>388</v>
      </c>
      <c r="F140" s="28" t="s">
        <v>332</v>
      </c>
      <c r="G140" s="28">
        <v>197316935</v>
      </c>
      <c r="H140" s="28" t="s">
        <v>17</v>
      </c>
      <c r="I140" s="28" t="s">
        <v>378</v>
      </c>
      <c r="P140" s="28" t="s">
        <v>382</v>
      </c>
    </row>
    <row r="141" spans="1:16">
      <c r="A141" s="28">
        <v>147</v>
      </c>
      <c r="B141" s="28" t="s">
        <v>389</v>
      </c>
      <c r="C141" s="28" t="s">
        <v>390</v>
      </c>
      <c r="D141" s="31" t="s">
        <v>376</v>
      </c>
      <c r="E141" s="28" t="s">
        <v>388</v>
      </c>
      <c r="F141" s="28" t="s">
        <v>332</v>
      </c>
      <c r="G141" s="28">
        <v>197316935</v>
      </c>
      <c r="H141" s="28" t="s">
        <v>17</v>
      </c>
      <c r="I141" s="28" t="s">
        <v>378</v>
      </c>
      <c r="P141" s="28" t="s">
        <v>382</v>
      </c>
    </row>
    <row r="142" spans="1:16">
      <c r="A142" s="28">
        <v>148</v>
      </c>
      <c r="B142" s="28" t="s">
        <v>391</v>
      </c>
      <c r="C142" s="28" t="s">
        <v>392</v>
      </c>
      <c r="D142" s="28" t="s">
        <v>376</v>
      </c>
      <c r="E142" s="28" t="s">
        <v>388</v>
      </c>
      <c r="F142" s="28" t="s">
        <v>332</v>
      </c>
      <c r="G142" s="28">
        <v>197316935</v>
      </c>
      <c r="H142" s="28" t="s">
        <v>17</v>
      </c>
      <c r="I142" s="28" t="s">
        <v>378</v>
      </c>
      <c r="P142" s="28" t="s">
        <v>382</v>
      </c>
    </row>
    <row r="143" spans="1:16">
      <c r="A143" s="28">
        <v>149</v>
      </c>
      <c r="B143" s="28" t="s">
        <v>32</v>
      </c>
      <c r="C143" s="28" t="s">
        <v>33</v>
      </c>
      <c r="D143" s="28" t="s">
        <v>383</v>
      </c>
      <c r="E143" s="28" t="s">
        <v>35</v>
      </c>
      <c r="F143" s="28" t="s">
        <v>36</v>
      </c>
      <c r="G143" s="28">
        <v>657167265</v>
      </c>
      <c r="H143" s="28" t="s">
        <v>17</v>
      </c>
      <c r="I143" s="28">
        <v>486306141</v>
      </c>
      <c r="P143" s="28" t="s">
        <v>393</v>
      </c>
    </row>
    <row r="144" spans="1:16">
      <c r="A144" s="28">
        <v>150</v>
      </c>
      <c r="B144" s="28" t="s">
        <v>38</v>
      </c>
      <c r="C144" s="28" t="s">
        <v>39</v>
      </c>
      <c r="D144" s="28" t="s">
        <v>383</v>
      </c>
      <c r="E144" s="28" t="s">
        <v>40</v>
      </c>
      <c r="F144" s="28" t="s">
        <v>36</v>
      </c>
      <c r="G144" s="28">
        <v>548392715</v>
      </c>
      <c r="H144" s="28" t="s">
        <v>17</v>
      </c>
      <c r="I144" s="28">
        <v>486306141</v>
      </c>
      <c r="P144" s="28" t="s">
        <v>393</v>
      </c>
    </row>
    <row r="145" spans="1:16">
      <c r="A145" s="28">
        <v>151</v>
      </c>
      <c r="B145" s="28" t="s">
        <v>51</v>
      </c>
      <c r="C145" s="28" t="s">
        <v>52</v>
      </c>
      <c r="D145" s="28" t="s">
        <v>383</v>
      </c>
      <c r="E145" s="28" t="s">
        <v>53</v>
      </c>
      <c r="F145" s="28" t="s">
        <v>36</v>
      </c>
      <c r="G145" s="28" t="s">
        <v>54</v>
      </c>
      <c r="H145" s="28" t="s">
        <v>17</v>
      </c>
      <c r="I145" s="28">
        <v>486306141</v>
      </c>
      <c r="P145" s="28" t="s">
        <v>393</v>
      </c>
    </row>
    <row r="146" spans="1:16">
      <c r="A146" s="28">
        <v>152</v>
      </c>
      <c r="B146" s="28" t="s">
        <v>32</v>
      </c>
      <c r="C146" s="28" t="s">
        <v>33</v>
      </c>
      <c r="D146" s="28" t="s">
        <v>394</v>
      </c>
      <c r="E146" s="28" t="s">
        <v>35</v>
      </c>
      <c r="F146" s="28" t="s">
        <v>36</v>
      </c>
      <c r="G146" s="28">
        <v>657167265</v>
      </c>
      <c r="H146" s="28" t="s">
        <v>17</v>
      </c>
      <c r="I146" s="28">
        <v>486306141</v>
      </c>
      <c r="J146" s="28" t="s">
        <v>332</v>
      </c>
      <c r="K146" s="28">
        <v>197316935</v>
      </c>
      <c r="P146" s="28" t="s">
        <v>395</v>
      </c>
    </row>
    <row r="147" spans="1:16">
      <c r="A147" s="28">
        <v>153</v>
      </c>
      <c r="B147" s="28" t="s">
        <v>38</v>
      </c>
      <c r="C147" s="28" t="s">
        <v>39</v>
      </c>
      <c r="D147" s="28" t="s">
        <v>394</v>
      </c>
      <c r="E147" s="28" t="s">
        <v>40</v>
      </c>
      <c r="F147" s="28" t="s">
        <v>36</v>
      </c>
      <c r="G147" s="28">
        <v>548392715</v>
      </c>
      <c r="H147" s="28" t="s">
        <v>17</v>
      </c>
      <c r="I147" s="28">
        <v>486306141</v>
      </c>
      <c r="J147" s="28" t="s">
        <v>332</v>
      </c>
      <c r="K147" s="28">
        <v>197316935</v>
      </c>
      <c r="P147" s="28" t="s">
        <v>395</v>
      </c>
    </row>
    <row r="148" spans="1:16">
      <c r="A148" s="28">
        <v>154</v>
      </c>
      <c r="B148" s="28" t="s">
        <v>51</v>
      </c>
      <c r="C148" s="28" t="s">
        <v>52</v>
      </c>
      <c r="D148" s="28" t="s">
        <v>394</v>
      </c>
      <c r="E148" s="28" t="s">
        <v>53</v>
      </c>
      <c r="F148" s="28" t="s">
        <v>36</v>
      </c>
      <c r="G148" s="28" t="s">
        <v>54</v>
      </c>
      <c r="H148" s="28" t="s">
        <v>17</v>
      </c>
      <c r="I148" s="28">
        <v>486306141</v>
      </c>
      <c r="J148" s="28" t="s">
        <v>332</v>
      </c>
      <c r="K148" s="28">
        <v>197316935</v>
      </c>
      <c r="P148" s="28" t="s">
        <v>395</v>
      </c>
    </row>
    <row r="149" spans="1:16" s="32" customFormat="1">
      <c r="A149" s="28">
        <v>155</v>
      </c>
      <c r="B149" s="32" t="s">
        <v>396</v>
      </c>
      <c r="C149" s="32" t="s">
        <v>339</v>
      </c>
      <c r="D149" s="32" t="s">
        <v>383</v>
      </c>
      <c r="E149" s="32">
        <v>426360242</v>
      </c>
      <c r="F149" s="32" t="s">
        <v>332</v>
      </c>
      <c r="G149" s="32">
        <v>197316935</v>
      </c>
      <c r="H149" s="33" t="s">
        <v>346</v>
      </c>
      <c r="I149" s="32" t="s">
        <v>397</v>
      </c>
      <c r="N149" s="32" t="s">
        <v>20</v>
      </c>
      <c r="P149" s="32" t="s">
        <v>398</v>
      </c>
    </row>
    <row r="150" spans="1:16">
      <c r="A150" s="28">
        <v>156</v>
      </c>
      <c r="B150" s="28" t="s">
        <v>399</v>
      </c>
      <c r="C150" s="28" t="s">
        <v>346</v>
      </c>
      <c r="D150" s="28" t="s">
        <v>383</v>
      </c>
      <c r="E150" s="28">
        <v>426360242</v>
      </c>
      <c r="F150" s="28" t="s">
        <v>332</v>
      </c>
      <c r="G150" s="28">
        <v>197316935</v>
      </c>
      <c r="H150" s="28" t="s">
        <v>339</v>
      </c>
      <c r="I150" s="28" t="s">
        <v>397</v>
      </c>
      <c r="N150" s="28" t="s">
        <v>20</v>
      </c>
      <c r="P150" s="28" t="s">
        <v>400</v>
      </c>
    </row>
    <row r="151" spans="1:16">
      <c r="A151" s="28">
        <v>157</v>
      </c>
      <c r="B151" s="28" t="s">
        <v>372</v>
      </c>
      <c r="C151" s="28" t="s">
        <v>343</v>
      </c>
      <c r="D151" s="28" t="s">
        <v>383</v>
      </c>
      <c r="E151" s="28" t="s">
        <v>401</v>
      </c>
      <c r="F151" s="28" t="s">
        <v>339</v>
      </c>
      <c r="G151" s="28">
        <v>426360242</v>
      </c>
      <c r="H151" s="28" t="s">
        <v>346</v>
      </c>
      <c r="I151" s="28" t="s">
        <v>397</v>
      </c>
      <c r="N151" s="28" t="s">
        <v>20</v>
      </c>
      <c r="P151" s="28" t="s">
        <v>400</v>
      </c>
    </row>
    <row r="152" spans="1:16">
      <c r="A152" s="28">
        <v>158</v>
      </c>
      <c r="B152" s="28" t="s">
        <v>354</v>
      </c>
      <c r="C152" s="28" t="s">
        <v>355</v>
      </c>
      <c r="D152" s="28" t="s">
        <v>383</v>
      </c>
      <c r="E152" s="28" t="s">
        <v>356</v>
      </c>
      <c r="F152" s="28" t="s">
        <v>299</v>
      </c>
      <c r="G152" s="28">
        <v>353358909</v>
      </c>
      <c r="H152" s="28" t="s">
        <v>332</v>
      </c>
      <c r="I152" s="28" t="s">
        <v>402</v>
      </c>
      <c r="N152" s="28" t="s">
        <v>20</v>
      </c>
      <c r="P152" s="28" t="s">
        <v>403</v>
      </c>
    </row>
    <row r="153" spans="1:16">
      <c r="A153" s="28">
        <v>159</v>
      </c>
      <c r="B153" s="28" t="s">
        <v>357</v>
      </c>
      <c r="C153" s="28" t="s">
        <v>358</v>
      </c>
      <c r="D153" s="28" t="s">
        <v>383</v>
      </c>
      <c r="E153" s="28" t="s">
        <v>356</v>
      </c>
      <c r="F153" s="28" t="s">
        <v>299</v>
      </c>
      <c r="G153" s="28">
        <v>353358909</v>
      </c>
      <c r="H153" s="28" t="s">
        <v>332</v>
      </c>
      <c r="I153" s="28" t="s">
        <v>402</v>
      </c>
      <c r="N153" s="28" t="s">
        <v>20</v>
      </c>
      <c r="P153" s="28" t="s">
        <v>400</v>
      </c>
    </row>
    <row r="154" spans="1:16">
      <c r="A154" s="28">
        <v>160</v>
      </c>
      <c r="B154" s="28" t="s">
        <v>359</v>
      </c>
      <c r="C154" s="28" t="s">
        <v>360</v>
      </c>
      <c r="D154" s="28" t="s">
        <v>383</v>
      </c>
      <c r="E154" s="28" t="s">
        <v>356</v>
      </c>
      <c r="F154" s="28" t="s">
        <v>299</v>
      </c>
      <c r="G154" s="28">
        <v>353358909</v>
      </c>
      <c r="H154" s="28" t="s">
        <v>332</v>
      </c>
      <c r="I154" s="28" t="s">
        <v>402</v>
      </c>
      <c r="N154" s="28" t="s">
        <v>20</v>
      </c>
      <c r="P154" s="28" t="s">
        <v>400</v>
      </c>
    </row>
    <row r="155" spans="1:16">
      <c r="A155" s="28">
        <v>161</v>
      </c>
      <c r="B155" s="28" t="s">
        <v>361</v>
      </c>
      <c r="C155" s="28" t="s">
        <v>362</v>
      </c>
      <c r="D155" s="28" t="s">
        <v>394</v>
      </c>
      <c r="E155" s="28" t="s">
        <v>356</v>
      </c>
      <c r="F155" s="28" t="s">
        <v>299</v>
      </c>
      <c r="G155" s="28">
        <v>353358909</v>
      </c>
      <c r="H155" s="28" t="s">
        <v>332</v>
      </c>
      <c r="I155" s="28" t="s">
        <v>402</v>
      </c>
      <c r="J155" s="28" t="s">
        <v>36</v>
      </c>
      <c r="K155" s="28" t="s">
        <v>404</v>
      </c>
      <c r="N155" s="28" t="s">
        <v>20</v>
      </c>
      <c r="O155" s="28" t="s">
        <v>405</v>
      </c>
      <c r="P155" s="28" t="s">
        <v>400</v>
      </c>
    </row>
    <row r="156" spans="1:16">
      <c r="A156" s="28">
        <v>162</v>
      </c>
      <c r="B156" s="28" t="s">
        <v>365</v>
      </c>
      <c r="C156" s="28" t="s">
        <v>366</v>
      </c>
      <c r="D156" s="28" t="s">
        <v>394</v>
      </c>
      <c r="E156" s="28" t="s">
        <v>356</v>
      </c>
      <c r="F156" s="28" t="s">
        <v>299</v>
      </c>
      <c r="G156" s="28">
        <v>353358909</v>
      </c>
      <c r="H156" s="28" t="s">
        <v>332</v>
      </c>
      <c r="I156" s="28" t="s">
        <v>402</v>
      </c>
      <c r="J156" s="28" t="s">
        <v>36</v>
      </c>
      <c r="K156" s="28" t="s">
        <v>406</v>
      </c>
      <c r="N156" s="28" t="s">
        <v>20</v>
      </c>
      <c r="O156" s="28" t="s">
        <v>407</v>
      </c>
      <c r="P156" s="28" t="s">
        <v>400</v>
      </c>
    </row>
    <row r="157" spans="1:16">
      <c r="A157" s="28">
        <v>163</v>
      </c>
      <c r="B157" s="28" t="s">
        <v>408</v>
      </c>
      <c r="C157" s="28" t="s">
        <v>385</v>
      </c>
      <c r="D157" s="28" t="s">
        <v>409</v>
      </c>
      <c r="E157" s="28" t="s">
        <v>356</v>
      </c>
      <c r="F157" s="28" t="s">
        <v>299</v>
      </c>
      <c r="G157" s="28">
        <v>353358909</v>
      </c>
      <c r="H157" s="28" t="s">
        <v>332</v>
      </c>
      <c r="I157" s="28" t="s">
        <v>402</v>
      </c>
      <c r="J157" s="28" t="s">
        <v>36</v>
      </c>
      <c r="K157" s="28">
        <v>548392715</v>
      </c>
      <c r="L157" s="28" t="s">
        <v>17</v>
      </c>
      <c r="M157" s="28">
        <v>854703046</v>
      </c>
      <c r="N157" s="28" t="s">
        <v>20</v>
      </c>
      <c r="O157" s="28" t="s">
        <v>410</v>
      </c>
      <c r="P157" s="28" t="s">
        <v>400</v>
      </c>
    </row>
    <row r="158" spans="1:16">
      <c r="A158" s="28">
        <v>164</v>
      </c>
      <c r="B158" s="28" t="s">
        <v>386</v>
      </c>
      <c r="C158" s="28" t="s">
        <v>387</v>
      </c>
      <c r="D158" s="28" t="s">
        <v>383</v>
      </c>
      <c r="E158" s="28" t="s">
        <v>388</v>
      </c>
      <c r="F158" s="28" t="s">
        <v>299</v>
      </c>
      <c r="G158" s="28">
        <v>353358909</v>
      </c>
      <c r="H158" s="28" t="s">
        <v>332</v>
      </c>
      <c r="I158" s="28" t="s">
        <v>402</v>
      </c>
      <c r="N158" s="28" t="s">
        <v>20</v>
      </c>
      <c r="P158" s="28" t="s">
        <v>400</v>
      </c>
    </row>
    <row r="159" spans="1:16">
      <c r="A159" s="28">
        <v>165</v>
      </c>
      <c r="B159" s="28" t="s">
        <v>389</v>
      </c>
      <c r="C159" s="28" t="s">
        <v>390</v>
      </c>
      <c r="D159" s="28" t="s">
        <v>383</v>
      </c>
      <c r="E159" s="28" t="s">
        <v>388</v>
      </c>
      <c r="F159" s="28" t="s">
        <v>299</v>
      </c>
      <c r="G159" s="28">
        <v>353358909</v>
      </c>
      <c r="H159" s="28" t="s">
        <v>332</v>
      </c>
      <c r="I159" s="28" t="s">
        <v>402</v>
      </c>
      <c r="N159" s="28" t="s">
        <v>20</v>
      </c>
      <c r="P159" s="28" t="s">
        <v>400</v>
      </c>
    </row>
    <row r="160" spans="1:16">
      <c r="A160" s="28">
        <v>166</v>
      </c>
      <c r="B160" s="28" t="s">
        <v>391</v>
      </c>
      <c r="C160" s="28" t="s">
        <v>392</v>
      </c>
      <c r="D160" s="28" t="s">
        <v>383</v>
      </c>
      <c r="E160" s="28" t="s">
        <v>388</v>
      </c>
      <c r="F160" s="28" t="s">
        <v>299</v>
      </c>
      <c r="G160" s="28">
        <v>353358909</v>
      </c>
      <c r="H160" s="28" t="s">
        <v>332</v>
      </c>
      <c r="I160" s="28" t="s">
        <v>402</v>
      </c>
      <c r="N160" s="28" t="s">
        <v>20</v>
      </c>
      <c r="P160" s="28" t="s">
        <v>400</v>
      </c>
    </row>
    <row r="161" spans="1:18">
      <c r="A161" s="28">
        <v>167</v>
      </c>
      <c r="B161" s="28" t="s">
        <v>411</v>
      </c>
      <c r="C161" s="28" t="s">
        <v>412</v>
      </c>
      <c r="D161" s="28" t="s">
        <v>34</v>
      </c>
      <c r="E161" s="28" t="s">
        <v>413</v>
      </c>
      <c r="F161" s="28" t="s">
        <v>17</v>
      </c>
      <c r="G161" s="28">
        <v>486306141</v>
      </c>
      <c r="H161" s="28" t="s">
        <v>332</v>
      </c>
      <c r="I161" s="34" t="s">
        <v>370</v>
      </c>
      <c r="N161" s="28" t="s">
        <v>20</v>
      </c>
      <c r="P161" s="28" t="s">
        <v>414</v>
      </c>
    </row>
    <row r="162" spans="1:18">
      <c r="A162" s="28">
        <v>168</v>
      </c>
      <c r="B162" s="28" t="s">
        <v>411</v>
      </c>
      <c r="C162" s="28" t="s">
        <v>412</v>
      </c>
      <c r="D162" s="28" t="s">
        <v>383</v>
      </c>
      <c r="E162" s="28" t="s">
        <v>413</v>
      </c>
      <c r="F162" s="28" t="s">
        <v>17</v>
      </c>
      <c r="G162" s="28">
        <v>854703046</v>
      </c>
      <c r="H162" s="28" t="s">
        <v>332</v>
      </c>
      <c r="I162" s="28">
        <v>197316935</v>
      </c>
      <c r="N162" s="28" t="s">
        <v>20</v>
      </c>
      <c r="P162" s="28" t="s">
        <v>400</v>
      </c>
    </row>
    <row r="163" spans="1:18">
      <c r="A163" s="28">
        <v>169</v>
      </c>
      <c r="B163" s="28" t="s">
        <v>415</v>
      </c>
      <c r="C163" s="28" t="s">
        <v>332</v>
      </c>
      <c r="D163" s="28" t="s">
        <v>34</v>
      </c>
      <c r="E163" s="28" t="s">
        <v>416</v>
      </c>
      <c r="F163" s="28" t="s">
        <v>17</v>
      </c>
      <c r="G163" s="28">
        <v>180583933</v>
      </c>
      <c r="N163" s="28" t="s">
        <v>20</v>
      </c>
      <c r="P163" s="28" t="s">
        <v>417</v>
      </c>
    </row>
    <row r="164" spans="1:18">
      <c r="A164" s="28">
        <v>170</v>
      </c>
      <c r="B164" s="28" t="s">
        <v>418</v>
      </c>
      <c r="C164" s="28" t="s">
        <v>181</v>
      </c>
      <c r="D164" s="28" t="s">
        <v>34</v>
      </c>
      <c r="E164" s="28">
        <v>353358909</v>
      </c>
      <c r="F164" s="28" t="s">
        <v>246</v>
      </c>
      <c r="G164" s="28">
        <v>353358909</v>
      </c>
      <c r="N164" s="28" t="s">
        <v>20</v>
      </c>
      <c r="P164" s="28" t="s">
        <v>419</v>
      </c>
    </row>
    <row r="165" spans="1:18" s="35" customFormat="1">
      <c r="A165" s="28">
        <v>175</v>
      </c>
      <c r="B165" s="35" t="s">
        <v>420</v>
      </c>
      <c r="C165" s="35" t="s">
        <v>185</v>
      </c>
      <c r="D165" s="35" t="s">
        <v>421</v>
      </c>
      <c r="F165" s="35" t="s">
        <v>181</v>
      </c>
      <c r="G165" s="37">
        <v>353358909</v>
      </c>
      <c r="P165" s="35" t="s">
        <v>422</v>
      </c>
    </row>
    <row r="166" spans="1:18" s="35" customFormat="1">
      <c r="A166" s="28">
        <v>176</v>
      </c>
      <c r="B166" s="35" t="s">
        <v>423</v>
      </c>
      <c r="C166" s="35" t="s">
        <v>245</v>
      </c>
      <c r="D166" s="35" t="s">
        <v>421</v>
      </c>
      <c r="F166" s="35" t="s">
        <v>246</v>
      </c>
      <c r="G166" s="37">
        <v>353358909</v>
      </c>
      <c r="P166" s="35" t="s">
        <v>424</v>
      </c>
    </row>
    <row r="167" spans="1:18" s="35" customFormat="1">
      <c r="A167" s="28">
        <v>177</v>
      </c>
      <c r="B167" s="35" t="s">
        <v>425</v>
      </c>
      <c r="C167" s="35" t="s">
        <v>329</v>
      </c>
      <c r="D167" s="35" t="s">
        <v>421</v>
      </c>
      <c r="F167" s="35" t="s">
        <v>299</v>
      </c>
      <c r="G167" s="37">
        <v>353358909</v>
      </c>
      <c r="P167" s="35" t="s">
        <v>426</v>
      </c>
    </row>
    <row r="168" spans="1:18" s="35" customFormat="1">
      <c r="A168" s="28">
        <v>178</v>
      </c>
      <c r="B168" s="35" t="s">
        <v>427</v>
      </c>
      <c r="C168" s="35" t="s">
        <v>336</v>
      </c>
      <c r="D168" s="35" t="s">
        <v>421</v>
      </c>
      <c r="F168" s="35" t="s">
        <v>332</v>
      </c>
      <c r="G168" s="37" t="s">
        <v>428</v>
      </c>
      <c r="P168" s="35" t="s">
        <v>429</v>
      </c>
    </row>
    <row r="169" spans="1:18" s="35" customFormat="1">
      <c r="A169" s="28">
        <v>179</v>
      </c>
      <c r="B169" s="35" t="s">
        <v>430</v>
      </c>
      <c r="C169" s="35" t="s">
        <v>431</v>
      </c>
      <c r="D169" s="35" t="s">
        <v>432</v>
      </c>
      <c r="F169" s="35" t="s">
        <v>246</v>
      </c>
      <c r="G169" s="37">
        <v>353358909</v>
      </c>
      <c r="P169" s="35" t="s">
        <v>433</v>
      </c>
    </row>
    <row r="170" spans="1:18" s="35" customFormat="1">
      <c r="A170" s="28">
        <v>180</v>
      </c>
      <c r="B170" s="35" t="s">
        <v>434</v>
      </c>
      <c r="C170" s="35" t="s">
        <v>435</v>
      </c>
      <c r="D170" s="35" t="s">
        <v>432</v>
      </c>
      <c r="F170" s="35" t="s">
        <v>246</v>
      </c>
      <c r="G170" s="37">
        <v>353358909</v>
      </c>
      <c r="P170" s="35" t="s">
        <v>436</v>
      </c>
    </row>
    <row r="171" spans="1:18" s="35" customFormat="1">
      <c r="A171" s="28">
        <v>181</v>
      </c>
      <c r="B171" s="35" t="s">
        <v>437</v>
      </c>
      <c r="C171" s="35" t="s">
        <v>438</v>
      </c>
      <c r="D171" s="35" t="s">
        <v>432</v>
      </c>
      <c r="F171" s="35" t="s">
        <v>246</v>
      </c>
      <c r="G171" s="37">
        <v>353358909</v>
      </c>
      <c r="P171" s="35" t="s">
        <v>439</v>
      </c>
    </row>
    <row r="172" spans="1:18" s="35" customFormat="1">
      <c r="A172" s="28">
        <v>182</v>
      </c>
      <c r="B172" s="35" t="s">
        <v>440</v>
      </c>
      <c r="C172" s="35" t="s">
        <v>245</v>
      </c>
      <c r="D172" s="35" t="s">
        <v>432</v>
      </c>
      <c r="F172" s="35" t="s">
        <v>246</v>
      </c>
      <c r="G172" s="37">
        <v>353358909</v>
      </c>
      <c r="P172" s="35" t="s">
        <v>441</v>
      </c>
    </row>
    <row r="173" spans="1:18" s="35" customFormat="1">
      <c r="A173" s="28">
        <v>183</v>
      </c>
      <c r="B173" s="35" t="s">
        <v>442</v>
      </c>
      <c r="C173" s="35" t="s">
        <v>443</v>
      </c>
      <c r="D173" s="35" t="s">
        <v>432</v>
      </c>
      <c r="F173" s="35" t="s">
        <v>299</v>
      </c>
      <c r="G173" s="37">
        <v>353358909</v>
      </c>
      <c r="P173" s="35" t="s">
        <v>444</v>
      </c>
    </row>
    <row r="174" spans="1:18" s="35" customFormat="1">
      <c r="A174" s="28">
        <v>184</v>
      </c>
      <c r="B174" s="35" t="s">
        <v>445</v>
      </c>
      <c r="C174" s="35" t="s">
        <v>446</v>
      </c>
      <c r="D174" s="35" t="s">
        <v>432</v>
      </c>
      <c r="F174" s="35" t="s">
        <v>299</v>
      </c>
      <c r="G174" s="37">
        <v>353358909</v>
      </c>
      <c r="P174" s="35" t="s">
        <v>447</v>
      </c>
    </row>
    <row r="175" spans="1:18" s="35" customFormat="1">
      <c r="A175" s="28">
        <v>185</v>
      </c>
      <c r="B175" s="35" t="s">
        <v>448</v>
      </c>
      <c r="C175" s="35" t="s">
        <v>329</v>
      </c>
      <c r="D175" s="35" t="s">
        <v>432</v>
      </c>
      <c r="F175" s="35" t="s">
        <v>299</v>
      </c>
      <c r="G175" s="37">
        <v>353358909</v>
      </c>
      <c r="P175" s="35" t="s">
        <v>449</v>
      </c>
    </row>
    <row r="176" spans="1:18">
      <c r="A176" s="28">
        <v>187</v>
      </c>
      <c r="B176" s="38" t="s">
        <v>450</v>
      </c>
      <c r="C176" s="38" t="s">
        <v>73</v>
      </c>
      <c r="D176" s="38" t="s">
        <v>451</v>
      </c>
      <c r="E176" s="38" t="s">
        <v>245</v>
      </c>
      <c r="F176" s="38"/>
      <c r="G176" s="38"/>
      <c r="H176" s="38"/>
      <c r="I176" s="38"/>
      <c r="J176" s="38"/>
      <c r="K176" s="38"/>
      <c r="L176" s="38"/>
      <c r="M176" s="38"/>
      <c r="N176" s="38" t="s">
        <v>20</v>
      </c>
      <c r="O176" s="38"/>
      <c r="P176" s="38" t="s">
        <v>452</v>
      </c>
      <c r="Q176" s="38"/>
      <c r="R176" s="38"/>
    </row>
    <row r="177" spans="1:66">
      <c r="A177" s="28">
        <v>188</v>
      </c>
      <c r="B177" s="38" t="s">
        <v>450</v>
      </c>
      <c r="C177" s="38" t="s">
        <v>73</v>
      </c>
      <c r="D177" s="28" t="s">
        <v>432</v>
      </c>
      <c r="F177" s="28" t="s">
        <v>68</v>
      </c>
      <c r="G177" s="28">
        <v>353358909</v>
      </c>
      <c r="P177" s="28" t="s">
        <v>453</v>
      </c>
    </row>
    <row r="178" spans="1:66">
      <c r="A178" s="28">
        <v>189</v>
      </c>
      <c r="B178" s="28" t="s">
        <v>454</v>
      </c>
      <c r="C178" s="28" t="s">
        <v>181</v>
      </c>
      <c r="D178" s="28" t="s">
        <v>34</v>
      </c>
      <c r="E178" s="28">
        <v>104430631</v>
      </c>
      <c r="F178" s="28" t="s">
        <v>185</v>
      </c>
      <c r="G178" s="28" t="s">
        <v>286</v>
      </c>
      <c r="P178" s="28" t="s">
        <v>455</v>
      </c>
    </row>
    <row r="179" spans="1:66">
      <c r="A179" s="28">
        <v>190</v>
      </c>
      <c r="B179" s="28" t="s">
        <v>456</v>
      </c>
      <c r="C179" s="28" t="s">
        <v>457</v>
      </c>
      <c r="D179" s="28" t="s">
        <v>34</v>
      </c>
      <c r="E179" s="28">
        <v>104430631</v>
      </c>
      <c r="F179" s="36" t="s">
        <v>245</v>
      </c>
      <c r="G179" s="28" t="s">
        <v>286</v>
      </c>
      <c r="P179" s="28" t="s">
        <v>458</v>
      </c>
    </row>
    <row r="180" spans="1:66">
      <c r="A180" s="28">
        <v>191</v>
      </c>
      <c r="B180" s="28" t="s">
        <v>459</v>
      </c>
      <c r="C180" s="28" t="s">
        <v>299</v>
      </c>
      <c r="D180" s="28" t="s">
        <v>34</v>
      </c>
      <c r="E180" s="28">
        <v>104430631</v>
      </c>
      <c r="F180" s="36" t="s">
        <v>329</v>
      </c>
      <c r="G180" s="28" t="s">
        <v>286</v>
      </c>
      <c r="P180" s="28" t="s">
        <v>460</v>
      </c>
    </row>
    <row r="181" spans="1:66">
      <c r="A181" s="28">
        <v>192</v>
      </c>
      <c r="B181" s="28" t="s">
        <v>331</v>
      </c>
      <c r="C181" s="28" t="s">
        <v>461</v>
      </c>
      <c r="D181" s="28" t="s">
        <v>34</v>
      </c>
      <c r="E181" s="28">
        <v>875007964</v>
      </c>
      <c r="F181" s="36" t="s">
        <v>336</v>
      </c>
      <c r="G181" s="28" t="s">
        <v>286</v>
      </c>
      <c r="P181" s="28" t="s">
        <v>462</v>
      </c>
    </row>
    <row r="182" spans="1:66">
      <c r="A182" s="28">
        <v>193</v>
      </c>
      <c r="B182" s="28" t="s">
        <v>463</v>
      </c>
      <c r="C182" s="28" t="s">
        <v>464</v>
      </c>
      <c r="D182" s="28" t="s">
        <v>34</v>
      </c>
      <c r="E182" s="28">
        <v>104430631</v>
      </c>
      <c r="F182" s="36" t="s">
        <v>73</v>
      </c>
      <c r="G182" s="28" t="s">
        <v>286</v>
      </c>
      <c r="P182" s="28" t="s">
        <v>465</v>
      </c>
    </row>
    <row r="183" spans="1:66">
      <c r="A183" s="28">
        <v>194</v>
      </c>
      <c r="B183" s="28" t="s">
        <v>347</v>
      </c>
      <c r="C183" s="28" t="s">
        <v>466</v>
      </c>
      <c r="D183" s="28" t="s">
        <v>34</v>
      </c>
      <c r="E183" s="28" t="s">
        <v>467</v>
      </c>
      <c r="F183" s="28" t="s">
        <v>332</v>
      </c>
      <c r="G183" s="28">
        <v>922622075</v>
      </c>
      <c r="P183" s="28" t="s">
        <v>468</v>
      </c>
    </row>
    <row r="184" spans="1:66">
      <c r="A184" s="28">
        <v>195</v>
      </c>
      <c r="B184" s="28" t="s">
        <v>331</v>
      </c>
      <c r="C184" s="28" t="s">
        <v>332</v>
      </c>
      <c r="D184" s="28" t="s">
        <v>34</v>
      </c>
      <c r="E184" s="28">
        <v>922622075</v>
      </c>
      <c r="F184" s="28" t="s">
        <v>466</v>
      </c>
      <c r="G184" s="28" t="s">
        <v>467</v>
      </c>
      <c r="P184" s="28" t="s">
        <v>469</v>
      </c>
    </row>
    <row r="185" spans="1:66">
      <c r="A185" s="28">
        <v>196</v>
      </c>
      <c r="B185" s="28" t="s">
        <v>372</v>
      </c>
      <c r="C185" s="28" t="s">
        <v>343</v>
      </c>
      <c r="D185" s="28" t="s">
        <v>34</v>
      </c>
      <c r="E185" s="28">
        <v>104430631</v>
      </c>
      <c r="F185" s="36" t="s">
        <v>346</v>
      </c>
      <c r="G185" s="28" t="s">
        <v>397</v>
      </c>
      <c r="P185" s="28" t="s">
        <v>470</v>
      </c>
    </row>
    <row r="186" spans="1:66">
      <c r="A186" s="28">
        <v>197</v>
      </c>
      <c r="B186" s="28" t="s">
        <v>454</v>
      </c>
      <c r="C186" s="28" t="s">
        <v>181</v>
      </c>
      <c r="D186" s="28" t="s">
        <v>34</v>
      </c>
      <c r="E186" s="28">
        <v>353358909</v>
      </c>
      <c r="F186" s="28" t="s">
        <v>299</v>
      </c>
      <c r="G186" s="28">
        <v>353358909</v>
      </c>
      <c r="P186" s="28" t="s">
        <v>471</v>
      </c>
    </row>
    <row r="187" spans="1:66">
      <c r="A187" s="28">
        <v>198</v>
      </c>
      <c r="B187" s="28" t="s">
        <v>456</v>
      </c>
      <c r="C187" s="28" t="s">
        <v>457</v>
      </c>
      <c r="D187" s="28" t="s">
        <v>34</v>
      </c>
      <c r="E187" s="28">
        <v>353358909</v>
      </c>
      <c r="F187" s="28" t="s">
        <v>299</v>
      </c>
      <c r="G187" s="28">
        <v>353358909</v>
      </c>
      <c r="P187" s="28" t="s">
        <v>472</v>
      </c>
    </row>
    <row r="188" spans="1:66">
      <c r="A188" s="28">
        <v>199</v>
      </c>
      <c r="B188" s="28" t="s">
        <v>454</v>
      </c>
      <c r="C188" s="28" t="s">
        <v>181</v>
      </c>
      <c r="D188" s="28" t="s">
        <v>34</v>
      </c>
      <c r="E188" s="28">
        <v>353358909</v>
      </c>
      <c r="F188" s="28" t="s">
        <v>332</v>
      </c>
      <c r="G188" s="28">
        <v>197316935</v>
      </c>
      <c r="P188" s="28" t="s">
        <v>473</v>
      </c>
    </row>
    <row r="189" spans="1:66">
      <c r="A189" s="28">
        <v>200</v>
      </c>
      <c r="B189" s="28" t="s">
        <v>456</v>
      </c>
      <c r="C189" s="28" t="s">
        <v>457</v>
      </c>
      <c r="D189" s="28" t="s">
        <v>34</v>
      </c>
      <c r="E189" s="28">
        <v>353358909</v>
      </c>
      <c r="F189" s="28" t="s">
        <v>332</v>
      </c>
      <c r="G189" s="28">
        <v>197316935</v>
      </c>
      <c r="P189" s="28" t="s">
        <v>474</v>
      </c>
    </row>
    <row r="190" spans="1:66">
      <c r="A190" s="28">
        <v>201</v>
      </c>
      <c r="B190" s="28" t="s">
        <v>459</v>
      </c>
      <c r="C190" s="28" t="s">
        <v>299</v>
      </c>
      <c r="D190" s="28" t="s">
        <v>34</v>
      </c>
      <c r="E190" s="28">
        <v>353358909</v>
      </c>
      <c r="F190" s="28" t="s">
        <v>332</v>
      </c>
      <c r="G190" s="28">
        <v>197316935</v>
      </c>
      <c r="P190" s="28" t="s">
        <v>475</v>
      </c>
    </row>
    <row r="191" spans="1:66">
      <c r="A191" s="28">
        <v>202</v>
      </c>
      <c r="B191" s="36" t="s">
        <v>476</v>
      </c>
      <c r="C191" s="36" t="s">
        <v>477</v>
      </c>
      <c r="D191" s="36" t="s">
        <v>478</v>
      </c>
      <c r="E191" s="36">
        <v>353358909</v>
      </c>
      <c r="F191" s="36" t="s">
        <v>479</v>
      </c>
      <c r="G191" s="36">
        <v>353358909</v>
      </c>
      <c r="H191" s="36"/>
      <c r="I191" s="36"/>
      <c r="J191" s="36"/>
      <c r="K191" s="36"/>
      <c r="L191" s="36"/>
      <c r="M191" s="36"/>
      <c r="N191" s="36"/>
      <c r="O191" s="36"/>
      <c r="P191" s="36" t="s">
        <v>480</v>
      </c>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row>
    <row r="192" spans="1:66" s="16" customFormat="1">
      <c r="A192" s="16">
        <v>203</v>
      </c>
      <c r="B192" s="64" t="s">
        <v>481</v>
      </c>
      <c r="C192" s="64" t="s">
        <v>477</v>
      </c>
      <c r="D192" s="64" t="s">
        <v>482</v>
      </c>
      <c r="E192" s="64" t="s">
        <v>77</v>
      </c>
      <c r="F192" s="64"/>
      <c r="G192" s="64"/>
      <c r="H192" s="64"/>
      <c r="I192" s="64"/>
      <c r="J192" s="36"/>
      <c r="K192" s="36"/>
      <c r="L192" s="36"/>
      <c r="M192" s="36"/>
      <c r="N192" s="36"/>
      <c r="O192" s="36"/>
      <c r="P192" s="64" t="s">
        <v>483</v>
      </c>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row>
    <row r="193" spans="1:67">
      <c r="A193" s="28">
        <v>204</v>
      </c>
      <c r="B193" s="36" t="s">
        <v>484</v>
      </c>
      <c r="C193" s="36" t="s">
        <v>479</v>
      </c>
      <c r="D193" s="36" t="s">
        <v>482</v>
      </c>
      <c r="E193" s="36">
        <v>353358909</v>
      </c>
      <c r="F193" s="36"/>
      <c r="G193" s="36"/>
      <c r="H193" s="36"/>
      <c r="I193" s="36"/>
      <c r="J193" s="36"/>
      <c r="K193" s="36"/>
      <c r="L193" s="36"/>
      <c r="M193" s="36"/>
      <c r="N193" s="36"/>
      <c r="O193" s="36"/>
      <c r="P193" s="36" t="s">
        <v>485</v>
      </c>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row>
    <row r="194" spans="1:67">
      <c r="A194" s="28">
        <v>205</v>
      </c>
      <c r="B194" s="36" t="s">
        <v>486</v>
      </c>
      <c r="C194" s="36" t="s">
        <v>332</v>
      </c>
      <c r="D194" s="36" t="s">
        <v>478</v>
      </c>
      <c r="E194" s="36">
        <v>197316935</v>
      </c>
      <c r="F194" s="36" t="s">
        <v>479</v>
      </c>
      <c r="G194" s="36">
        <v>353358909</v>
      </c>
      <c r="H194" s="36"/>
      <c r="I194" s="36"/>
      <c r="J194" s="36"/>
      <c r="K194" s="36"/>
      <c r="L194" s="36"/>
      <c r="M194" s="36"/>
      <c r="N194" s="36"/>
      <c r="O194" s="36"/>
      <c r="P194" s="36" t="s">
        <v>487</v>
      </c>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row>
    <row r="195" spans="1:67" s="1" customFormat="1" ht="15">
      <c r="A195" s="18">
        <v>207</v>
      </c>
      <c r="B195" s="18" t="s">
        <v>488</v>
      </c>
      <c r="C195" s="18" t="s">
        <v>185</v>
      </c>
      <c r="D195" s="18" t="s">
        <v>489</v>
      </c>
      <c r="E195" s="18"/>
      <c r="F195" s="18" t="s">
        <v>181</v>
      </c>
      <c r="G195" s="18">
        <v>104430631</v>
      </c>
      <c r="H195" s="18"/>
      <c r="I195" s="18"/>
      <c r="J195" s="18"/>
      <c r="K195" s="18"/>
      <c r="L195" s="18"/>
      <c r="M195" s="18"/>
      <c r="N195" s="18"/>
      <c r="O195" s="18"/>
      <c r="P195" s="18" t="s">
        <v>490</v>
      </c>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row>
    <row r="196" spans="1:67" s="1" customFormat="1" ht="15">
      <c r="A196" s="18">
        <v>208</v>
      </c>
      <c r="B196" s="18" t="s">
        <v>491</v>
      </c>
      <c r="C196" s="22" t="s">
        <v>245</v>
      </c>
      <c r="D196" s="18" t="s">
        <v>489</v>
      </c>
      <c r="E196" s="18"/>
      <c r="F196" s="18" t="s">
        <v>457</v>
      </c>
      <c r="G196" s="18">
        <v>104430631</v>
      </c>
      <c r="H196" s="18"/>
      <c r="I196" s="18"/>
      <c r="J196" s="18"/>
      <c r="K196" s="18"/>
      <c r="L196" s="18"/>
      <c r="M196" s="18"/>
      <c r="N196" s="18"/>
      <c r="O196" s="18"/>
      <c r="P196" s="18" t="s">
        <v>492</v>
      </c>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row>
    <row r="197" spans="1:67" s="1" customFormat="1" ht="15">
      <c r="A197" s="18">
        <v>209</v>
      </c>
      <c r="B197" s="18" t="s">
        <v>493</v>
      </c>
      <c r="C197" s="22" t="s">
        <v>329</v>
      </c>
      <c r="D197" s="18" t="s">
        <v>489</v>
      </c>
      <c r="E197" s="18"/>
      <c r="F197" s="18" t="s">
        <v>299</v>
      </c>
      <c r="G197" s="18">
        <v>104430631</v>
      </c>
      <c r="H197" s="18"/>
      <c r="I197" s="18"/>
      <c r="J197" s="18"/>
      <c r="K197" s="18"/>
      <c r="L197" s="18"/>
      <c r="M197" s="18"/>
      <c r="N197" s="18"/>
      <c r="O197" s="18"/>
      <c r="P197" s="18" t="s">
        <v>494</v>
      </c>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row>
    <row r="198" spans="1:67" s="1" customFormat="1" ht="15">
      <c r="A198" s="18">
        <v>210</v>
      </c>
      <c r="B198" s="18" t="s">
        <v>495</v>
      </c>
      <c r="C198" s="22" t="s">
        <v>336</v>
      </c>
      <c r="D198" s="2" t="s">
        <v>489</v>
      </c>
      <c r="E198" s="18"/>
      <c r="F198" s="18" t="s">
        <v>461</v>
      </c>
      <c r="G198" s="18">
        <v>875007964</v>
      </c>
      <c r="H198" s="18"/>
      <c r="I198" s="18"/>
      <c r="J198" s="18"/>
      <c r="K198" s="18"/>
      <c r="L198" s="18"/>
      <c r="M198" s="18"/>
      <c r="N198" s="18"/>
      <c r="O198" s="18"/>
      <c r="P198" s="18" t="s">
        <v>496</v>
      </c>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row>
    <row r="199" spans="1:67" s="1" customFormat="1" ht="15">
      <c r="A199" s="18">
        <v>211</v>
      </c>
      <c r="B199" s="18" t="s">
        <v>497</v>
      </c>
      <c r="C199" s="22" t="s">
        <v>73</v>
      </c>
      <c r="D199" s="18" t="s">
        <v>489</v>
      </c>
      <c r="E199" s="18"/>
      <c r="F199" s="18" t="s">
        <v>464</v>
      </c>
      <c r="G199" s="18">
        <v>104430631</v>
      </c>
      <c r="H199" s="18"/>
      <c r="I199" s="18"/>
      <c r="J199" s="18"/>
      <c r="K199" s="18"/>
      <c r="L199" s="18"/>
      <c r="M199" s="18"/>
      <c r="N199" s="18"/>
      <c r="O199" s="18"/>
      <c r="P199" s="18" t="s">
        <v>498</v>
      </c>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row>
    <row r="200" spans="1:67" s="1" customFormat="1" ht="15">
      <c r="A200" s="18">
        <v>213</v>
      </c>
      <c r="B200" s="18" t="s">
        <v>499</v>
      </c>
      <c r="C200" s="18" t="s">
        <v>412</v>
      </c>
      <c r="D200" s="18" t="s">
        <v>30</v>
      </c>
      <c r="E200" s="18" t="s">
        <v>500</v>
      </c>
      <c r="F200" s="18"/>
      <c r="G200" s="18"/>
      <c r="H200" s="18"/>
      <c r="I200" s="18"/>
      <c r="J200" s="18"/>
      <c r="K200" s="18"/>
      <c r="L200" s="18"/>
      <c r="M200" s="18"/>
      <c r="N200" s="18"/>
      <c r="O200" s="18"/>
      <c r="P200" s="18" t="s">
        <v>501</v>
      </c>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row>
    <row r="201" spans="1:67" s="1" customFormat="1" ht="15">
      <c r="A201" s="18">
        <v>214</v>
      </c>
      <c r="B201" s="18" t="s">
        <v>374</v>
      </c>
      <c r="C201" s="18" t="s">
        <v>375</v>
      </c>
      <c r="D201" s="18" t="s">
        <v>30</v>
      </c>
      <c r="E201" s="18" t="s">
        <v>377</v>
      </c>
      <c r="F201" s="18"/>
      <c r="G201" s="18"/>
      <c r="H201" s="18"/>
      <c r="I201" s="18"/>
      <c r="J201" s="18"/>
      <c r="K201" s="18"/>
      <c r="L201" s="18"/>
      <c r="M201" s="18"/>
      <c r="N201" s="18"/>
      <c r="O201" s="18"/>
      <c r="P201" s="18" t="s">
        <v>502</v>
      </c>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row>
    <row r="202" spans="1:67" s="1" customFormat="1" ht="15">
      <c r="A202" s="18">
        <v>215</v>
      </c>
      <c r="B202" s="18" t="s">
        <v>503</v>
      </c>
      <c r="C202" s="17" t="s">
        <v>17</v>
      </c>
      <c r="D202" s="17" t="s">
        <v>478</v>
      </c>
      <c r="E202" s="17" t="s">
        <v>25</v>
      </c>
      <c r="F202" s="18" t="s">
        <v>181</v>
      </c>
      <c r="G202" s="19">
        <v>353358909</v>
      </c>
      <c r="H202" s="18"/>
      <c r="I202" s="18"/>
      <c r="J202" s="18"/>
      <c r="K202" s="18"/>
      <c r="L202" s="18"/>
      <c r="M202" s="18"/>
      <c r="N202" s="18"/>
      <c r="O202" s="18"/>
      <c r="P202" s="17" t="s">
        <v>504</v>
      </c>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row>
    <row r="203" spans="1:67" s="5" customFormat="1" ht="15">
      <c r="A203" s="18">
        <v>216</v>
      </c>
      <c r="B203" s="17" t="s">
        <v>505</v>
      </c>
      <c r="C203" s="17" t="s">
        <v>17</v>
      </c>
      <c r="D203" s="17" t="s">
        <v>478</v>
      </c>
      <c r="E203" s="17" t="s">
        <v>25</v>
      </c>
      <c r="F203" s="17" t="s">
        <v>246</v>
      </c>
      <c r="G203" s="19">
        <v>353358909</v>
      </c>
      <c r="H203" s="17"/>
      <c r="I203" s="17"/>
      <c r="J203" s="17"/>
      <c r="K203" s="17"/>
      <c r="L203" s="17"/>
      <c r="M203" s="17"/>
      <c r="N203" s="17"/>
      <c r="O203" s="17"/>
      <c r="P203" s="17" t="s">
        <v>506</v>
      </c>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row>
    <row r="204" spans="1:67" s="5" customFormat="1" ht="15">
      <c r="A204" s="18">
        <v>217</v>
      </c>
      <c r="B204" s="17" t="s">
        <v>507</v>
      </c>
      <c r="C204" s="17" t="s">
        <v>17</v>
      </c>
      <c r="D204" s="17" t="s">
        <v>478</v>
      </c>
      <c r="E204" s="17" t="s">
        <v>25</v>
      </c>
      <c r="F204" s="17" t="s">
        <v>299</v>
      </c>
      <c r="G204" s="19">
        <v>353358909</v>
      </c>
      <c r="H204" s="17"/>
      <c r="I204" s="17"/>
      <c r="J204" s="17"/>
      <c r="K204" s="17"/>
      <c r="L204" s="17"/>
      <c r="M204" s="17"/>
      <c r="N204" s="17"/>
      <c r="O204" s="17"/>
      <c r="P204" s="17" t="s">
        <v>508</v>
      </c>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row>
    <row r="205" spans="1:67" s="5" customFormat="1" ht="15">
      <c r="A205" s="18">
        <v>218</v>
      </c>
      <c r="B205" s="17" t="s">
        <v>509</v>
      </c>
      <c r="C205" s="17" t="s">
        <v>17</v>
      </c>
      <c r="D205" s="17" t="s">
        <v>478</v>
      </c>
      <c r="E205" s="17" t="s">
        <v>25</v>
      </c>
      <c r="F205" s="17" t="s">
        <v>332</v>
      </c>
      <c r="G205" s="19">
        <v>197316935</v>
      </c>
      <c r="H205" s="17"/>
      <c r="I205" s="17"/>
      <c r="J205" s="17"/>
      <c r="K205" s="17"/>
      <c r="L205" s="17"/>
      <c r="M205" s="17"/>
      <c r="N205" s="17"/>
      <c r="O205" s="17"/>
      <c r="P205" s="17" t="s">
        <v>510</v>
      </c>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row>
    <row r="206" spans="1:67" s="5" customFormat="1" ht="64">
      <c r="A206" s="18">
        <v>219</v>
      </c>
      <c r="B206" s="20" t="s">
        <v>511</v>
      </c>
      <c r="C206" s="20" t="s">
        <v>375</v>
      </c>
      <c r="D206" s="20" t="s">
        <v>478</v>
      </c>
      <c r="E206" s="39" t="s">
        <v>377</v>
      </c>
      <c r="F206" s="20" t="s">
        <v>17</v>
      </c>
      <c r="G206" s="40">
        <v>486306141</v>
      </c>
      <c r="H206" s="17"/>
      <c r="I206" s="17"/>
      <c r="J206" s="17"/>
      <c r="K206" s="17"/>
      <c r="L206" s="17"/>
      <c r="M206" s="17"/>
      <c r="N206" s="17"/>
      <c r="O206" s="17"/>
      <c r="P206" s="41" t="s">
        <v>512</v>
      </c>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row>
    <row r="207" spans="1:67" s="5" customFormat="1" ht="15">
      <c r="A207" s="18">
        <v>220</v>
      </c>
      <c r="B207" s="17" t="s">
        <v>513</v>
      </c>
      <c r="C207" s="17" t="s">
        <v>29</v>
      </c>
      <c r="D207" s="17" t="s">
        <v>376</v>
      </c>
      <c r="E207" s="17" t="s">
        <v>31</v>
      </c>
      <c r="F207" s="20" t="s">
        <v>17</v>
      </c>
      <c r="G207" s="40">
        <v>486306141</v>
      </c>
      <c r="H207" s="20" t="s">
        <v>36</v>
      </c>
      <c r="I207" s="20" t="s">
        <v>514</v>
      </c>
      <c r="J207" s="17"/>
      <c r="K207" s="17"/>
      <c r="L207" s="17"/>
      <c r="M207" s="17"/>
      <c r="N207" s="17"/>
      <c r="O207" s="17"/>
      <c r="P207" s="41" t="s">
        <v>515</v>
      </c>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row>
    <row r="208" spans="1:67" s="5" customFormat="1" ht="15">
      <c r="A208" s="18">
        <v>221</v>
      </c>
      <c r="B208" s="17" t="s">
        <v>516</v>
      </c>
      <c r="C208" s="17" t="s">
        <v>33</v>
      </c>
      <c r="D208" s="17" t="s">
        <v>376</v>
      </c>
      <c r="E208" s="17" t="s">
        <v>517</v>
      </c>
      <c r="F208" s="20" t="s">
        <v>17</v>
      </c>
      <c r="G208" s="40">
        <v>486306141</v>
      </c>
      <c r="H208" s="20" t="s">
        <v>36</v>
      </c>
      <c r="I208" s="42">
        <v>657167265</v>
      </c>
      <c r="J208" s="17"/>
      <c r="K208" s="17"/>
      <c r="L208" s="17"/>
      <c r="M208" s="17"/>
      <c r="N208" s="17"/>
      <c r="O208" s="17"/>
      <c r="P208" s="41" t="s">
        <v>518</v>
      </c>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row>
    <row r="209" spans="1:67" s="45" customFormat="1" ht="32">
      <c r="A209" s="18">
        <v>222</v>
      </c>
      <c r="B209" s="20" t="s">
        <v>519</v>
      </c>
      <c r="C209" s="20" t="s">
        <v>39</v>
      </c>
      <c r="D209" s="20" t="s">
        <v>376</v>
      </c>
      <c r="E209" s="43" t="s">
        <v>40</v>
      </c>
      <c r="F209" s="20" t="s">
        <v>17</v>
      </c>
      <c r="G209" s="40">
        <v>486306141</v>
      </c>
      <c r="H209" s="20" t="s">
        <v>36</v>
      </c>
      <c r="I209" s="44">
        <v>548392715</v>
      </c>
      <c r="J209" s="20"/>
      <c r="K209" s="20"/>
      <c r="L209" s="20"/>
      <c r="M209" s="20"/>
      <c r="N209" s="20"/>
      <c r="O209" s="20"/>
      <c r="P209" s="41" t="s">
        <v>520</v>
      </c>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row>
    <row r="210" spans="1:67" s="5" customFormat="1" ht="15">
      <c r="A210" s="19"/>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row>
    <row r="211" spans="1:67" s="5" customFormat="1" ht="15">
      <c r="A211" s="18">
        <v>224</v>
      </c>
      <c r="B211" s="17" t="s">
        <v>521</v>
      </c>
      <c r="C211" s="17" t="s">
        <v>61</v>
      </c>
      <c r="D211" s="17" t="s">
        <v>478</v>
      </c>
      <c r="E211" s="17" t="s">
        <v>522</v>
      </c>
      <c r="F211" s="20" t="s">
        <v>17</v>
      </c>
      <c r="G211" s="40">
        <v>486306141</v>
      </c>
      <c r="H211" s="17"/>
      <c r="I211" s="17"/>
      <c r="J211" s="17"/>
      <c r="K211" s="17"/>
      <c r="L211" s="17"/>
      <c r="M211" s="17"/>
      <c r="N211" s="17"/>
      <c r="O211" s="17"/>
      <c r="P211" s="41" t="s">
        <v>523</v>
      </c>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row>
    <row r="212" spans="1:67" s="5" customFormat="1" ht="15">
      <c r="A212" s="18">
        <v>225</v>
      </c>
      <c r="B212" s="17" t="s">
        <v>524</v>
      </c>
      <c r="C212" s="17" t="s">
        <v>412</v>
      </c>
      <c r="D212" s="17" t="s">
        <v>478</v>
      </c>
      <c r="E212" s="17" t="s">
        <v>413</v>
      </c>
      <c r="F212" s="20" t="s">
        <v>17</v>
      </c>
      <c r="G212" s="40">
        <v>486306141</v>
      </c>
      <c r="H212" s="17"/>
      <c r="I212" s="17"/>
      <c r="J212" s="17"/>
      <c r="K212" s="17"/>
      <c r="L212" s="17"/>
      <c r="M212" s="17"/>
      <c r="N212" s="17"/>
      <c r="O212" s="17"/>
      <c r="P212" s="41" t="s">
        <v>525</v>
      </c>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row>
    <row r="213" spans="1:67" s="14" customFormat="1" ht="15">
      <c r="A213" s="18">
        <v>226</v>
      </c>
      <c r="B213" s="14" t="s">
        <v>526</v>
      </c>
      <c r="C213" s="14" t="s">
        <v>57</v>
      </c>
      <c r="D213" s="18" t="s">
        <v>527</v>
      </c>
      <c r="E213" s="18">
        <v>25</v>
      </c>
      <c r="F213" s="20" t="s">
        <v>17</v>
      </c>
      <c r="G213" s="40">
        <v>486306141</v>
      </c>
      <c r="P213" s="41" t="s">
        <v>528</v>
      </c>
    </row>
    <row r="214" spans="1:67" s="5" customFormat="1" ht="64">
      <c r="A214" s="18">
        <v>227</v>
      </c>
      <c r="B214" s="17" t="s">
        <v>529</v>
      </c>
      <c r="C214" s="20" t="s">
        <v>375</v>
      </c>
      <c r="D214" s="17" t="s">
        <v>376</v>
      </c>
      <c r="E214" s="39" t="s">
        <v>377</v>
      </c>
      <c r="F214" s="17" t="s">
        <v>17</v>
      </c>
      <c r="G214" s="19">
        <v>854703046</v>
      </c>
      <c r="H214" s="17" t="s">
        <v>332</v>
      </c>
      <c r="I214" s="17">
        <v>197316935</v>
      </c>
      <c r="J214" s="17"/>
      <c r="K214" s="17"/>
      <c r="L214" s="17"/>
      <c r="M214" s="17"/>
      <c r="N214" s="17"/>
      <c r="O214" s="17"/>
      <c r="P214" s="17" t="s">
        <v>530</v>
      </c>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row>
    <row r="215" spans="1:67" s="5" customFormat="1" ht="15">
      <c r="A215" s="18">
        <v>228</v>
      </c>
      <c r="B215" s="17" t="s">
        <v>531</v>
      </c>
      <c r="C215" s="17" t="s">
        <v>29</v>
      </c>
      <c r="D215" s="17" t="s">
        <v>380</v>
      </c>
      <c r="E215" s="17" t="s">
        <v>31</v>
      </c>
      <c r="F215" s="17" t="s">
        <v>17</v>
      </c>
      <c r="G215" s="19">
        <v>854703046</v>
      </c>
      <c r="H215" s="17" t="s">
        <v>332</v>
      </c>
      <c r="I215" s="17">
        <v>197316935</v>
      </c>
      <c r="J215" s="20" t="s">
        <v>36</v>
      </c>
      <c r="K215" s="46" t="s">
        <v>514</v>
      </c>
      <c r="L215" s="17"/>
      <c r="M215" s="17"/>
      <c r="N215" s="17"/>
      <c r="O215" s="17"/>
      <c r="P215" s="17" t="s">
        <v>532</v>
      </c>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row>
    <row r="216" spans="1:67" s="5" customFormat="1" ht="15">
      <c r="A216" s="18">
        <v>229</v>
      </c>
      <c r="B216" s="17" t="s">
        <v>533</v>
      </c>
      <c r="C216" s="17" t="s">
        <v>33</v>
      </c>
      <c r="D216" s="17" t="s">
        <v>380</v>
      </c>
      <c r="E216" s="17" t="s">
        <v>517</v>
      </c>
      <c r="F216" s="17" t="s">
        <v>17</v>
      </c>
      <c r="G216" s="19">
        <v>854703046</v>
      </c>
      <c r="H216" s="17" t="s">
        <v>332</v>
      </c>
      <c r="I216" s="17">
        <v>197316935</v>
      </c>
      <c r="J216" s="20" t="s">
        <v>36</v>
      </c>
      <c r="K216" s="47">
        <v>657167265</v>
      </c>
      <c r="L216" s="17"/>
      <c r="M216" s="17"/>
      <c r="N216" s="17"/>
      <c r="O216" s="17"/>
      <c r="P216" s="17" t="s">
        <v>534</v>
      </c>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row>
    <row r="217" spans="1:67" s="5" customFormat="1" ht="32">
      <c r="A217" s="18">
        <v>230</v>
      </c>
      <c r="B217" s="17" t="s">
        <v>535</v>
      </c>
      <c r="C217" s="20" t="s">
        <v>39</v>
      </c>
      <c r="D217" s="17" t="s">
        <v>380</v>
      </c>
      <c r="E217" s="43" t="s">
        <v>40</v>
      </c>
      <c r="F217" s="17" t="s">
        <v>17</v>
      </c>
      <c r="G217" s="19">
        <v>854703046</v>
      </c>
      <c r="H217" s="17" t="s">
        <v>332</v>
      </c>
      <c r="I217" s="17">
        <v>197316935</v>
      </c>
      <c r="J217" s="20" t="s">
        <v>36</v>
      </c>
      <c r="K217" s="48">
        <v>548392715</v>
      </c>
      <c r="L217" s="17"/>
      <c r="M217" s="17"/>
      <c r="N217" s="17"/>
      <c r="O217" s="17"/>
      <c r="P217" s="17" t="s">
        <v>536</v>
      </c>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row>
    <row r="218" spans="1:67" s="5" customFormat="1" ht="15">
      <c r="A218" s="18">
        <v>231</v>
      </c>
      <c r="B218" s="17" t="s">
        <v>537</v>
      </c>
      <c r="C218" s="17" t="s">
        <v>49</v>
      </c>
      <c r="D218" s="17" t="s">
        <v>376</v>
      </c>
      <c r="E218" s="17" t="s">
        <v>50</v>
      </c>
      <c r="F218" s="17" t="s">
        <v>17</v>
      </c>
      <c r="G218" s="19">
        <v>854703046</v>
      </c>
      <c r="H218" s="17" t="s">
        <v>332</v>
      </c>
      <c r="I218" s="17">
        <v>197316935</v>
      </c>
      <c r="J218" s="17"/>
      <c r="K218" s="17"/>
      <c r="L218" s="17"/>
      <c r="M218" s="17"/>
      <c r="N218" s="17"/>
      <c r="O218" s="17"/>
      <c r="P218" s="17" t="s">
        <v>538</v>
      </c>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row>
    <row r="219" spans="1:67" s="5" customFormat="1" ht="128">
      <c r="A219" s="18">
        <v>232</v>
      </c>
      <c r="B219" s="17" t="s">
        <v>539</v>
      </c>
      <c r="C219" s="17" t="s">
        <v>412</v>
      </c>
      <c r="D219" s="17" t="s">
        <v>376</v>
      </c>
      <c r="E219" s="39" t="s">
        <v>540</v>
      </c>
      <c r="F219" s="17" t="s">
        <v>17</v>
      </c>
      <c r="G219" s="19">
        <v>854703046</v>
      </c>
      <c r="H219" s="17" t="s">
        <v>332</v>
      </c>
      <c r="I219" s="17">
        <v>197316935</v>
      </c>
      <c r="J219" s="17"/>
      <c r="K219" s="17"/>
      <c r="L219" s="17"/>
      <c r="M219" s="17"/>
      <c r="N219" s="17"/>
      <c r="O219" s="17"/>
      <c r="P219" s="17" t="s">
        <v>541</v>
      </c>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row>
    <row r="220" spans="1:67" s="5" customFormat="1" ht="15">
      <c r="A220" s="18">
        <v>241</v>
      </c>
      <c r="B220" s="17" t="s">
        <v>542</v>
      </c>
      <c r="C220" s="17" t="s">
        <v>181</v>
      </c>
      <c r="D220" s="17" t="s">
        <v>34</v>
      </c>
      <c r="E220" s="19">
        <v>104430631</v>
      </c>
      <c r="F220" s="17" t="s">
        <v>17</v>
      </c>
      <c r="G220" s="19">
        <v>180583933</v>
      </c>
      <c r="H220" s="17"/>
      <c r="I220" s="17"/>
      <c r="J220" s="17"/>
      <c r="K220" s="17"/>
      <c r="L220" s="17"/>
      <c r="M220" s="17"/>
      <c r="N220" s="17"/>
      <c r="O220" s="17"/>
      <c r="P220" s="17" t="s">
        <v>543</v>
      </c>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row>
    <row r="221" spans="1:67" s="5" customFormat="1" ht="15">
      <c r="A221" s="18">
        <v>242</v>
      </c>
      <c r="B221" s="17" t="s">
        <v>544</v>
      </c>
      <c r="C221" s="17" t="s">
        <v>246</v>
      </c>
      <c r="D221" s="17" t="s">
        <v>34</v>
      </c>
      <c r="E221" s="19">
        <v>104430631</v>
      </c>
      <c r="F221" s="17" t="s">
        <v>17</v>
      </c>
      <c r="G221" s="19">
        <v>180583933</v>
      </c>
      <c r="H221" s="17"/>
      <c r="I221" s="17"/>
      <c r="J221" s="17"/>
      <c r="K221" s="17"/>
      <c r="L221" s="17"/>
      <c r="M221" s="17"/>
      <c r="N221" s="17"/>
      <c r="O221" s="17"/>
      <c r="P221" s="17" t="s">
        <v>545</v>
      </c>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row>
    <row r="222" spans="1:67" s="5" customFormat="1" ht="15">
      <c r="A222" s="18">
        <v>243</v>
      </c>
      <c r="B222" s="17" t="s">
        <v>546</v>
      </c>
      <c r="C222" s="17" t="s">
        <v>299</v>
      </c>
      <c r="D222" s="17" t="s">
        <v>34</v>
      </c>
      <c r="E222" s="19">
        <v>104430631</v>
      </c>
      <c r="F222" s="17" t="s">
        <v>17</v>
      </c>
      <c r="G222" s="19">
        <v>180583933</v>
      </c>
      <c r="H222" s="17"/>
      <c r="I222" s="17"/>
      <c r="J222" s="17"/>
      <c r="K222" s="17"/>
      <c r="L222" s="17"/>
      <c r="M222" s="17"/>
      <c r="N222" s="17"/>
      <c r="O222" s="17"/>
      <c r="P222" s="22" t="s">
        <v>547</v>
      </c>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row>
    <row r="223" spans="1:67" s="5" customFormat="1" ht="15">
      <c r="A223" s="18">
        <v>244</v>
      </c>
      <c r="B223" s="17" t="s">
        <v>548</v>
      </c>
      <c r="C223" s="17" t="s">
        <v>332</v>
      </c>
      <c r="D223" s="17" t="s">
        <v>34</v>
      </c>
      <c r="E223" s="19" t="s">
        <v>549</v>
      </c>
      <c r="F223" s="17" t="s">
        <v>17</v>
      </c>
      <c r="G223" s="19">
        <v>180583933</v>
      </c>
      <c r="H223" s="17"/>
      <c r="I223" s="17"/>
      <c r="J223" s="17"/>
      <c r="K223" s="17"/>
      <c r="L223" s="17"/>
      <c r="M223" s="17"/>
      <c r="N223" s="17"/>
      <c r="O223" s="17"/>
      <c r="P223" s="17" t="s">
        <v>550</v>
      </c>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row>
    <row r="224" spans="1:67" s="49" customFormat="1" ht="15">
      <c r="A224" s="18">
        <v>245</v>
      </c>
      <c r="B224" s="14" t="s">
        <v>551</v>
      </c>
      <c r="C224" s="14" t="s">
        <v>552</v>
      </c>
      <c r="D224" s="14" t="s">
        <v>376</v>
      </c>
      <c r="E224" s="23">
        <v>353358909</v>
      </c>
      <c r="F224" s="14" t="s">
        <v>553</v>
      </c>
      <c r="G224" s="23">
        <v>353358909</v>
      </c>
      <c r="H224" s="14" t="s">
        <v>554</v>
      </c>
      <c r="I224" s="14">
        <v>353358909</v>
      </c>
      <c r="J224" s="14"/>
      <c r="K224" s="14"/>
      <c r="L224" s="14"/>
      <c r="M224" s="14"/>
      <c r="N224" s="14"/>
      <c r="O224" s="14"/>
      <c r="P224" s="14" t="s">
        <v>555</v>
      </c>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row>
    <row r="225" spans="1:67" s="49" customFormat="1" ht="15">
      <c r="A225" s="18">
        <v>246</v>
      </c>
      <c r="B225" s="14" t="s">
        <v>556</v>
      </c>
      <c r="C225" s="14" t="s">
        <v>552</v>
      </c>
      <c r="D225" s="14" t="s">
        <v>376</v>
      </c>
      <c r="E225" s="23">
        <v>353358909</v>
      </c>
      <c r="F225" s="14" t="s">
        <v>553</v>
      </c>
      <c r="G225" s="23">
        <v>353358909</v>
      </c>
      <c r="H225" s="14" t="s">
        <v>557</v>
      </c>
      <c r="I225" s="14">
        <v>353358909</v>
      </c>
      <c r="J225" s="14"/>
      <c r="K225" s="14"/>
      <c r="L225" s="14"/>
      <c r="M225" s="14"/>
      <c r="N225" s="14"/>
      <c r="O225" s="14"/>
      <c r="P225" s="14" t="s">
        <v>558</v>
      </c>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row>
    <row r="226" spans="1:67" s="49" customFormat="1" ht="15">
      <c r="A226" s="18">
        <v>247</v>
      </c>
      <c r="B226" s="14" t="s">
        <v>559</v>
      </c>
      <c r="C226" s="14" t="s">
        <v>560</v>
      </c>
      <c r="D226" s="14" t="s">
        <v>478</v>
      </c>
      <c r="E226" s="24">
        <v>353358909</v>
      </c>
      <c r="F226" s="14" t="s">
        <v>561</v>
      </c>
      <c r="G226" s="23">
        <v>353358909</v>
      </c>
      <c r="H226" s="14"/>
      <c r="I226" s="14"/>
      <c r="J226" s="14"/>
      <c r="K226" s="14"/>
      <c r="L226" s="14"/>
      <c r="M226" s="14"/>
      <c r="N226" s="14"/>
      <c r="O226" s="14"/>
      <c r="P226" s="17" t="s">
        <v>562</v>
      </c>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row>
    <row r="227" spans="1:67" s="49" customFormat="1" ht="15">
      <c r="A227" s="18">
        <v>248</v>
      </c>
      <c r="B227" s="14" t="s">
        <v>563</v>
      </c>
      <c r="C227" s="14" t="s">
        <v>560</v>
      </c>
      <c r="D227" s="14" t="s">
        <v>478</v>
      </c>
      <c r="E227" s="24">
        <v>353358909</v>
      </c>
      <c r="F227" s="14" t="s">
        <v>564</v>
      </c>
      <c r="G227" s="23">
        <v>353358909</v>
      </c>
      <c r="H227" s="14"/>
      <c r="I227" s="14"/>
      <c r="J227" s="14"/>
      <c r="K227" s="14"/>
      <c r="L227" s="14"/>
      <c r="M227" s="14"/>
      <c r="N227" s="14"/>
      <c r="O227" s="14"/>
      <c r="P227" s="17" t="s">
        <v>565</v>
      </c>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row>
    <row r="228" spans="1:67" s="49" customFormat="1" ht="15">
      <c r="A228" s="18">
        <v>249</v>
      </c>
      <c r="B228" s="14" t="s">
        <v>566</v>
      </c>
      <c r="C228" s="14" t="s">
        <v>560</v>
      </c>
      <c r="D228" s="14" t="s">
        <v>478</v>
      </c>
      <c r="E228" s="24">
        <v>353358909</v>
      </c>
      <c r="F228" s="14" t="s">
        <v>567</v>
      </c>
      <c r="G228" s="23">
        <v>353358909</v>
      </c>
      <c r="H228" s="14"/>
      <c r="I228" s="14"/>
      <c r="J228" s="14"/>
      <c r="K228" s="14"/>
      <c r="L228" s="14"/>
      <c r="M228" s="14"/>
      <c r="N228" s="14"/>
      <c r="O228" s="14"/>
      <c r="P228" s="17" t="s">
        <v>568</v>
      </c>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row>
    <row r="229" spans="1:67" s="49" customFormat="1" ht="15">
      <c r="A229" s="18">
        <v>250</v>
      </c>
      <c r="B229" s="14" t="s">
        <v>569</v>
      </c>
      <c r="C229" s="14" t="s">
        <v>560</v>
      </c>
      <c r="D229" s="14" t="s">
        <v>478</v>
      </c>
      <c r="E229" s="24">
        <v>353358909</v>
      </c>
      <c r="F229" s="14" t="s">
        <v>570</v>
      </c>
      <c r="G229" s="23">
        <v>353358909</v>
      </c>
      <c r="H229" s="14"/>
      <c r="I229" s="14"/>
      <c r="J229" s="14"/>
      <c r="K229" s="14"/>
      <c r="L229" s="14"/>
      <c r="M229" s="14"/>
      <c r="N229" s="14"/>
      <c r="O229" s="14"/>
      <c r="P229" s="17" t="s">
        <v>571</v>
      </c>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row>
    <row r="230" spans="1:67" s="49" customFormat="1" ht="15">
      <c r="A230" s="18">
        <v>251</v>
      </c>
      <c r="B230" s="14" t="s">
        <v>572</v>
      </c>
      <c r="C230" s="14" t="s">
        <v>560</v>
      </c>
      <c r="D230" s="14" t="s">
        <v>478</v>
      </c>
      <c r="E230" s="24">
        <v>353358909</v>
      </c>
      <c r="F230" s="14" t="s">
        <v>573</v>
      </c>
      <c r="G230" s="23">
        <v>353358909</v>
      </c>
      <c r="H230" s="14"/>
      <c r="I230" s="14"/>
      <c r="J230" s="14"/>
      <c r="K230" s="14"/>
      <c r="L230" s="14"/>
      <c r="M230" s="14"/>
      <c r="N230" s="14"/>
      <c r="O230" s="14"/>
      <c r="P230" s="17" t="s">
        <v>574</v>
      </c>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row>
    <row r="231" spans="1:67" s="49" customFormat="1" ht="15">
      <c r="A231" s="18">
        <v>252</v>
      </c>
      <c r="B231" s="14" t="s">
        <v>575</v>
      </c>
      <c r="C231" s="14" t="s">
        <v>560</v>
      </c>
      <c r="D231" s="14" t="s">
        <v>478</v>
      </c>
      <c r="E231" s="24">
        <v>353358909</v>
      </c>
      <c r="F231" s="14" t="s">
        <v>576</v>
      </c>
      <c r="G231" s="23">
        <v>353358909</v>
      </c>
      <c r="H231" s="14"/>
      <c r="I231" s="14"/>
      <c r="J231" s="14"/>
      <c r="K231" s="14"/>
      <c r="L231" s="14"/>
      <c r="M231" s="14"/>
      <c r="N231" s="14"/>
      <c r="O231" s="14"/>
      <c r="P231" s="22" t="s">
        <v>577</v>
      </c>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row>
    <row r="232" spans="1:67" s="49" customFormat="1" ht="15">
      <c r="A232" s="18">
        <v>253</v>
      </c>
      <c r="B232" s="14" t="s">
        <v>578</v>
      </c>
      <c r="C232" s="14" t="s">
        <v>560</v>
      </c>
      <c r="D232" s="14" t="s">
        <v>478</v>
      </c>
      <c r="E232" s="24">
        <v>353358909</v>
      </c>
      <c r="F232" s="14" t="s">
        <v>579</v>
      </c>
      <c r="G232" s="23">
        <v>353358909</v>
      </c>
      <c r="H232" s="14"/>
      <c r="I232" s="14"/>
      <c r="J232" s="14"/>
      <c r="K232" s="14"/>
      <c r="L232" s="14"/>
      <c r="M232" s="14"/>
      <c r="N232" s="14"/>
      <c r="O232" s="14"/>
      <c r="P232" s="22" t="s">
        <v>580</v>
      </c>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row>
    <row r="233" spans="1:67" s="49" customFormat="1" ht="15">
      <c r="A233" s="18">
        <v>254</v>
      </c>
      <c r="B233" s="14" t="s">
        <v>581</v>
      </c>
      <c r="C233" s="14" t="s">
        <v>560</v>
      </c>
      <c r="D233" s="14" t="s">
        <v>478</v>
      </c>
      <c r="E233" s="24">
        <v>353358909</v>
      </c>
      <c r="F233" s="14" t="s">
        <v>582</v>
      </c>
      <c r="G233" s="23">
        <v>353358909</v>
      </c>
      <c r="H233" s="14"/>
      <c r="I233" s="14"/>
      <c r="J233" s="14"/>
      <c r="K233" s="14"/>
      <c r="L233" s="14"/>
      <c r="M233" s="14"/>
      <c r="N233" s="14"/>
      <c r="O233" s="14"/>
      <c r="P233" s="22" t="s">
        <v>583</v>
      </c>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row>
    <row r="234" spans="1:67" s="49" customFormat="1" ht="15">
      <c r="A234" s="18">
        <v>255</v>
      </c>
      <c r="B234" s="14" t="s">
        <v>584</v>
      </c>
      <c r="C234" s="14" t="s">
        <v>560</v>
      </c>
      <c r="D234" s="14" t="s">
        <v>478</v>
      </c>
      <c r="E234" s="24">
        <v>353358909</v>
      </c>
      <c r="F234" s="14" t="s">
        <v>585</v>
      </c>
      <c r="G234" s="23">
        <v>353358909</v>
      </c>
      <c r="H234" s="14"/>
      <c r="I234" s="14"/>
      <c r="J234" s="14"/>
      <c r="K234" s="14"/>
      <c r="L234" s="14"/>
      <c r="M234" s="14"/>
      <c r="N234" s="14"/>
      <c r="O234" s="14"/>
      <c r="P234" s="22" t="s">
        <v>586</v>
      </c>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row>
    <row r="235" spans="1:67" s="49" customFormat="1" ht="15">
      <c r="A235" s="18">
        <v>256</v>
      </c>
      <c r="B235" s="14" t="s">
        <v>587</v>
      </c>
      <c r="C235" s="14" t="s">
        <v>560</v>
      </c>
      <c r="D235" s="14" t="s">
        <v>478</v>
      </c>
      <c r="E235" s="24">
        <v>353358909</v>
      </c>
      <c r="F235" s="14" t="s">
        <v>588</v>
      </c>
      <c r="G235" s="23">
        <v>353358909</v>
      </c>
      <c r="H235" s="14"/>
      <c r="I235" s="14"/>
      <c r="J235" s="14"/>
      <c r="K235" s="14"/>
      <c r="L235" s="14"/>
      <c r="M235" s="14"/>
      <c r="N235" s="14"/>
      <c r="O235" s="14"/>
      <c r="P235" s="22" t="s">
        <v>589</v>
      </c>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row>
    <row r="236" spans="1:67" s="49" customFormat="1" ht="15">
      <c r="A236" s="18">
        <v>257</v>
      </c>
      <c r="B236" s="14" t="s">
        <v>590</v>
      </c>
      <c r="C236" s="14" t="s">
        <v>560</v>
      </c>
      <c r="D236" s="14" t="s">
        <v>478</v>
      </c>
      <c r="E236" s="24">
        <v>353358909</v>
      </c>
      <c r="F236" s="14" t="s">
        <v>591</v>
      </c>
      <c r="G236" s="23">
        <v>353358909</v>
      </c>
      <c r="H236" s="14"/>
      <c r="I236" s="14"/>
      <c r="J236" s="14"/>
      <c r="K236" s="14"/>
      <c r="L236" s="14"/>
      <c r="M236" s="14"/>
      <c r="N236" s="14"/>
      <c r="O236" s="14"/>
      <c r="P236" s="22" t="s">
        <v>592</v>
      </c>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row>
    <row r="237" spans="1:67" s="49" customFormat="1" ht="15">
      <c r="A237" s="18">
        <v>258</v>
      </c>
      <c r="B237" s="14" t="s">
        <v>593</v>
      </c>
      <c r="C237" s="14" t="s">
        <v>560</v>
      </c>
      <c r="D237" s="14" t="s">
        <v>478</v>
      </c>
      <c r="E237" s="24">
        <v>353358909</v>
      </c>
      <c r="F237" s="14" t="s">
        <v>594</v>
      </c>
      <c r="G237" s="23">
        <v>353358909</v>
      </c>
      <c r="H237" s="14"/>
      <c r="I237" s="14"/>
      <c r="J237" s="14"/>
      <c r="K237" s="14"/>
      <c r="L237" s="14"/>
      <c r="M237" s="14"/>
      <c r="N237" s="14"/>
      <c r="O237" s="14"/>
      <c r="P237" s="22" t="s">
        <v>595</v>
      </c>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row>
    <row r="238" spans="1:67" s="49" customFormat="1" ht="15">
      <c r="A238" s="18">
        <v>259</v>
      </c>
      <c r="B238" s="14" t="s">
        <v>596</v>
      </c>
      <c r="C238" s="14" t="s">
        <v>560</v>
      </c>
      <c r="D238" s="14" t="s">
        <v>478</v>
      </c>
      <c r="E238" s="24">
        <v>353358909</v>
      </c>
      <c r="F238" s="14" t="s">
        <v>477</v>
      </c>
      <c r="G238" s="23">
        <v>353358909</v>
      </c>
      <c r="H238" s="14"/>
      <c r="I238" s="14"/>
      <c r="J238" s="14"/>
      <c r="K238" s="14"/>
      <c r="L238" s="14"/>
      <c r="M238" s="14"/>
      <c r="N238" s="14"/>
      <c r="O238" s="14"/>
      <c r="P238" s="22" t="s">
        <v>597</v>
      </c>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row>
    <row r="239" spans="1:67" s="49" customFormat="1" ht="15">
      <c r="A239" s="18">
        <v>260</v>
      </c>
      <c r="B239" s="14" t="s">
        <v>598</v>
      </c>
      <c r="C239" s="14" t="s">
        <v>599</v>
      </c>
      <c r="D239" s="14" t="s">
        <v>478</v>
      </c>
      <c r="E239" s="23">
        <v>104430631</v>
      </c>
      <c r="F239" s="14" t="s">
        <v>600</v>
      </c>
      <c r="G239" s="23">
        <v>353358909</v>
      </c>
      <c r="H239" s="14"/>
      <c r="I239" s="14"/>
      <c r="J239" s="14"/>
      <c r="K239" s="14"/>
      <c r="L239" s="14"/>
      <c r="M239" s="14"/>
      <c r="N239" s="14"/>
      <c r="O239" s="14"/>
      <c r="P239" s="17" t="s">
        <v>601</v>
      </c>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row>
    <row r="240" spans="1:67" s="49" customFormat="1" ht="15">
      <c r="A240" s="18">
        <v>261</v>
      </c>
      <c r="B240" s="14" t="s">
        <v>602</v>
      </c>
      <c r="C240" s="14" t="s">
        <v>600</v>
      </c>
      <c r="D240" s="14" t="s">
        <v>478</v>
      </c>
      <c r="E240" s="23">
        <v>104430631</v>
      </c>
      <c r="F240" s="14" t="s">
        <v>599</v>
      </c>
      <c r="G240" s="23">
        <v>353358909</v>
      </c>
      <c r="H240" s="14"/>
      <c r="I240" s="14"/>
      <c r="J240" s="14"/>
      <c r="K240" s="14"/>
      <c r="L240" s="14"/>
      <c r="M240" s="14"/>
      <c r="N240" s="14"/>
      <c r="O240" s="14"/>
      <c r="P240" s="14" t="s">
        <v>603</v>
      </c>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row>
    <row r="241" spans="1:67" s="53" customFormat="1" ht="32">
      <c r="A241" s="18">
        <v>262</v>
      </c>
      <c r="B241" s="50" t="s">
        <v>604</v>
      </c>
      <c r="C241" s="50" t="s">
        <v>352</v>
      </c>
      <c r="D241" s="50" t="s">
        <v>478</v>
      </c>
      <c r="E241" s="51" t="s">
        <v>605</v>
      </c>
      <c r="F241" s="50" t="s">
        <v>332</v>
      </c>
      <c r="G241" s="52">
        <v>197316935</v>
      </c>
      <c r="H241" s="50"/>
      <c r="I241" s="50"/>
      <c r="J241" s="50"/>
      <c r="K241" s="50"/>
      <c r="L241" s="50"/>
      <c r="M241" s="50"/>
      <c r="N241" s="50"/>
      <c r="O241" s="50"/>
      <c r="P241" s="50" t="s">
        <v>604</v>
      </c>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row>
    <row r="242" spans="1:67" s="49" customFormat="1" ht="15">
      <c r="A242" s="18">
        <v>263</v>
      </c>
      <c r="B242" s="14" t="s">
        <v>606</v>
      </c>
      <c r="C242" s="14" t="s">
        <v>17</v>
      </c>
      <c r="D242" s="14" t="s">
        <v>478</v>
      </c>
      <c r="E242" s="23">
        <v>486306141</v>
      </c>
      <c r="F242" s="14" t="s">
        <v>352</v>
      </c>
      <c r="G242" s="23">
        <v>854903954</v>
      </c>
      <c r="H242" s="14"/>
      <c r="I242" s="14"/>
      <c r="J242" s="14"/>
      <c r="K242" s="14"/>
      <c r="L242" s="14"/>
      <c r="M242" s="14"/>
      <c r="N242" s="14"/>
      <c r="O242" s="14"/>
      <c r="P242" s="14" t="s">
        <v>606</v>
      </c>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row>
    <row r="243" spans="1:67" s="49" customFormat="1" ht="15">
      <c r="A243" s="18">
        <v>264</v>
      </c>
      <c r="B243" s="14" t="s">
        <v>607</v>
      </c>
      <c r="C243" s="14" t="s">
        <v>17</v>
      </c>
      <c r="D243" s="14" t="s">
        <v>478</v>
      </c>
      <c r="E243" s="23">
        <v>854703046</v>
      </c>
      <c r="F243" s="14" t="s">
        <v>352</v>
      </c>
      <c r="G243" s="23">
        <v>965707001</v>
      </c>
      <c r="H243" s="14"/>
      <c r="I243" s="14"/>
      <c r="J243" s="14"/>
      <c r="K243" s="14"/>
      <c r="L243" s="14"/>
      <c r="M243" s="14"/>
      <c r="N243" s="14"/>
      <c r="O243" s="14"/>
      <c r="P243" s="14" t="s">
        <v>607</v>
      </c>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row>
    <row r="244" spans="1:67" s="49" customFormat="1" ht="15">
      <c r="A244" s="18">
        <v>265</v>
      </c>
      <c r="B244" s="14" t="s">
        <v>608</v>
      </c>
      <c r="C244" s="14" t="s">
        <v>609</v>
      </c>
      <c r="D244" s="14" t="s">
        <v>432</v>
      </c>
      <c r="E244" s="14"/>
      <c r="F244" s="50" t="s">
        <v>332</v>
      </c>
      <c r="G244" s="52">
        <v>197316935</v>
      </c>
      <c r="H244" s="14"/>
      <c r="I244" s="14"/>
      <c r="J244" s="14"/>
      <c r="K244" s="14"/>
      <c r="L244" s="14"/>
      <c r="M244" s="14"/>
      <c r="N244" s="14"/>
      <c r="O244" s="14"/>
      <c r="P244" s="14" t="s">
        <v>608</v>
      </c>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row>
    <row r="245" spans="1:67" s="5" customFormat="1" ht="15">
      <c r="A245" s="18">
        <v>266</v>
      </c>
      <c r="B245" s="17" t="s">
        <v>610</v>
      </c>
      <c r="C245" s="17" t="s">
        <v>591</v>
      </c>
      <c r="D245" s="17" t="s">
        <v>478</v>
      </c>
      <c r="E245" s="24">
        <v>353358909</v>
      </c>
      <c r="F245" s="19" t="s">
        <v>611</v>
      </c>
      <c r="G245" s="19">
        <v>241236037</v>
      </c>
      <c r="H245" s="17"/>
      <c r="I245" s="17"/>
      <c r="J245" s="17"/>
      <c r="K245" s="17"/>
      <c r="L245" s="17"/>
      <c r="M245" s="17"/>
      <c r="N245" s="17"/>
      <c r="O245" s="17"/>
      <c r="P245" s="17" t="s">
        <v>610</v>
      </c>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row>
    <row r="246" spans="1:67" s="5" customFormat="1" ht="16">
      <c r="A246" s="18">
        <v>267</v>
      </c>
      <c r="B246" s="17" t="s">
        <v>612</v>
      </c>
      <c r="C246" t="s">
        <v>613</v>
      </c>
      <c r="D246" s="17" t="s">
        <v>478</v>
      </c>
      <c r="E246" s="24">
        <v>353358909</v>
      </c>
      <c r="F246" s="19" t="s">
        <v>611</v>
      </c>
      <c r="G246" s="19">
        <v>884452262</v>
      </c>
      <c r="H246" s="17"/>
      <c r="I246" s="17"/>
      <c r="J246" s="17"/>
      <c r="K246" s="17"/>
      <c r="L246" s="17"/>
      <c r="M246" s="17"/>
      <c r="N246" s="17"/>
      <c r="O246" s="17"/>
      <c r="P246" s="17" t="s">
        <v>612</v>
      </c>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row>
    <row r="247" spans="1:67" s="5" customFormat="1" ht="15">
      <c r="A247" s="18">
        <v>268</v>
      </c>
      <c r="B247" s="17" t="s">
        <v>614</v>
      </c>
      <c r="C247" s="17" t="s">
        <v>477</v>
      </c>
      <c r="D247" s="17" t="s">
        <v>478</v>
      </c>
      <c r="E247" s="24">
        <v>353358909</v>
      </c>
      <c r="F247" s="19" t="s">
        <v>611</v>
      </c>
      <c r="G247" s="19">
        <v>618686157</v>
      </c>
      <c r="H247" s="17"/>
      <c r="I247" s="17"/>
      <c r="J247" s="17"/>
      <c r="K247" s="17"/>
      <c r="L247" s="17"/>
      <c r="M247" s="17"/>
      <c r="N247" s="17"/>
      <c r="O247" s="17"/>
      <c r="P247" s="17" t="s">
        <v>614</v>
      </c>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row>
    <row r="248" spans="1:67" s="5" customFormat="1" ht="15">
      <c r="A248" s="18">
        <v>269</v>
      </c>
      <c r="B248" s="17" t="s">
        <v>615</v>
      </c>
      <c r="C248" s="19" t="s">
        <v>611</v>
      </c>
      <c r="D248" s="17" t="s">
        <v>478</v>
      </c>
      <c r="E248" s="19">
        <v>241236037</v>
      </c>
      <c r="F248" s="17" t="s">
        <v>591</v>
      </c>
      <c r="G248" s="24">
        <v>353358909</v>
      </c>
      <c r="H248" s="17"/>
      <c r="I248" s="17"/>
      <c r="J248" s="17"/>
      <c r="K248" s="17"/>
      <c r="L248" s="17"/>
      <c r="M248" s="17"/>
      <c r="N248" s="17"/>
      <c r="O248" s="17"/>
      <c r="P248" s="17" t="s">
        <v>615</v>
      </c>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row>
    <row r="249" spans="1:67" s="5" customFormat="1" ht="16">
      <c r="A249" s="18">
        <v>270</v>
      </c>
      <c r="B249" s="17" t="s">
        <v>616</v>
      </c>
      <c r="C249" s="19" t="s">
        <v>611</v>
      </c>
      <c r="D249" s="17" t="s">
        <v>478</v>
      </c>
      <c r="E249" s="19">
        <v>884452262</v>
      </c>
      <c r="F249" t="s">
        <v>613</v>
      </c>
      <c r="G249" s="24">
        <v>353358909</v>
      </c>
      <c r="H249" s="17"/>
      <c r="I249" s="17"/>
      <c r="J249" s="17"/>
      <c r="K249" s="17"/>
      <c r="L249" s="17"/>
      <c r="M249" s="17"/>
      <c r="N249" s="17"/>
      <c r="O249" s="17"/>
      <c r="P249" s="17" t="s">
        <v>616</v>
      </c>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row>
    <row r="250" spans="1:67" s="5" customFormat="1" ht="15">
      <c r="A250" s="18">
        <v>271</v>
      </c>
      <c r="B250" s="17" t="s">
        <v>617</v>
      </c>
      <c r="C250" s="19" t="s">
        <v>611</v>
      </c>
      <c r="D250" s="17" t="s">
        <v>478</v>
      </c>
      <c r="E250" s="19">
        <v>618686157</v>
      </c>
      <c r="F250" s="17" t="s">
        <v>477</v>
      </c>
      <c r="G250" s="24">
        <v>353358909</v>
      </c>
      <c r="H250" s="17"/>
      <c r="I250" s="17"/>
      <c r="J250" s="17"/>
      <c r="K250" s="17"/>
      <c r="L250" s="17"/>
      <c r="M250" s="17"/>
      <c r="N250" s="17"/>
      <c r="O250" s="17"/>
      <c r="P250" s="17" t="s">
        <v>617</v>
      </c>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row>
    <row r="251" spans="1:67" s="5" customFormat="1" ht="15">
      <c r="A251" s="18">
        <v>272</v>
      </c>
      <c r="B251" s="17" t="s">
        <v>618</v>
      </c>
      <c r="C251" s="17" t="s">
        <v>619</v>
      </c>
      <c r="D251" s="17" t="s">
        <v>478</v>
      </c>
      <c r="E251" s="19">
        <v>121454001</v>
      </c>
      <c r="F251" s="17" t="s">
        <v>620</v>
      </c>
      <c r="G251" s="19">
        <v>353358909</v>
      </c>
      <c r="H251" s="17"/>
      <c r="I251" s="17"/>
      <c r="J251" s="17"/>
      <c r="K251" s="17"/>
      <c r="L251" s="17"/>
      <c r="M251" s="17"/>
      <c r="N251" s="17"/>
      <c r="O251" s="17"/>
      <c r="P251" s="17" t="s">
        <v>618</v>
      </c>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row>
    <row r="252" spans="1:67" s="5" customFormat="1" ht="15">
      <c r="A252" s="18">
        <v>273</v>
      </c>
      <c r="B252" s="17" t="s">
        <v>621</v>
      </c>
      <c r="C252" s="17" t="s">
        <v>620</v>
      </c>
      <c r="D252" s="17" t="s">
        <v>478</v>
      </c>
      <c r="E252" s="19">
        <v>353358909</v>
      </c>
      <c r="F252" s="17" t="s">
        <v>619</v>
      </c>
      <c r="G252" s="19">
        <v>121454001</v>
      </c>
      <c r="H252" s="17"/>
      <c r="I252" s="17"/>
      <c r="J252" s="17"/>
      <c r="K252" s="17"/>
      <c r="L252" s="17"/>
      <c r="M252" s="17"/>
      <c r="N252" s="17"/>
      <c r="O252" s="17"/>
      <c r="P252" s="17" t="s">
        <v>621</v>
      </c>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row>
    <row r="253" spans="1:67" s="5" customFormat="1" ht="15">
      <c r="A253" s="18">
        <v>274</v>
      </c>
      <c r="B253" s="17" t="s">
        <v>622</v>
      </c>
      <c r="C253" s="17" t="s">
        <v>623</v>
      </c>
      <c r="D253" s="17" t="s">
        <v>478</v>
      </c>
      <c r="E253" s="19">
        <v>704529432</v>
      </c>
      <c r="F253" s="17" t="s">
        <v>624</v>
      </c>
      <c r="G253" s="19">
        <v>353358909</v>
      </c>
      <c r="H253" s="17"/>
      <c r="I253" s="17"/>
      <c r="J253" s="17"/>
      <c r="K253" s="17"/>
      <c r="L253" s="17"/>
      <c r="M253" s="17"/>
      <c r="N253" s="17"/>
      <c r="O253" s="17"/>
      <c r="P253" s="17" t="s">
        <v>622</v>
      </c>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row>
    <row r="254" spans="1:67" s="5" customFormat="1" ht="15">
      <c r="A254" s="18">
        <v>275</v>
      </c>
      <c r="B254" s="17" t="s">
        <v>625</v>
      </c>
      <c r="C254" s="17" t="s">
        <v>624</v>
      </c>
      <c r="D254" s="17" t="s">
        <v>478</v>
      </c>
      <c r="E254" s="19">
        <v>353358909</v>
      </c>
      <c r="F254" s="17" t="s">
        <v>623</v>
      </c>
      <c r="G254" s="19">
        <v>704529432</v>
      </c>
      <c r="H254" s="17"/>
      <c r="I254" s="17"/>
      <c r="J254" s="17"/>
      <c r="K254" s="17"/>
      <c r="L254" s="17"/>
      <c r="M254" s="17"/>
      <c r="N254" s="17"/>
      <c r="O254" s="17"/>
      <c r="P254" s="17" t="s">
        <v>625</v>
      </c>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row>
    <row r="255" spans="1:67" s="54" customFormat="1" ht="15">
      <c r="A255" s="18">
        <v>276</v>
      </c>
      <c r="B255" s="18" t="s">
        <v>626</v>
      </c>
      <c r="C255" s="18" t="s">
        <v>552</v>
      </c>
      <c r="D255" s="18" t="s">
        <v>478</v>
      </c>
      <c r="E255" s="19">
        <v>353358909</v>
      </c>
      <c r="F255" s="18" t="s">
        <v>627</v>
      </c>
      <c r="G255" s="19">
        <v>353358909</v>
      </c>
      <c r="H255" s="18"/>
      <c r="I255" s="18"/>
      <c r="J255" s="18"/>
      <c r="K255" s="18"/>
      <c r="L255" s="18"/>
      <c r="M255" s="18"/>
      <c r="N255" s="18"/>
      <c r="O255" s="18"/>
      <c r="P255" s="18" t="s">
        <v>628</v>
      </c>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row>
    <row r="256" spans="1:67" ht="15">
      <c r="A256" s="28">
        <v>278</v>
      </c>
      <c r="B256" s="28" t="s">
        <v>629</v>
      </c>
      <c r="C256" s="28" t="s">
        <v>630</v>
      </c>
      <c r="D256" s="31" t="s">
        <v>30</v>
      </c>
      <c r="E256" s="56">
        <v>104430631</v>
      </c>
    </row>
    <row r="257" spans="1:67">
      <c r="A257" s="28">
        <v>281</v>
      </c>
      <c r="B257" s="28" t="s">
        <v>631</v>
      </c>
      <c r="C257" s="28" t="s">
        <v>632</v>
      </c>
      <c r="D257" s="28" t="s">
        <v>34</v>
      </c>
      <c r="E257" s="28" t="s">
        <v>633</v>
      </c>
      <c r="F257" s="28" t="s">
        <v>36</v>
      </c>
      <c r="G257" s="28">
        <v>472940358</v>
      </c>
      <c r="N257" s="28" t="s">
        <v>634</v>
      </c>
    </row>
    <row r="258" spans="1:67" s="5" customFormat="1" ht="18.75" customHeight="1">
      <c r="A258" s="18">
        <v>282</v>
      </c>
      <c r="B258" s="17" t="s">
        <v>635</v>
      </c>
      <c r="C258" s="17" t="s">
        <v>632</v>
      </c>
      <c r="D258" s="17" t="s">
        <v>376</v>
      </c>
      <c r="E258" s="39" t="s">
        <v>633</v>
      </c>
      <c r="F258" s="20" t="s">
        <v>17</v>
      </c>
      <c r="G258" s="57">
        <v>486306141</v>
      </c>
      <c r="H258" s="20" t="s">
        <v>36</v>
      </c>
      <c r="I258" s="58">
        <v>472940358</v>
      </c>
      <c r="J258" s="17"/>
      <c r="K258" s="17"/>
      <c r="L258" s="17"/>
      <c r="M258" s="17"/>
      <c r="N258" s="17"/>
      <c r="O258" s="17"/>
      <c r="P258" s="59" t="s">
        <v>636</v>
      </c>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row>
    <row r="259" spans="1:67" s="5" customFormat="1" ht="17.25" customHeight="1">
      <c r="A259" s="18">
        <v>283</v>
      </c>
      <c r="B259" s="17" t="s">
        <v>637</v>
      </c>
      <c r="C259" s="17" t="s">
        <v>632</v>
      </c>
      <c r="D259" s="17" t="s">
        <v>380</v>
      </c>
      <c r="E259" s="39" t="s">
        <v>633</v>
      </c>
      <c r="F259" s="17" t="s">
        <v>17</v>
      </c>
      <c r="G259" s="19">
        <v>854703046</v>
      </c>
      <c r="H259" s="17" t="s">
        <v>332</v>
      </c>
      <c r="I259" s="17">
        <v>197316935</v>
      </c>
      <c r="J259" s="20" t="s">
        <v>36</v>
      </c>
      <c r="K259" s="60">
        <v>472940358</v>
      </c>
      <c r="L259" s="17"/>
      <c r="M259" s="17"/>
      <c r="N259" s="17"/>
      <c r="O259" s="17"/>
      <c r="P259" s="17" t="s">
        <v>638</v>
      </c>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row>
    <row r="260" spans="1:67" ht="15">
      <c r="A260" s="18">
        <v>284</v>
      </c>
      <c r="B260" s="17" t="s">
        <v>639</v>
      </c>
      <c r="C260" s="17" t="s">
        <v>640</v>
      </c>
      <c r="D260" s="17" t="s">
        <v>30</v>
      </c>
      <c r="E260" s="17" t="s">
        <v>641</v>
      </c>
      <c r="F260" s="17"/>
      <c r="G260" s="19"/>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row>
    <row r="261" spans="1:67" ht="15">
      <c r="A261" s="18">
        <v>285</v>
      </c>
      <c r="B261" s="17" t="s">
        <v>642</v>
      </c>
      <c r="C261" s="17" t="s">
        <v>560</v>
      </c>
      <c r="D261" s="61" t="s">
        <v>478</v>
      </c>
      <c r="E261" s="19">
        <v>353358909</v>
      </c>
      <c r="F261" s="17" t="s">
        <v>585</v>
      </c>
      <c r="G261" s="19">
        <v>353358909</v>
      </c>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row>
    <row r="262" spans="1:67" ht="15">
      <c r="A262" s="18">
        <v>286</v>
      </c>
      <c r="B262" s="62" t="s">
        <v>643</v>
      </c>
      <c r="C262" s="17" t="s">
        <v>560</v>
      </c>
      <c r="D262" s="61" t="s">
        <v>478</v>
      </c>
      <c r="E262" s="19">
        <v>353358909</v>
      </c>
      <c r="F262" s="17" t="s">
        <v>588</v>
      </c>
      <c r="G262" s="19">
        <v>353358909</v>
      </c>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row>
    <row r="263" spans="1:67" ht="15">
      <c r="A263" s="18">
        <v>287</v>
      </c>
      <c r="B263" s="62" t="s">
        <v>644</v>
      </c>
      <c r="C263" s="17" t="s">
        <v>560</v>
      </c>
      <c r="D263" s="61" t="s">
        <v>478</v>
      </c>
      <c r="E263" s="19">
        <v>353358909</v>
      </c>
      <c r="F263" s="17" t="s">
        <v>591</v>
      </c>
      <c r="G263" s="19">
        <v>353358909</v>
      </c>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row>
    <row r="264" spans="1:67" ht="31">
      <c r="A264" s="18">
        <v>288</v>
      </c>
      <c r="B264" s="17" t="s">
        <v>645</v>
      </c>
      <c r="C264" s="63" t="s">
        <v>646</v>
      </c>
      <c r="D264" s="63" t="s">
        <v>30</v>
      </c>
      <c r="E264" s="63" t="s">
        <v>647</v>
      </c>
      <c r="F264" s="63" t="s">
        <v>648</v>
      </c>
      <c r="G264" s="63" t="s">
        <v>648</v>
      </c>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row>
    <row r="265" spans="1:67" ht="16">
      <c r="A265" s="18">
        <v>289</v>
      </c>
      <c r="B265" s="17" t="s">
        <v>649</v>
      </c>
      <c r="C265" s="63" t="s">
        <v>650</v>
      </c>
      <c r="D265" s="63" t="s">
        <v>432</v>
      </c>
      <c r="E265" s="63" t="s">
        <v>648</v>
      </c>
      <c r="F265" s="63" t="s">
        <v>646</v>
      </c>
      <c r="G265" s="63" t="s">
        <v>651</v>
      </c>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row>
    <row r="266" spans="1:67" ht="16">
      <c r="A266" s="18">
        <v>290</v>
      </c>
      <c r="B266" s="17" t="s">
        <v>652</v>
      </c>
      <c r="C266" s="63" t="s">
        <v>653</v>
      </c>
      <c r="D266" s="63" t="s">
        <v>432</v>
      </c>
      <c r="E266" s="63" t="s">
        <v>648</v>
      </c>
      <c r="F266" s="63" t="s">
        <v>646</v>
      </c>
      <c r="G266" s="63">
        <v>231311385</v>
      </c>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row>
    <row r="267" spans="1:67" ht="16">
      <c r="A267" s="28">
        <v>297</v>
      </c>
      <c r="B267" s="66" t="s">
        <v>654</v>
      </c>
      <c r="C267" s="66" t="s">
        <v>655</v>
      </c>
      <c r="D267" s="66" t="s">
        <v>421</v>
      </c>
      <c r="E267" s="66"/>
      <c r="F267" s="66" t="s">
        <v>656</v>
      </c>
      <c r="G267" s="66" t="s">
        <v>657</v>
      </c>
      <c r="P267" s="28" t="s">
        <v>658</v>
      </c>
    </row>
    <row r="268" spans="1:67" ht="16">
      <c r="A268" s="28">
        <v>298</v>
      </c>
      <c r="B268" s="66" t="s">
        <v>659</v>
      </c>
      <c r="C268" s="66" t="s">
        <v>660</v>
      </c>
      <c r="D268" s="66" t="s">
        <v>421</v>
      </c>
      <c r="E268" s="66"/>
      <c r="F268" s="66" t="s">
        <v>656</v>
      </c>
      <c r="G268" s="63" t="s">
        <v>651</v>
      </c>
      <c r="P268" s="28" t="s">
        <v>661</v>
      </c>
    </row>
    <row r="269" spans="1:67" ht="16">
      <c r="A269" s="28">
        <v>299</v>
      </c>
      <c r="B269" s="66" t="s">
        <v>662</v>
      </c>
      <c r="C269" s="66" t="s">
        <v>663</v>
      </c>
      <c r="D269" s="66" t="s">
        <v>421</v>
      </c>
      <c r="E269" s="66"/>
      <c r="F269" s="66" t="s">
        <v>664</v>
      </c>
      <c r="G269" s="66" t="s">
        <v>657</v>
      </c>
      <c r="P269" s="69" t="s">
        <v>658</v>
      </c>
    </row>
    <row r="270" spans="1:67" ht="16">
      <c r="A270" s="28">
        <v>300</v>
      </c>
      <c r="B270" s="66" t="s">
        <v>665</v>
      </c>
      <c r="C270" s="66" t="s">
        <v>666</v>
      </c>
      <c r="D270" s="66" t="s">
        <v>421</v>
      </c>
      <c r="E270" s="66"/>
      <c r="F270" s="66" t="s">
        <v>664</v>
      </c>
      <c r="G270" s="63" t="s">
        <v>651</v>
      </c>
      <c r="P270" s="69" t="s">
        <v>661</v>
      </c>
    </row>
    <row r="271" spans="1:67" ht="16">
      <c r="A271" s="28">
        <v>301</v>
      </c>
      <c r="B271" s="66" t="s">
        <v>667</v>
      </c>
      <c r="C271" s="66" t="s">
        <v>668</v>
      </c>
      <c r="D271" s="66" t="s">
        <v>421</v>
      </c>
      <c r="E271" s="66"/>
      <c r="F271" s="66" t="s">
        <v>669</v>
      </c>
      <c r="G271" s="66" t="s">
        <v>657</v>
      </c>
      <c r="P271" s="69" t="s">
        <v>658</v>
      </c>
    </row>
    <row r="272" spans="1:67" ht="16">
      <c r="A272" s="28">
        <v>302</v>
      </c>
      <c r="B272" s="66" t="s">
        <v>670</v>
      </c>
      <c r="C272" s="66" t="s">
        <v>671</v>
      </c>
      <c r="D272" s="66" t="s">
        <v>421</v>
      </c>
      <c r="E272" s="66"/>
      <c r="F272" s="66" t="s">
        <v>669</v>
      </c>
      <c r="G272" s="63" t="s">
        <v>651</v>
      </c>
      <c r="P272" s="69" t="s">
        <v>661</v>
      </c>
    </row>
    <row r="273" spans="1:16" ht="15">
      <c r="A273" s="28">
        <v>303</v>
      </c>
      <c r="B273" s="22" t="s">
        <v>672</v>
      </c>
      <c r="C273" s="22" t="s">
        <v>673</v>
      </c>
      <c r="D273" s="22" t="s">
        <v>421</v>
      </c>
      <c r="E273" s="22"/>
      <c r="F273" s="22" t="s">
        <v>674</v>
      </c>
      <c r="G273" s="22">
        <v>231311385</v>
      </c>
      <c r="H273" s="22"/>
      <c r="I273" s="22"/>
      <c r="P273" s="69" t="s">
        <v>658</v>
      </c>
    </row>
    <row r="274" spans="1:16" ht="15">
      <c r="A274" s="28">
        <v>304</v>
      </c>
      <c r="B274" s="22" t="s">
        <v>675</v>
      </c>
      <c r="C274" s="22" t="s">
        <v>676</v>
      </c>
      <c r="D274" s="22" t="s">
        <v>421</v>
      </c>
      <c r="E274" s="22"/>
      <c r="F274" s="22" t="s">
        <v>674</v>
      </c>
      <c r="G274" s="22" t="s">
        <v>677</v>
      </c>
      <c r="H274" s="22"/>
      <c r="I274" s="22"/>
      <c r="P274" s="69" t="s">
        <v>661</v>
      </c>
    </row>
    <row r="275" spans="1:16" ht="16">
      <c r="A275" s="28">
        <v>305</v>
      </c>
      <c r="B275" t="s">
        <v>678</v>
      </c>
      <c r="C275" t="s">
        <v>679</v>
      </c>
      <c r="D275" t="s">
        <v>421</v>
      </c>
      <c r="E275"/>
      <c r="F275" t="s">
        <v>680</v>
      </c>
      <c r="G275">
        <v>231311385</v>
      </c>
      <c r="H275"/>
      <c r="P275" s="69" t="s">
        <v>658</v>
      </c>
    </row>
    <row r="276" spans="1:16" ht="16">
      <c r="A276" s="28">
        <v>306</v>
      </c>
      <c r="B276" t="s">
        <v>681</v>
      </c>
      <c r="C276" t="s">
        <v>682</v>
      </c>
      <c r="D276" t="s">
        <v>421</v>
      </c>
      <c r="E276"/>
      <c r="F276" t="s">
        <v>680</v>
      </c>
      <c r="G276" s="63" t="s">
        <v>651</v>
      </c>
      <c r="H276"/>
      <c r="P276" s="69" t="s">
        <v>661</v>
      </c>
    </row>
    <row r="277" spans="1:16" ht="16">
      <c r="A277" s="28">
        <v>307</v>
      </c>
      <c r="B277" s="66" t="s">
        <v>683</v>
      </c>
      <c r="C277" s="66" t="s">
        <v>684</v>
      </c>
      <c r="D277" s="66" t="s">
        <v>421</v>
      </c>
      <c r="E277" s="66"/>
      <c r="F277" s="66" t="s">
        <v>685</v>
      </c>
      <c r="G277" s="66" t="s">
        <v>657</v>
      </c>
      <c r="P277" s="69" t="s">
        <v>658</v>
      </c>
    </row>
    <row r="278" spans="1:16" ht="16">
      <c r="A278" s="28">
        <v>308</v>
      </c>
      <c r="B278" s="66" t="s">
        <v>686</v>
      </c>
      <c r="C278" s="66" t="s">
        <v>687</v>
      </c>
      <c r="D278" s="66" t="s">
        <v>688</v>
      </c>
      <c r="E278" s="66"/>
      <c r="F278" s="66" t="s">
        <v>685</v>
      </c>
      <c r="G278" s="63" t="s">
        <v>651</v>
      </c>
      <c r="H278" s="28" t="s">
        <v>591</v>
      </c>
      <c r="I278" s="28">
        <v>104430631</v>
      </c>
      <c r="P278" s="69" t="s">
        <v>661</v>
      </c>
    </row>
    <row r="279" spans="1:16" ht="16">
      <c r="A279" s="28">
        <v>309</v>
      </c>
      <c r="B279" s="66" t="s">
        <v>689</v>
      </c>
      <c r="C279" s="66" t="s">
        <v>690</v>
      </c>
      <c r="D279" s="66" t="s">
        <v>421</v>
      </c>
      <c r="E279" s="66"/>
      <c r="F279" s="66" t="s">
        <v>691</v>
      </c>
      <c r="G279" s="66" t="s">
        <v>657</v>
      </c>
      <c r="P279" s="69" t="s">
        <v>658</v>
      </c>
    </row>
    <row r="280" spans="1:16" ht="16">
      <c r="A280" s="28">
        <v>310</v>
      </c>
      <c r="B280" s="66" t="s">
        <v>692</v>
      </c>
      <c r="C280" s="66" t="s">
        <v>693</v>
      </c>
      <c r="D280" s="66" t="s">
        <v>688</v>
      </c>
      <c r="E280" s="66"/>
      <c r="F280" s="66" t="s">
        <v>691</v>
      </c>
      <c r="G280" s="63" t="s">
        <v>651</v>
      </c>
      <c r="H280" s="28" t="s">
        <v>591</v>
      </c>
      <c r="I280" s="28">
        <v>104430631</v>
      </c>
      <c r="P280" s="69" t="s">
        <v>661</v>
      </c>
    </row>
    <row r="281" spans="1:16" ht="16">
      <c r="A281" s="28">
        <v>311</v>
      </c>
      <c r="B281" s="67" t="s">
        <v>694</v>
      </c>
      <c r="C281" s="67" t="s">
        <v>695</v>
      </c>
      <c r="D281" s="67" t="s">
        <v>421</v>
      </c>
      <c r="E281" s="67"/>
      <c r="F281" s="67" t="s">
        <v>696</v>
      </c>
      <c r="G281" s="67">
        <v>231311385</v>
      </c>
      <c r="P281" s="69" t="s">
        <v>658</v>
      </c>
    </row>
    <row r="282" spans="1:16" ht="16">
      <c r="A282" s="28">
        <v>312</v>
      </c>
      <c r="B282" s="67" t="s">
        <v>697</v>
      </c>
      <c r="C282" s="67" t="s">
        <v>698</v>
      </c>
      <c r="D282" s="67" t="s">
        <v>688</v>
      </c>
      <c r="E282" s="67"/>
      <c r="F282" s="62" t="s">
        <v>696</v>
      </c>
      <c r="G282" s="63" t="s">
        <v>651</v>
      </c>
      <c r="H282" s="28" t="s">
        <v>591</v>
      </c>
      <c r="I282" s="28">
        <v>104430631</v>
      </c>
      <c r="P282" s="69" t="s">
        <v>661</v>
      </c>
    </row>
    <row r="283" spans="1:16" ht="16">
      <c r="A283" s="28">
        <v>313</v>
      </c>
      <c r="B283" s="67" t="s">
        <v>699</v>
      </c>
      <c r="C283" s="67" t="s">
        <v>700</v>
      </c>
      <c r="D283" s="67" t="s">
        <v>421</v>
      </c>
      <c r="E283" s="67"/>
      <c r="F283" s="67" t="s">
        <v>701</v>
      </c>
      <c r="G283" s="67">
        <v>231311385</v>
      </c>
      <c r="P283" s="69" t="s">
        <v>658</v>
      </c>
    </row>
    <row r="284" spans="1:16" ht="16">
      <c r="A284" s="28">
        <v>314</v>
      </c>
      <c r="B284" s="67" t="s">
        <v>702</v>
      </c>
      <c r="C284" s="67" t="s">
        <v>703</v>
      </c>
      <c r="D284" s="67" t="s">
        <v>688</v>
      </c>
      <c r="E284" s="67"/>
      <c r="F284" s="68" t="s">
        <v>701</v>
      </c>
      <c r="G284" s="63" t="s">
        <v>651</v>
      </c>
      <c r="H284" s="28" t="s">
        <v>591</v>
      </c>
      <c r="I284" s="28">
        <v>104430631</v>
      </c>
      <c r="P284" s="69" t="s">
        <v>661</v>
      </c>
    </row>
    <row r="285" spans="1:16" ht="16">
      <c r="A285" s="28">
        <v>315</v>
      </c>
      <c r="B285" s="67" t="s">
        <v>704</v>
      </c>
      <c r="C285" s="67" t="s">
        <v>705</v>
      </c>
      <c r="D285" s="67" t="s">
        <v>421</v>
      </c>
      <c r="E285" s="67"/>
      <c r="F285" s="67" t="s">
        <v>706</v>
      </c>
      <c r="G285" s="67">
        <v>231311385</v>
      </c>
      <c r="P285" s="69" t="s">
        <v>658</v>
      </c>
    </row>
    <row r="286" spans="1:16" ht="16">
      <c r="A286" s="28">
        <v>316</v>
      </c>
      <c r="B286" s="67" t="s">
        <v>707</v>
      </c>
      <c r="C286" s="67" t="s">
        <v>708</v>
      </c>
      <c r="D286" s="67" t="s">
        <v>688</v>
      </c>
      <c r="E286" s="67"/>
      <c r="F286" s="68" t="s">
        <v>706</v>
      </c>
      <c r="G286" s="63" t="s">
        <v>651</v>
      </c>
      <c r="H286" s="28" t="s">
        <v>591</v>
      </c>
      <c r="I286" s="28">
        <v>104430631</v>
      </c>
      <c r="P286" s="69" t="s">
        <v>661</v>
      </c>
    </row>
    <row r="287" spans="1:16" ht="16">
      <c r="A287" s="28">
        <v>317</v>
      </c>
      <c r="B287" s="67" t="s">
        <v>709</v>
      </c>
      <c r="C287" s="67" t="s">
        <v>710</v>
      </c>
      <c r="D287" s="67" t="s">
        <v>421</v>
      </c>
      <c r="E287" s="67"/>
      <c r="F287" s="67" t="s">
        <v>711</v>
      </c>
      <c r="G287" s="67">
        <v>231311385</v>
      </c>
      <c r="P287" s="69" t="s">
        <v>658</v>
      </c>
    </row>
    <row r="288" spans="1:16" ht="16">
      <c r="A288" s="28">
        <v>318</v>
      </c>
      <c r="B288" s="67" t="s">
        <v>712</v>
      </c>
      <c r="C288" s="67" t="s">
        <v>713</v>
      </c>
      <c r="D288" s="67" t="s">
        <v>688</v>
      </c>
      <c r="E288" s="67"/>
      <c r="F288" s="62" t="s">
        <v>711</v>
      </c>
      <c r="G288" s="63" t="s">
        <v>651</v>
      </c>
      <c r="H288" s="28" t="s">
        <v>591</v>
      </c>
      <c r="I288" s="28">
        <v>104430631</v>
      </c>
      <c r="P288" s="69" t="s">
        <v>661</v>
      </c>
    </row>
    <row r="289" spans="1:69" ht="15">
      <c r="A289" s="19">
        <v>293</v>
      </c>
      <c r="B289" s="17" t="s">
        <v>714</v>
      </c>
      <c r="C289" s="17" t="s">
        <v>715</v>
      </c>
      <c r="D289" s="17" t="s">
        <v>30</v>
      </c>
      <c r="E289" s="19" t="s">
        <v>716</v>
      </c>
      <c r="F289" s="62"/>
      <c r="G289" s="63"/>
      <c r="P289" s="69" t="s">
        <v>717</v>
      </c>
    </row>
    <row r="290" spans="1:69" ht="15">
      <c r="A290" s="19">
        <v>294</v>
      </c>
      <c r="B290" s="17" t="s">
        <v>718</v>
      </c>
      <c r="C290" s="17" t="s">
        <v>719</v>
      </c>
      <c r="D290" s="62" t="s">
        <v>421</v>
      </c>
      <c r="E290" s="19"/>
      <c r="F290" s="17" t="s">
        <v>715</v>
      </c>
      <c r="G290" s="19" t="s">
        <v>677</v>
      </c>
      <c r="P290" s="17" t="s">
        <v>720</v>
      </c>
    </row>
    <row r="291" spans="1:69" ht="15">
      <c r="A291" s="19">
        <v>296</v>
      </c>
      <c r="B291" s="17" t="s">
        <v>721</v>
      </c>
      <c r="C291" s="17" t="s">
        <v>722</v>
      </c>
      <c r="D291" s="62" t="s">
        <v>421</v>
      </c>
      <c r="E291" s="19"/>
      <c r="F291" s="17" t="s">
        <v>715</v>
      </c>
      <c r="G291" s="19">
        <v>231311385</v>
      </c>
      <c r="P291" s="17" t="s">
        <v>723</v>
      </c>
    </row>
    <row r="292" spans="1:69" ht="16">
      <c r="A292" s="72">
        <v>321</v>
      </c>
      <c r="B292" s="59" t="s">
        <v>724</v>
      </c>
      <c r="C292" s="59" t="s">
        <v>725</v>
      </c>
      <c r="D292" s="76" t="s">
        <v>18</v>
      </c>
      <c r="E292" s="72" t="s">
        <v>69</v>
      </c>
      <c r="F292" s="72"/>
      <c r="G292" s="72"/>
      <c r="H292" s="71"/>
      <c r="I292" s="71"/>
      <c r="J292" s="71"/>
      <c r="K292" s="71"/>
      <c r="L292" s="71"/>
      <c r="M292" s="71"/>
      <c r="N292" s="71"/>
      <c r="O292" s="71"/>
      <c r="P292" s="73" t="str">
        <f>_xlfn.CONCAT(B292, " must be yes or no, cannot be null")</f>
        <v>Refused baseline blood sample must be yes or no, cannot be null</v>
      </c>
      <c r="Q292" s="71"/>
      <c r="R292" s="71" t="str">
        <f t="shared" ref="R292:R303" si="0">_xlfn.CONCAT(B292, " flag must be yes or null, should not be null")</f>
        <v>Refused baseline blood sample flag must be yes or null, should not be null</v>
      </c>
      <c r="S292" s="71"/>
      <c r="T292" s="71"/>
      <c r="U292" s="71"/>
      <c r="V292" s="71"/>
      <c r="W292" s="71"/>
      <c r="X292" s="71"/>
      <c r="Y292" s="71"/>
      <c r="Z292" s="71"/>
      <c r="AA292" s="71"/>
      <c r="AB292" s="71"/>
      <c r="AC292" s="71"/>
      <c r="AD292" s="71"/>
      <c r="AE292" s="71"/>
      <c r="AF292" s="71"/>
      <c r="AG292" s="71"/>
      <c r="AH292" s="71"/>
      <c r="AI292" s="71"/>
      <c r="AJ292" s="71"/>
      <c r="AK292" s="71"/>
      <c r="AL292" s="71"/>
      <c r="AM292" s="71"/>
      <c r="AN292" s="71"/>
      <c r="AO292" s="71"/>
      <c r="AP292" s="71"/>
      <c r="AQ292" s="71"/>
      <c r="AR292" s="71"/>
      <c r="AS292" s="71"/>
      <c r="AT292" s="71"/>
      <c r="AU292" s="71"/>
      <c r="AV292" s="71"/>
      <c r="AW292" s="71"/>
      <c r="AX292" s="71"/>
      <c r="AY292" s="71"/>
      <c r="AZ292" s="71"/>
      <c r="BA292" s="71"/>
      <c r="BB292" s="71"/>
      <c r="BC292" s="71"/>
      <c r="BD292" s="71"/>
      <c r="BE292" s="71"/>
      <c r="BF292" s="71"/>
      <c r="BG292" s="71"/>
      <c r="BH292" s="71"/>
      <c r="BI292" s="71"/>
      <c r="BJ292" s="71"/>
      <c r="BK292" s="71"/>
      <c r="BL292" s="71"/>
      <c r="BM292" s="71"/>
      <c r="BN292" s="71"/>
      <c r="BO292" s="73"/>
      <c r="BP292" s="73"/>
      <c r="BQ292" s="73"/>
    </row>
    <row r="293" spans="1:69" ht="16">
      <c r="A293" s="72">
        <v>322</v>
      </c>
      <c r="B293" s="59" t="s">
        <v>726</v>
      </c>
      <c r="C293" s="59" t="s">
        <v>576</v>
      </c>
      <c r="D293" s="76" t="s">
        <v>18</v>
      </c>
      <c r="E293" s="76" t="s">
        <v>69</v>
      </c>
      <c r="F293" s="72"/>
      <c r="G293" s="72"/>
      <c r="H293" s="71"/>
      <c r="I293" s="71"/>
      <c r="J293" s="71"/>
      <c r="K293" s="71"/>
      <c r="L293" s="71"/>
      <c r="M293" s="71"/>
      <c r="N293" s="71"/>
      <c r="O293" s="71"/>
      <c r="P293" s="73" t="str">
        <f t="shared" ref="P293:P300" si="1">_xlfn.CONCAT(B293, " must be yes or no, cannot be null")</f>
        <v>Refused baseline urine sample must be yes or no, cannot be null</v>
      </c>
      <c r="Q293" s="71"/>
      <c r="R293" s="71" t="str">
        <f t="shared" si="0"/>
        <v>Refused baseline urine sample flag must be yes or null, should not be null</v>
      </c>
      <c r="S293" s="71"/>
      <c r="T293" s="71"/>
      <c r="U293" s="71"/>
      <c r="V293" s="71"/>
      <c r="W293" s="71"/>
      <c r="X293" s="71"/>
      <c r="Y293" s="71"/>
      <c r="Z293" s="71"/>
      <c r="AA293" s="71"/>
      <c r="AB293" s="71"/>
      <c r="AC293" s="71"/>
      <c r="AD293" s="71"/>
      <c r="AE293" s="71"/>
      <c r="AF293" s="71"/>
      <c r="AG293" s="71"/>
      <c r="AH293" s="71"/>
      <c r="AI293" s="71"/>
      <c r="AJ293" s="71"/>
      <c r="AK293" s="71"/>
      <c r="AL293" s="71"/>
      <c r="AM293" s="71"/>
      <c r="AN293" s="71"/>
      <c r="AO293" s="71"/>
      <c r="AP293" s="71"/>
      <c r="AQ293" s="71"/>
      <c r="AR293" s="71"/>
      <c r="AS293" s="71"/>
      <c r="AT293" s="71"/>
      <c r="AU293" s="71"/>
      <c r="AV293" s="71"/>
      <c r="AW293" s="71"/>
      <c r="AX293" s="71"/>
      <c r="AY293" s="71"/>
      <c r="AZ293" s="71"/>
      <c r="BA293" s="71"/>
      <c r="BB293" s="71"/>
      <c r="BC293" s="71"/>
      <c r="BD293" s="71"/>
      <c r="BE293" s="71"/>
      <c r="BF293" s="71"/>
      <c r="BG293" s="71"/>
      <c r="BH293" s="71"/>
      <c r="BI293" s="71"/>
      <c r="BJ293" s="71"/>
      <c r="BK293" s="71"/>
      <c r="BL293" s="71"/>
      <c r="BM293" s="71"/>
      <c r="BN293" s="71"/>
      <c r="BO293" s="73"/>
      <c r="BP293" s="73"/>
      <c r="BQ293" s="73"/>
    </row>
    <row r="294" spans="1:69" ht="16">
      <c r="A294" s="72">
        <f>A293+1</f>
        <v>323</v>
      </c>
      <c r="B294" s="59" t="s">
        <v>727</v>
      </c>
      <c r="C294" s="17" t="s">
        <v>579</v>
      </c>
      <c r="D294" s="76" t="s">
        <v>18</v>
      </c>
      <c r="E294" s="76" t="s">
        <v>69</v>
      </c>
      <c r="F294" s="17"/>
      <c r="G294" s="19"/>
      <c r="H294" s="17"/>
      <c r="I294" s="17"/>
      <c r="J294" s="17"/>
      <c r="K294" s="17"/>
      <c r="L294" s="17"/>
      <c r="M294" s="17"/>
      <c r="N294" s="17"/>
      <c r="P294" s="73" t="str">
        <f t="shared" si="1"/>
        <v>Refused baseline surveys must be yes or no, cannot be null</v>
      </c>
      <c r="Q294" s="17"/>
      <c r="R294" s="71" t="str">
        <f t="shared" si="0"/>
        <v>Refused baseline surveys flag must be yes or null, should not be null</v>
      </c>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row>
    <row r="295" spans="1:69" ht="16">
      <c r="A295" s="72">
        <f>A294+1</f>
        <v>324</v>
      </c>
      <c r="B295" s="59" t="s">
        <v>728</v>
      </c>
      <c r="C295" s="76" t="s">
        <v>567</v>
      </c>
      <c r="D295" s="76" t="s">
        <v>18</v>
      </c>
      <c r="E295" s="76" t="s">
        <v>69</v>
      </c>
      <c r="F295" s="17"/>
      <c r="G295" s="19"/>
      <c r="H295" s="17"/>
      <c r="I295" s="17"/>
      <c r="J295" s="17"/>
      <c r="K295" s="17"/>
      <c r="L295" s="17"/>
      <c r="M295" s="17"/>
      <c r="N295" s="17"/>
      <c r="P295" s="73" t="str">
        <f t="shared" si="1"/>
        <v>Refused baseline mouthwash sample must be yes or no, cannot be null</v>
      </c>
      <c r="Q295" s="17"/>
      <c r="R295" s="71" t="str">
        <f t="shared" si="0"/>
        <v>Refused baseline mouthwash sample flag must be yes or null, should not be null</v>
      </c>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row>
    <row r="296" spans="1:69" ht="16">
      <c r="A296" s="72">
        <f>A295+1</f>
        <v>325</v>
      </c>
      <c r="B296" s="59" t="s">
        <v>729</v>
      </c>
      <c r="C296" s="76" t="s">
        <v>573</v>
      </c>
      <c r="D296" s="76" t="s">
        <v>18</v>
      </c>
      <c r="E296" s="76" t="s">
        <v>69</v>
      </c>
      <c r="F296" s="17"/>
      <c r="G296" s="19"/>
      <c r="H296" s="17"/>
      <c r="I296" s="17"/>
      <c r="J296" s="17"/>
      <c r="K296" s="17"/>
      <c r="L296" s="17"/>
      <c r="M296" s="17"/>
      <c r="N296" s="17"/>
      <c r="P296" s="73" t="str">
        <f t="shared" si="1"/>
        <v>Refused all future surveys must be yes or no, cannot be null</v>
      </c>
      <c r="Q296" s="17"/>
      <c r="R296" s="71" t="str">
        <f t="shared" si="0"/>
        <v>Refused all future surveys flag must be yes or null, should not be null</v>
      </c>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row>
    <row r="297" spans="1:69" ht="16">
      <c r="A297" s="72">
        <f>A296+1</f>
        <v>326</v>
      </c>
      <c r="B297" s="59" t="s">
        <v>730</v>
      </c>
      <c r="C297" s="76" t="s">
        <v>570</v>
      </c>
      <c r="D297" s="76" t="s">
        <v>18</v>
      </c>
      <c r="E297" s="76" t="s">
        <v>69</v>
      </c>
      <c r="F297" s="17"/>
      <c r="G297" s="19"/>
      <c r="H297" s="17"/>
      <c r="I297" s="17"/>
      <c r="J297" s="17"/>
      <c r="K297" s="17"/>
      <c r="L297" s="17"/>
      <c r="M297" s="17"/>
      <c r="N297" s="17"/>
      <c r="P297" s="73" t="str">
        <f t="shared" si="1"/>
        <v>Refused all future samples must be yes or no, cannot be null</v>
      </c>
      <c r="Q297" s="17"/>
      <c r="R297" s="71" t="str">
        <f t="shared" si="0"/>
        <v>Refused all future samples flag must be yes or null, should not be null</v>
      </c>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row>
    <row r="298" spans="1:69" ht="16">
      <c r="A298" s="72">
        <f>A297+1</f>
        <v>327</v>
      </c>
      <c r="B298" s="59" t="s">
        <v>731</v>
      </c>
      <c r="C298" s="76" t="s">
        <v>564</v>
      </c>
      <c r="D298" s="76" t="s">
        <v>18</v>
      </c>
      <c r="E298" s="76" t="s">
        <v>69</v>
      </c>
      <c r="F298" s="17"/>
      <c r="G298" s="19"/>
      <c r="H298" s="17"/>
      <c r="I298" s="17"/>
      <c r="J298" s="17"/>
      <c r="K298" s="17"/>
      <c r="L298" s="17"/>
      <c r="M298" s="17"/>
      <c r="N298" s="17"/>
      <c r="P298" s="73" t="str">
        <f t="shared" si="1"/>
        <v>Refused baseline specimen surveys must be yes or no, cannot be null</v>
      </c>
      <c r="Q298" s="17"/>
      <c r="R298" s="71" t="str">
        <f t="shared" si="0"/>
        <v>Refused baseline specimen surveys flag must be yes or null, should not be null</v>
      </c>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row>
    <row r="299" spans="1:69" ht="16">
      <c r="A299" s="72">
        <f>'Rules to Add'!A31+1</f>
        <v>329</v>
      </c>
      <c r="B299" s="59" t="s">
        <v>732</v>
      </c>
      <c r="C299" s="76" t="s">
        <v>733</v>
      </c>
      <c r="D299" s="76" t="s">
        <v>18</v>
      </c>
      <c r="E299" s="76" t="s">
        <v>69</v>
      </c>
      <c r="F299" s="17"/>
      <c r="G299" s="19"/>
      <c r="H299" s="17"/>
      <c r="I299" s="17"/>
      <c r="J299" s="17"/>
      <c r="K299" s="17"/>
      <c r="L299" s="17"/>
      <c r="M299" s="17"/>
      <c r="N299" s="17"/>
      <c r="P299" s="73" t="str">
        <f t="shared" si="1"/>
        <v>Refused QOL-mo Survey must be yes or no, cannot be null</v>
      </c>
      <c r="Q299" s="17"/>
      <c r="R299" s="71" t="str">
        <f t="shared" si="0"/>
        <v>Refused QOL-mo Survey flag must be yes or null, should not be null</v>
      </c>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row>
    <row r="300" spans="1:69" ht="16">
      <c r="A300" s="72">
        <f>A299+1</f>
        <v>330</v>
      </c>
      <c r="B300" s="59" t="s">
        <v>734</v>
      </c>
      <c r="C300" s="76" t="s">
        <v>735</v>
      </c>
      <c r="D300" s="76" t="s">
        <v>18</v>
      </c>
      <c r="E300" s="76" t="s">
        <v>69</v>
      </c>
      <c r="F300" s="17"/>
      <c r="G300" s="19"/>
      <c r="H300" s="17"/>
      <c r="I300" s="17"/>
      <c r="J300" s="17"/>
      <c r="K300" s="17"/>
      <c r="L300" s="17"/>
      <c r="M300" s="17"/>
      <c r="N300" s="17"/>
      <c r="P300" s="73" t="str">
        <f t="shared" si="1"/>
        <v>Refused all QOL survey must be yes or no, cannot be null</v>
      </c>
      <c r="Q300" s="17"/>
      <c r="R300" s="71" t="str">
        <f t="shared" si="0"/>
        <v>Refused all QOL survey flag must be yes or null, should not be null</v>
      </c>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row>
    <row r="301" spans="1:69" ht="16">
      <c r="A301" s="72">
        <f>A300+1</f>
        <v>331</v>
      </c>
      <c r="B301" s="59" t="s">
        <v>736</v>
      </c>
      <c r="C301" s="76" t="s">
        <v>737</v>
      </c>
      <c r="D301" s="76" t="s">
        <v>30</v>
      </c>
      <c r="E301" s="76" t="s">
        <v>69</v>
      </c>
      <c r="F301" s="17"/>
      <c r="G301" s="19"/>
      <c r="H301" s="17"/>
      <c r="I301" s="17"/>
      <c r="J301" s="17"/>
      <c r="K301" s="17"/>
      <c r="L301" s="17"/>
      <c r="M301" s="17"/>
      <c r="N301" s="17"/>
      <c r="P301" s="73" t="str">
        <f>_xlfn.CONCAT(B301, " must be yess, no, or null, as not everyone is eligible for the survey")</f>
        <v>Refused 2024 Connect Experience Survey must be yess, no, or null, as not everyone is eligible for the survey</v>
      </c>
      <c r="Q301" s="17"/>
      <c r="R301" s="71" t="str">
        <f t="shared" si="0"/>
        <v>Refused 2024 Connect Experience Survey flag must be yes or null, should not be null</v>
      </c>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row>
    <row r="302" spans="1:69" ht="16">
      <c r="A302" s="72">
        <f>A301+1</f>
        <v>332</v>
      </c>
      <c r="B302" s="59" t="s">
        <v>738</v>
      </c>
      <c r="C302" s="76" t="s">
        <v>739</v>
      </c>
      <c r="D302" s="76" t="s">
        <v>30</v>
      </c>
      <c r="E302" s="76" t="s">
        <v>69</v>
      </c>
      <c r="F302" s="17"/>
      <c r="G302" s="19"/>
      <c r="H302" s="17"/>
      <c r="I302" s="17"/>
      <c r="J302" s="17"/>
      <c r="K302" s="17"/>
      <c r="L302" s="17"/>
      <c r="M302" s="17"/>
      <c r="N302" s="17"/>
      <c r="P302" s="73" t="str">
        <f t="shared" ref="P302:P303" si="2">_xlfn.CONCAT(B302, " must be yess, no, or null, as not everyone is eligible for the survey")</f>
        <v>Refused all future Connect Experience Surveys must be yess, no, or null, as not everyone is eligible for the survey</v>
      </c>
      <c r="Q302" s="17"/>
      <c r="R302" s="71" t="str">
        <f t="shared" si="0"/>
        <v>Refused all future Connect Experience Surveys flag must be yes or null, should not be null</v>
      </c>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row>
    <row r="303" spans="1:69" ht="16">
      <c r="A303" s="72">
        <f>A302+1</f>
        <v>333</v>
      </c>
      <c r="B303" s="59" t="s">
        <v>740</v>
      </c>
      <c r="C303" s="76" t="s">
        <v>741</v>
      </c>
      <c r="D303" s="76" t="s">
        <v>30</v>
      </c>
      <c r="E303" s="76" t="s">
        <v>69</v>
      </c>
      <c r="F303" s="17"/>
      <c r="G303" s="19"/>
      <c r="H303" s="17"/>
      <c r="I303" s="17"/>
      <c r="J303" s="17"/>
      <c r="K303" s="17"/>
      <c r="L303" s="17"/>
      <c r="M303" s="17"/>
      <c r="N303" s="17"/>
      <c r="P303" s="73" t="str">
        <f t="shared" si="2"/>
        <v>Refused Cancer Screening History Survey  must be yess, no, or null, as not everyone is eligible for the survey</v>
      </c>
      <c r="Q303" s="17"/>
      <c r="R303" s="71" t="str">
        <f t="shared" si="0"/>
        <v>Refused Cancer Screening History Survey  flag must be yes or null, should not be null</v>
      </c>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row>
    <row r="304" spans="1:69" ht="16">
      <c r="P304" s="73"/>
    </row>
    <row r="305" spans="16:16" ht="16">
      <c r="P305" s="73"/>
    </row>
    <row r="306" spans="16:16" ht="16">
      <c r="P306" s="73"/>
    </row>
    <row r="307" spans="16:16" ht="16">
      <c r="P307" s="73"/>
    </row>
  </sheetData>
  <autoFilter ref="A1:A272" xr:uid="{2AFE071A-3C83-9E45-B616-577D581A90B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7D5C5-B10F-4718-8A7E-CE4F8A8DA9EC}">
  <dimension ref="A1:O2"/>
  <sheetViews>
    <sheetView workbookViewId="0">
      <selection activeCell="B6" sqref="B6"/>
    </sheetView>
  </sheetViews>
  <sheetFormatPr baseColWidth="10" defaultColWidth="8.83203125" defaultRowHeight="16"/>
  <cols>
    <col min="1" max="1" width="24.1640625" bestFit="1" customWidth="1"/>
  </cols>
  <sheetData>
    <row r="1" spans="1:15" s="1" customFormat="1" ht="15">
      <c r="A1" s="18" t="s">
        <v>742</v>
      </c>
      <c r="B1" s="18" t="s">
        <v>743</v>
      </c>
      <c r="C1" s="18" t="s">
        <v>34</v>
      </c>
      <c r="D1" s="18">
        <v>353358909</v>
      </c>
      <c r="E1" s="18" t="s">
        <v>552</v>
      </c>
      <c r="F1" s="18">
        <v>353358909</v>
      </c>
      <c r="G1" s="18"/>
      <c r="H1" s="18"/>
      <c r="I1" s="18"/>
      <c r="J1" s="18"/>
      <c r="K1" s="18"/>
      <c r="L1" s="18"/>
      <c r="M1" s="18" t="s">
        <v>20</v>
      </c>
      <c r="N1" s="18"/>
      <c r="O1" s="18" t="s">
        <v>744</v>
      </c>
    </row>
    <row r="2" spans="1:15" s="1" customFormat="1" ht="15">
      <c r="A2" s="18" t="s">
        <v>742</v>
      </c>
      <c r="B2" s="18" t="s">
        <v>743</v>
      </c>
      <c r="C2" s="18" t="s">
        <v>394</v>
      </c>
      <c r="D2" s="18">
        <v>353358909</v>
      </c>
      <c r="E2" s="18" t="s">
        <v>552</v>
      </c>
      <c r="F2" s="18">
        <v>353358909</v>
      </c>
      <c r="G2" s="18" t="s">
        <v>745</v>
      </c>
      <c r="H2" s="18">
        <v>353358909</v>
      </c>
      <c r="I2" s="18" t="s">
        <v>36</v>
      </c>
      <c r="J2" s="18" t="s">
        <v>746</v>
      </c>
      <c r="K2" s="18"/>
      <c r="L2" s="18"/>
      <c r="M2" s="18" t="s">
        <v>20</v>
      </c>
      <c r="N2" s="18"/>
      <c r="O2" s="18" t="s">
        <v>747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5D1C6-2C7D-CF42-87B0-E177B023E02B}">
  <dimension ref="A1:P13"/>
  <sheetViews>
    <sheetView workbookViewId="0">
      <selection activeCell="D43" sqref="D43"/>
    </sheetView>
  </sheetViews>
  <sheetFormatPr baseColWidth="10" defaultColWidth="11" defaultRowHeight="16"/>
  <cols>
    <col min="1" max="1" width="27.6640625" bestFit="1" customWidth="1"/>
    <col min="2" max="2" width="24" bestFit="1" customWidth="1"/>
    <col min="3" max="3" width="14.33203125" bestFit="1" customWidth="1"/>
    <col min="4" max="4" width="10.1640625" bestFit="1" customWidth="1"/>
    <col min="5" max="5" width="12" bestFit="1" customWidth="1"/>
    <col min="6" max="6" width="10.1640625" bestFit="1" customWidth="1"/>
  </cols>
  <sheetData>
    <row r="1" spans="1:16" s="3" customFormat="1" ht="15">
      <c r="A1" s="25" t="s">
        <v>748</v>
      </c>
      <c r="B1" s="25" t="s">
        <v>579</v>
      </c>
      <c r="C1" s="25" t="s">
        <v>34</v>
      </c>
      <c r="D1" s="25">
        <v>353358909</v>
      </c>
      <c r="E1" s="25" t="s">
        <v>332</v>
      </c>
      <c r="F1" s="25">
        <v>197316935</v>
      </c>
      <c r="G1" s="25"/>
      <c r="H1" s="25"/>
      <c r="I1" s="25"/>
      <c r="J1" s="25"/>
      <c r="K1" s="25"/>
      <c r="L1" s="25"/>
      <c r="M1" s="25" t="s">
        <v>20</v>
      </c>
      <c r="N1" s="25"/>
      <c r="O1" s="25" t="s">
        <v>749</v>
      </c>
      <c r="P1" s="25" t="s">
        <v>750</v>
      </c>
    </row>
    <row r="2" spans="1:16" s="3" customFormat="1" ht="15">
      <c r="A2" s="25" t="s">
        <v>751</v>
      </c>
      <c r="B2" s="25" t="s">
        <v>725</v>
      </c>
      <c r="C2" s="25" t="s">
        <v>34</v>
      </c>
      <c r="D2" s="25">
        <v>353358909</v>
      </c>
      <c r="E2" s="25" t="s">
        <v>332</v>
      </c>
      <c r="F2" s="25">
        <v>197316935</v>
      </c>
      <c r="G2" s="25"/>
      <c r="H2" s="25"/>
      <c r="I2" s="25"/>
      <c r="J2" s="25"/>
      <c r="K2" s="25"/>
      <c r="L2" s="25"/>
      <c r="M2" s="25" t="s">
        <v>20</v>
      </c>
      <c r="N2" s="25"/>
      <c r="O2" s="25" t="s">
        <v>400</v>
      </c>
      <c r="P2" s="25"/>
    </row>
    <row r="3" spans="1:16" s="3" customFormat="1" ht="15">
      <c r="A3" s="4" t="s">
        <v>752</v>
      </c>
      <c r="B3" s="25" t="s">
        <v>576</v>
      </c>
      <c r="C3" s="25" t="s">
        <v>34</v>
      </c>
      <c r="D3" s="25">
        <v>353358909</v>
      </c>
      <c r="E3" s="25" t="s">
        <v>332</v>
      </c>
      <c r="F3" s="25">
        <v>197316935</v>
      </c>
      <c r="G3" s="25"/>
      <c r="H3" s="25"/>
      <c r="I3" s="25"/>
      <c r="J3" s="25"/>
      <c r="K3" s="25"/>
      <c r="L3" s="25"/>
      <c r="M3" s="25" t="s">
        <v>20</v>
      </c>
      <c r="N3" s="25"/>
      <c r="O3" s="25" t="s">
        <v>400</v>
      </c>
      <c r="P3" s="25"/>
    </row>
    <row r="4" spans="1:16" s="3" customFormat="1" ht="15">
      <c r="A4" s="4" t="s">
        <v>753</v>
      </c>
      <c r="B4" s="25" t="s">
        <v>567</v>
      </c>
      <c r="C4" s="25" t="s">
        <v>34</v>
      </c>
      <c r="D4" s="25">
        <v>353358909</v>
      </c>
      <c r="E4" s="25" t="s">
        <v>332</v>
      </c>
      <c r="F4" s="25">
        <v>197316935</v>
      </c>
      <c r="G4" s="25"/>
      <c r="H4" s="25"/>
      <c r="I4" s="25"/>
      <c r="J4" s="25"/>
      <c r="K4" s="25"/>
      <c r="L4" s="25"/>
      <c r="M4" s="25" t="s">
        <v>20</v>
      </c>
      <c r="N4" s="25"/>
      <c r="O4" s="25" t="s">
        <v>400</v>
      </c>
      <c r="P4" s="25"/>
    </row>
    <row r="5" spans="1:16" s="3" customFormat="1" ht="15">
      <c r="A5" s="4" t="s">
        <v>754</v>
      </c>
      <c r="B5" s="25" t="s">
        <v>573</v>
      </c>
      <c r="C5" s="25" t="s">
        <v>34</v>
      </c>
      <c r="D5" s="25">
        <v>353358909</v>
      </c>
      <c r="E5" s="25" t="s">
        <v>332</v>
      </c>
      <c r="F5" s="25">
        <v>197316935</v>
      </c>
      <c r="G5" s="25"/>
      <c r="H5" s="25"/>
      <c r="I5" s="25"/>
      <c r="J5" s="25"/>
      <c r="K5" s="25"/>
      <c r="L5" s="25"/>
      <c r="M5" s="25" t="s">
        <v>20</v>
      </c>
      <c r="N5" s="25"/>
      <c r="O5" s="25" t="s">
        <v>400</v>
      </c>
      <c r="P5" s="25"/>
    </row>
    <row r="6" spans="1:16" s="3" customFormat="1" ht="15">
      <c r="A6" s="4" t="s">
        <v>755</v>
      </c>
      <c r="B6" s="25" t="s">
        <v>570</v>
      </c>
      <c r="C6" s="25" t="s">
        <v>34</v>
      </c>
      <c r="D6" s="25">
        <v>353358909</v>
      </c>
      <c r="E6" s="25" t="s">
        <v>332</v>
      </c>
      <c r="F6" s="25">
        <v>197316935</v>
      </c>
      <c r="G6" s="25"/>
      <c r="H6" s="25"/>
      <c r="I6" s="25"/>
      <c r="J6" s="25"/>
      <c r="K6" s="25"/>
      <c r="L6" s="25"/>
      <c r="M6" s="25" t="s">
        <v>20</v>
      </c>
      <c r="N6" s="25"/>
      <c r="O6" s="25" t="s">
        <v>400</v>
      </c>
      <c r="P6" s="25"/>
    </row>
    <row r="7" spans="1:16" s="3" customFormat="1" ht="15">
      <c r="A7" s="4" t="s">
        <v>756</v>
      </c>
      <c r="B7" s="25" t="s">
        <v>564</v>
      </c>
      <c r="C7" s="25" t="s">
        <v>34</v>
      </c>
      <c r="D7" s="25">
        <v>353358909</v>
      </c>
      <c r="E7" s="25" t="s">
        <v>332</v>
      </c>
      <c r="F7" s="25">
        <v>197316935</v>
      </c>
      <c r="G7" s="25"/>
      <c r="H7" s="25"/>
      <c r="I7" s="25"/>
      <c r="J7" s="25"/>
      <c r="K7" s="25"/>
      <c r="L7" s="25"/>
      <c r="M7" s="25" t="s">
        <v>20</v>
      </c>
      <c r="N7" s="25"/>
      <c r="O7" s="25" t="s">
        <v>400</v>
      </c>
      <c r="P7" s="25"/>
    </row>
    <row r="8" spans="1:16" s="3" customFormat="1" ht="15">
      <c r="A8" s="4" t="s">
        <v>757</v>
      </c>
      <c r="B8" s="25" t="s">
        <v>591</v>
      </c>
      <c r="C8" s="25" t="s">
        <v>34</v>
      </c>
      <c r="D8" s="25">
        <v>353358909</v>
      </c>
      <c r="E8" s="25" t="s">
        <v>332</v>
      </c>
      <c r="F8" s="25">
        <v>197316935</v>
      </c>
      <c r="G8" s="25"/>
      <c r="H8" s="25"/>
      <c r="I8" s="25"/>
      <c r="J8" s="25"/>
      <c r="K8" s="25"/>
      <c r="L8" s="25"/>
      <c r="M8" s="25" t="s">
        <v>20</v>
      </c>
      <c r="N8" s="25"/>
      <c r="O8" s="25" t="s">
        <v>400</v>
      </c>
      <c r="P8" s="25"/>
    </row>
    <row r="9" spans="1:16" s="3" customFormat="1" ht="15">
      <c r="A9" s="4" t="s">
        <v>758</v>
      </c>
      <c r="B9" s="25" t="s">
        <v>588</v>
      </c>
      <c r="C9" s="25" t="s">
        <v>34</v>
      </c>
      <c r="D9" s="25">
        <v>353358909</v>
      </c>
      <c r="E9" s="25" t="s">
        <v>332</v>
      </c>
      <c r="F9" s="25">
        <v>197316935</v>
      </c>
      <c r="G9" s="25"/>
      <c r="H9" s="25"/>
      <c r="I9" s="25"/>
      <c r="J9" s="25"/>
      <c r="K9" s="25"/>
      <c r="L9" s="25"/>
      <c r="M9" s="25" t="s">
        <v>20</v>
      </c>
      <c r="N9" s="25"/>
      <c r="O9" s="25" t="s">
        <v>400</v>
      </c>
      <c r="P9" s="25"/>
    </row>
    <row r="10" spans="1:16" s="3" customFormat="1" ht="15">
      <c r="A10" s="4" t="s">
        <v>759</v>
      </c>
      <c r="B10" s="25" t="s">
        <v>585</v>
      </c>
      <c r="C10" s="25" t="s">
        <v>34</v>
      </c>
      <c r="D10" s="25">
        <v>353358909</v>
      </c>
      <c r="E10" s="25" t="s">
        <v>332</v>
      </c>
      <c r="F10" s="25">
        <v>197316935</v>
      </c>
      <c r="G10" s="25"/>
      <c r="H10" s="25"/>
      <c r="I10" s="25"/>
      <c r="J10" s="25"/>
      <c r="K10" s="25"/>
      <c r="L10" s="25"/>
      <c r="M10" s="25" t="s">
        <v>20</v>
      </c>
      <c r="N10" s="25"/>
      <c r="O10" s="25" t="s">
        <v>400</v>
      </c>
      <c r="P10" s="25"/>
    </row>
    <row r="11" spans="1:16" s="3" customFormat="1" ht="15">
      <c r="A11" s="4" t="s">
        <v>760</v>
      </c>
      <c r="B11" s="25" t="s">
        <v>594</v>
      </c>
      <c r="C11" s="25" t="s">
        <v>34</v>
      </c>
      <c r="D11" s="25">
        <v>353358909</v>
      </c>
      <c r="E11" s="25" t="s">
        <v>332</v>
      </c>
      <c r="F11" s="25">
        <v>197316935</v>
      </c>
      <c r="G11" s="25"/>
      <c r="H11" s="25"/>
      <c r="I11" s="25"/>
      <c r="J11" s="25"/>
      <c r="K11" s="25"/>
      <c r="L11" s="25"/>
      <c r="M11" s="25" t="s">
        <v>20</v>
      </c>
      <c r="N11" s="25"/>
      <c r="O11" s="25" t="s">
        <v>400</v>
      </c>
      <c r="P11" s="25"/>
    </row>
    <row r="12" spans="1:16" s="3" customFormat="1" ht="15">
      <c r="A12" s="4" t="s">
        <v>761</v>
      </c>
      <c r="B12" s="25" t="s">
        <v>477</v>
      </c>
      <c r="C12" s="25" t="s">
        <v>34</v>
      </c>
      <c r="D12" s="25">
        <v>353358909</v>
      </c>
      <c r="E12" s="25" t="s">
        <v>332</v>
      </c>
      <c r="F12" s="25">
        <v>197316935</v>
      </c>
      <c r="G12" s="25"/>
      <c r="H12" s="25"/>
      <c r="I12" s="25"/>
      <c r="J12" s="25"/>
      <c r="K12" s="25"/>
      <c r="L12" s="25"/>
      <c r="M12" s="25" t="s">
        <v>20</v>
      </c>
      <c r="N12" s="25"/>
      <c r="O12" s="25" t="s">
        <v>400</v>
      </c>
      <c r="P12" s="25"/>
    </row>
    <row r="13" spans="1:16" s="3" customFormat="1" ht="15">
      <c r="A13" s="4" t="s">
        <v>762</v>
      </c>
      <c r="B13" s="25" t="s">
        <v>582</v>
      </c>
      <c r="C13" s="25" t="s">
        <v>34</v>
      </c>
      <c r="D13" s="25">
        <v>353358909</v>
      </c>
      <c r="E13" s="25" t="s">
        <v>332</v>
      </c>
      <c r="F13" s="25">
        <v>197316935</v>
      </c>
      <c r="G13" s="25"/>
      <c r="H13" s="25"/>
      <c r="I13" s="25"/>
      <c r="J13" s="25"/>
      <c r="K13" s="25"/>
      <c r="L13" s="25"/>
      <c r="M13" s="25" t="s">
        <v>20</v>
      </c>
      <c r="N13" s="25"/>
      <c r="O13" s="25" t="s">
        <v>400</v>
      </c>
      <c r="P13"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73846-980A-B74D-8BB9-DC5C844BC611}">
  <dimension ref="A1:D69"/>
  <sheetViews>
    <sheetView topLeftCell="A24" zoomScaleNormal="100" workbookViewId="0">
      <selection activeCell="A54" sqref="A54"/>
    </sheetView>
  </sheetViews>
  <sheetFormatPr baseColWidth="10" defaultColWidth="78.83203125" defaultRowHeight="19"/>
  <cols>
    <col min="1" max="16384" width="78.83203125" style="7"/>
  </cols>
  <sheetData>
    <row r="1" spans="1:4" s="12" customFormat="1" ht="20">
      <c r="A1" s="10" t="s">
        <v>763</v>
      </c>
      <c r="B1" s="11" t="s">
        <v>764</v>
      </c>
      <c r="C1" s="10" t="s">
        <v>765</v>
      </c>
    </row>
    <row r="2" spans="1:4" ht="20">
      <c r="A2" s="8" t="s">
        <v>18</v>
      </c>
      <c r="B2" s="9" t="s">
        <v>766</v>
      </c>
      <c r="C2" s="7" t="s">
        <v>18</v>
      </c>
    </row>
    <row r="3" spans="1:4" ht="20">
      <c r="A3" s="8" t="s">
        <v>30</v>
      </c>
      <c r="B3" s="7" t="s">
        <v>767</v>
      </c>
      <c r="C3" s="7" t="s">
        <v>768</v>
      </c>
    </row>
    <row r="4" spans="1:4" ht="40">
      <c r="A4" s="7" t="s">
        <v>769</v>
      </c>
      <c r="B4" s="8" t="s">
        <v>770</v>
      </c>
      <c r="C4" s="7" t="s">
        <v>771</v>
      </c>
      <c r="D4" s="7" t="s">
        <v>772</v>
      </c>
    </row>
    <row r="5" spans="1:4" ht="20">
      <c r="A5" s="7" t="s">
        <v>773</v>
      </c>
      <c r="B5" s="7" t="s">
        <v>774</v>
      </c>
      <c r="C5" s="7" t="s">
        <v>775</v>
      </c>
    </row>
    <row r="6" spans="1:4" ht="20">
      <c r="A6" s="8" t="s">
        <v>776</v>
      </c>
      <c r="B6" s="7" t="s">
        <v>777</v>
      </c>
      <c r="C6" s="7" t="s">
        <v>778</v>
      </c>
    </row>
    <row r="7" spans="1:4" ht="40">
      <c r="A7" s="8" t="s">
        <v>779</v>
      </c>
      <c r="B7" s="7" t="s">
        <v>780</v>
      </c>
      <c r="C7" s="7" t="s">
        <v>781</v>
      </c>
    </row>
    <row r="8" spans="1:4" ht="20">
      <c r="A8" s="8" t="s">
        <v>782</v>
      </c>
      <c r="B8" s="7" t="s">
        <v>783</v>
      </c>
      <c r="C8" s="7" t="s">
        <v>784</v>
      </c>
    </row>
    <row r="9" spans="1:4" ht="40">
      <c r="A9" s="8" t="s">
        <v>432</v>
      </c>
      <c r="B9" s="7" t="s">
        <v>785</v>
      </c>
      <c r="C9" s="7" t="s">
        <v>786</v>
      </c>
    </row>
    <row r="10" spans="1:4" ht="40">
      <c r="A10" s="8" t="s">
        <v>478</v>
      </c>
      <c r="B10" s="9" t="s">
        <v>787</v>
      </c>
      <c r="C10" s="7" t="s">
        <v>788</v>
      </c>
    </row>
    <row r="11" spans="1:4" ht="20">
      <c r="A11" s="8" t="s">
        <v>376</v>
      </c>
      <c r="B11" s="7" t="s">
        <v>789</v>
      </c>
      <c r="C11" s="7" t="s">
        <v>788</v>
      </c>
    </row>
    <row r="12" spans="1:4" ht="20">
      <c r="A12" s="8" t="s">
        <v>380</v>
      </c>
      <c r="B12" s="7" t="s">
        <v>790</v>
      </c>
      <c r="C12" s="7" t="s">
        <v>788</v>
      </c>
    </row>
    <row r="13" spans="1:4" ht="20">
      <c r="A13" s="8" t="s">
        <v>791</v>
      </c>
      <c r="B13" s="7" t="s">
        <v>792</v>
      </c>
      <c r="C13" s="7" t="s">
        <v>788</v>
      </c>
    </row>
    <row r="14" spans="1:4" ht="20">
      <c r="A14" s="8" t="s">
        <v>34</v>
      </c>
      <c r="B14" s="7" t="s">
        <v>793</v>
      </c>
      <c r="C14" s="7" t="s">
        <v>794</v>
      </c>
    </row>
    <row r="15" spans="1:4" ht="20">
      <c r="A15" s="8" t="s">
        <v>383</v>
      </c>
      <c r="B15" s="7" t="s">
        <v>795</v>
      </c>
      <c r="C15" s="7" t="s">
        <v>794</v>
      </c>
    </row>
    <row r="16" spans="1:4" ht="20">
      <c r="A16" s="8" t="s">
        <v>394</v>
      </c>
      <c r="B16" s="7" t="s">
        <v>796</v>
      </c>
      <c r="C16" s="7" t="s">
        <v>794</v>
      </c>
    </row>
    <row r="17" spans="1:3" ht="20">
      <c r="A17" s="8" t="s">
        <v>409</v>
      </c>
      <c r="B17" s="7" t="s">
        <v>797</v>
      </c>
      <c r="C17" s="7" t="s">
        <v>794</v>
      </c>
    </row>
    <row r="18" spans="1:3" ht="40">
      <c r="A18" s="8" t="s">
        <v>421</v>
      </c>
      <c r="B18" s="7" t="s">
        <v>798</v>
      </c>
      <c r="C18" s="7" t="s">
        <v>799</v>
      </c>
    </row>
    <row r="19" spans="1:3" ht="20">
      <c r="A19" s="8" t="s">
        <v>800</v>
      </c>
      <c r="B19" s="7" t="s">
        <v>801</v>
      </c>
      <c r="C19" s="7" t="s">
        <v>802</v>
      </c>
    </row>
    <row r="20" spans="1:3" ht="20">
      <c r="A20" s="8" t="s">
        <v>186</v>
      </c>
      <c r="B20" s="7" t="s">
        <v>803</v>
      </c>
      <c r="C20" s="7" t="s">
        <v>804</v>
      </c>
    </row>
    <row r="21" spans="1:3" ht="20">
      <c r="A21" s="8" t="s">
        <v>805</v>
      </c>
      <c r="B21" s="7" t="s">
        <v>806</v>
      </c>
      <c r="C21" s="7" t="s">
        <v>807</v>
      </c>
    </row>
    <row r="22" spans="1:3" ht="60">
      <c r="A22" s="8" t="s">
        <v>808</v>
      </c>
      <c r="B22" s="7" t="s">
        <v>809</v>
      </c>
      <c r="C22" s="7" t="s">
        <v>810</v>
      </c>
    </row>
    <row r="23" spans="1:3" ht="40">
      <c r="A23" s="8" t="s">
        <v>279</v>
      </c>
      <c r="B23" s="7" t="s">
        <v>811</v>
      </c>
      <c r="C23" s="7" t="s">
        <v>812</v>
      </c>
    </row>
    <row r="24" spans="1:3" ht="40">
      <c r="A24" s="8" t="s">
        <v>24</v>
      </c>
      <c r="B24" s="7" t="s">
        <v>813</v>
      </c>
      <c r="C24" s="7" t="s">
        <v>814</v>
      </c>
    </row>
    <row r="25" spans="1:3" ht="40">
      <c r="A25" s="8" t="s">
        <v>58</v>
      </c>
      <c r="B25" s="7" t="s">
        <v>815</v>
      </c>
      <c r="C25" s="7" t="s">
        <v>816</v>
      </c>
    </row>
    <row r="30" spans="1:3" ht="20">
      <c r="A30" s="13" t="s">
        <v>18</v>
      </c>
    </row>
    <row r="31" spans="1:3" ht="20">
      <c r="A31" s="13" t="s">
        <v>769</v>
      </c>
    </row>
    <row r="32" spans="1:3" ht="20">
      <c r="A32" s="13" t="s">
        <v>773</v>
      </c>
    </row>
    <row r="33" spans="1:1" ht="20">
      <c r="A33" s="13" t="s">
        <v>776</v>
      </c>
    </row>
    <row r="34" spans="1:1" ht="20">
      <c r="A34" s="13" t="s">
        <v>779</v>
      </c>
    </row>
    <row r="35" spans="1:1" ht="20">
      <c r="A35" s="13" t="s">
        <v>30</v>
      </c>
    </row>
    <row r="36" spans="1:1" ht="20">
      <c r="A36" s="13" t="s">
        <v>782</v>
      </c>
    </row>
    <row r="37" spans="1:1" ht="20">
      <c r="A37" s="13" t="s">
        <v>817</v>
      </c>
    </row>
    <row r="38" spans="1:1" ht="20">
      <c r="A38" s="13" t="s">
        <v>818</v>
      </c>
    </row>
    <row r="39" spans="1:1" ht="20">
      <c r="A39" s="13" t="s">
        <v>819</v>
      </c>
    </row>
    <row r="40" spans="1:1" ht="20">
      <c r="A40" s="13" t="s">
        <v>820</v>
      </c>
    </row>
    <row r="41" spans="1:1" ht="20">
      <c r="A41" s="13" t="s">
        <v>821</v>
      </c>
    </row>
    <row r="42" spans="1:1" ht="20">
      <c r="A42" s="13" t="s">
        <v>478</v>
      </c>
    </row>
    <row r="43" spans="1:1" ht="20">
      <c r="A43" s="13" t="s">
        <v>376</v>
      </c>
    </row>
    <row r="44" spans="1:1" ht="20">
      <c r="A44" s="13" t="s">
        <v>380</v>
      </c>
    </row>
    <row r="45" spans="1:1" ht="20">
      <c r="A45" s="13" t="s">
        <v>791</v>
      </c>
    </row>
    <row r="46" spans="1:1" ht="20">
      <c r="A46" s="13" t="s">
        <v>432</v>
      </c>
    </row>
    <row r="47" spans="1:1" ht="20">
      <c r="A47" s="13" t="s">
        <v>822</v>
      </c>
    </row>
    <row r="48" spans="1:1" ht="20">
      <c r="A48" s="13" t="s">
        <v>34</v>
      </c>
    </row>
    <row r="49" spans="1:1" ht="20">
      <c r="A49" s="13" t="s">
        <v>383</v>
      </c>
    </row>
    <row r="50" spans="1:1" ht="20">
      <c r="A50" s="13" t="s">
        <v>394</v>
      </c>
    </row>
    <row r="51" spans="1:1" ht="20">
      <c r="A51" s="13" t="s">
        <v>409</v>
      </c>
    </row>
    <row r="52" spans="1:1" ht="20">
      <c r="A52" s="13" t="s">
        <v>421</v>
      </c>
    </row>
    <row r="53" spans="1:1" ht="20">
      <c r="A53" s="13" t="s">
        <v>800</v>
      </c>
    </row>
    <row r="54" spans="1:1" ht="20">
      <c r="A54" s="13" t="s">
        <v>186</v>
      </c>
    </row>
    <row r="55" spans="1:1" ht="20">
      <c r="A55" s="13" t="s">
        <v>805</v>
      </c>
    </row>
    <row r="56" spans="1:1" ht="20">
      <c r="A56" s="13" t="s">
        <v>808</v>
      </c>
    </row>
    <row r="57" spans="1:1" ht="20">
      <c r="A57" s="13" t="s">
        <v>823</v>
      </c>
    </row>
    <row r="58" spans="1:1" ht="20">
      <c r="A58" s="13" t="s">
        <v>279</v>
      </c>
    </row>
    <row r="59" spans="1:1" ht="20">
      <c r="A59" s="13" t="s">
        <v>24</v>
      </c>
    </row>
    <row r="60" spans="1:1" ht="20">
      <c r="A60" s="13" t="s">
        <v>824</v>
      </c>
    </row>
    <row r="61" spans="1:1" ht="20">
      <c r="A61" s="13" t="s">
        <v>58</v>
      </c>
    </row>
    <row r="62" spans="1:1" ht="20">
      <c r="A62" s="13" t="s">
        <v>825</v>
      </c>
    </row>
    <row r="63" spans="1:1" ht="20">
      <c r="A63" s="13" t="s">
        <v>826</v>
      </c>
    </row>
    <row r="64" spans="1:1" ht="20">
      <c r="A64" s="13" t="s">
        <v>827</v>
      </c>
    </row>
    <row r="65" spans="1:1" ht="20">
      <c r="A65" s="13" t="s">
        <v>828</v>
      </c>
    </row>
    <row r="66" spans="1:1" ht="20">
      <c r="A66" s="13" t="s">
        <v>829</v>
      </c>
    </row>
    <row r="67" spans="1:1" ht="20">
      <c r="A67" s="13" t="s">
        <v>830</v>
      </c>
    </row>
    <row r="68" spans="1:1" ht="20">
      <c r="A68" s="13" t="s">
        <v>831</v>
      </c>
    </row>
    <row r="69" spans="1:1" ht="20">
      <c r="A69" s="13" t="s">
        <v>832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32747-C71D-47DD-87D4-0E7384C1DA05}">
  <dimension ref="A1:O9"/>
  <sheetViews>
    <sheetView workbookViewId="0">
      <selection activeCell="A4" sqref="A4"/>
    </sheetView>
  </sheetViews>
  <sheetFormatPr baseColWidth="10" defaultColWidth="8.83203125" defaultRowHeight="16"/>
  <cols>
    <col min="1" max="1" width="18.1640625" bestFit="1" customWidth="1"/>
    <col min="2" max="2" width="12" bestFit="1" customWidth="1"/>
  </cols>
  <sheetData>
    <row r="1" spans="1:15" s="1" customFormat="1" ht="15">
      <c r="A1" s="18" t="s">
        <v>327</v>
      </c>
      <c r="B1" s="18" t="s">
        <v>299</v>
      </c>
      <c r="C1" s="18" t="s">
        <v>383</v>
      </c>
      <c r="D1" s="18">
        <v>353358909</v>
      </c>
      <c r="E1" s="18" t="s">
        <v>181</v>
      </c>
      <c r="F1" s="18">
        <v>353358909</v>
      </c>
      <c r="G1" s="18" t="s">
        <v>246</v>
      </c>
      <c r="H1" s="18">
        <v>353358909</v>
      </c>
      <c r="I1" s="18"/>
      <c r="J1" s="18"/>
      <c r="K1" s="18"/>
      <c r="L1" s="18"/>
      <c r="M1" s="18" t="s">
        <v>20</v>
      </c>
      <c r="N1" s="18"/>
      <c r="O1" s="18" t="s">
        <v>400</v>
      </c>
    </row>
    <row r="2" spans="1:15" s="1" customFormat="1" ht="15">
      <c r="A2" s="18" t="s">
        <v>331</v>
      </c>
      <c r="B2" s="18" t="s">
        <v>332</v>
      </c>
      <c r="C2" s="18" t="s">
        <v>394</v>
      </c>
      <c r="D2" s="18" t="s">
        <v>428</v>
      </c>
      <c r="E2" s="18" t="s">
        <v>181</v>
      </c>
      <c r="F2" s="18">
        <v>353358909</v>
      </c>
      <c r="G2" s="18" t="s">
        <v>246</v>
      </c>
      <c r="H2" s="18">
        <v>353358909</v>
      </c>
      <c r="I2" s="18" t="s">
        <v>299</v>
      </c>
      <c r="J2" s="18">
        <v>353358909</v>
      </c>
      <c r="K2" s="18"/>
      <c r="L2" s="18"/>
      <c r="M2" s="18" t="s">
        <v>20</v>
      </c>
      <c r="N2" s="18"/>
      <c r="O2" s="18" t="s">
        <v>400</v>
      </c>
    </row>
    <row r="3" spans="1:15" s="1" customFormat="1" ht="15">
      <c r="A3" s="18" t="s">
        <v>60</v>
      </c>
      <c r="B3" s="18" t="s">
        <v>61</v>
      </c>
      <c r="C3" s="18" t="s">
        <v>34</v>
      </c>
      <c r="D3" s="18" t="s">
        <v>833</v>
      </c>
      <c r="E3" s="18" t="s">
        <v>17</v>
      </c>
      <c r="F3" s="18">
        <v>486306141</v>
      </c>
      <c r="G3" s="18"/>
      <c r="H3" s="18"/>
      <c r="I3" s="18"/>
      <c r="J3" s="18"/>
      <c r="K3" s="18"/>
      <c r="L3" s="18"/>
      <c r="M3" s="18" t="s">
        <v>20</v>
      </c>
      <c r="N3" s="18" t="s">
        <v>834</v>
      </c>
      <c r="O3" s="18" t="s">
        <v>835</v>
      </c>
    </row>
    <row r="4" spans="1:15" s="17" customFormat="1" ht="15">
      <c r="A4" s="17" t="s">
        <v>22</v>
      </c>
      <c r="B4" s="18" t="s">
        <v>23</v>
      </c>
      <c r="C4" s="17" t="s">
        <v>779</v>
      </c>
      <c r="D4" s="14" t="s">
        <v>185</v>
      </c>
      <c r="E4" s="17" t="s">
        <v>17</v>
      </c>
      <c r="F4" s="19">
        <v>486306141</v>
      </c>
      <c r="O4" s="17" t="s">
        <v>836</v>
      </c>
    </row>
    <row r="5" spans="1:15" s="1" customFormat="1" ht="15">
      <c r="A5" s="18" t="s">
        <v>837</v>
      </c>
      <c r="B5" s="18" t="s">
        <v>838</v>
      </c>
      <c r="C5" s="18" t="s">
        <v>58</v>
      </c>
      <c r="D5" s="18">
        <v>18</v>
      </c>
      <c r="E5" s="18"/>
      <c r="F5" s="18"/>
      <c r="G5" s="18"/>
      <c r="H5" s="18"/>
      <c r="I5" s="18"/>
      <c r="J5" s="18"/>
      <c r="K5" s="18"/>
      <c r="L5" s="18"/>
      <c r="M5" s="18" t="s">
        <v>20</v>
      </c>
      <c r="N5" s="18" t="s">
        <v>839</v>
      </c>
      <c r="O5" s="18"/>
    </row>
    <row r="6" spans="1:15" s="1" customFormat="1" ht="15">
      <c r="A6" s="18" t="s">
        <v>840</v>
      </c>
      <c r="B6" s="18" t="s">
        <v>841</v>
      </c>
      <c r="C6" s="18" t="s">
        <v>58</v>
      </c>
      <c r="D6" s="18">
        <v>18</v>
      </c>
      <c r="E6" s="18"/>
      <c r="F6" s="18"/>
      <c r="G6" s="18"/>
      <c r="H6" s="18"/>
      <c r="I6" s="18"/>
      <c r="J6" s="18"/>
      <c r="K6" s="18"/>
      <c r="L6" s="18"/>
      <c r="M6" s="18" t="s">
        <v>20</v>
      </c>
      <c r="N6" s="18" t="s">
        <v>839</v>
      </c>
      <c r="O6" s="18"/>
    </row>
    <row r="7" spans="1:15" s="1" customFormat="1" ht="15">
      <c r="A7" s="18" t="s">
        <v>842</v>
      </c>
      <c r="B7" s="18" t="s">
        <v>843</v>
      </c>
      <c r="C7" s="18" t="s">
        <v>279</v>
      </c>
      <c r="D7" s="18">
        <v>2</v>
      </c>
      <c r="E7" s="18"/>
      <c r="F7" s="18"/>
      <c r="G7" s="18"/>
      <c r="H7" s="18"/>
      <c r="I7" s="18"/>
      <c r="J7" s="18"/>
      <c r="K7" s="18"/>
      <c r="L7" s="18"/>
      <c r="M7" s="18" t="s">
        <v>337</v>
      </c>
      <c r="N7" s="18" t="s">
        <v>844</v>
      </c>
      <c r="O7" s="18"/>
    </row>
    <row r="8" spans="1:15" s="1" customFormat="1" ht="15">
      <c r="A8" s="18" t="s">
        <v>845</v>
      </c>
      <c r="B8" s="18" t="s">
        <v>846</v>
      </c>
      <c r="C8" s="18" t="s">
        <v>58</v>
      </c>
      <c r="D8" s="18">
        <v>240</v>
      </c>
      <c r="E8" s="18"/>
      <c r="F8" s="18"/>
      <c r="G8" s="18"/>
      <c r="H8" s="18"/>
      <c r="I8" s="18"/>
      <c r="J8" s="18"/>
      <c r="K8" s="18"/>
      <c r="L8" s="18"/>
      <c r="M8" s="18" t="s">
        <v>20</v>
      </c>
      <c r="N8" s="18"/>
      <c r="O8" s="18"/>
    </row>
    <row r="9" spans="1:15" s="1" customFormat="1" ht="15">
      <c r="A9" s="18" t="s">
        <v>847</v>
      </c>
      <c r="B9" s="18" t="s">
        <v>848</v>
      </c>
      <c r="C9" s="18" t="s">
        <v>30</v>
      </c>
      <c r="D9" s="18" t="s">
        <v>849</v>
      </c>
      <c r="E9" s="18" t="s">
        <v>299</v>
      </c>
      <c r="F9" s="18">
        <v>353358909</v>
      </c>
      <c r="G9" s="18"/>
      <c r="H9" s="18"/>
      <c r="I9" s="18"/>
      <c r="J9" s="18"/>
      <c r="K9" s="18"/>
      <c r="L9" s="18"/>
      <c r="M9" s="18" t="s">
        <v>850</v>
      </c>
      <c r="N9" s="18" t="s">
        <v>851</v>
      </c>
      <c r="O9" s="1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3D455-1504-4B42-941B-931C7B0EFB28}">
  <dimension ref="A1:BQ271"/>
  <sheetViews>
    <sheetView workbookViewId="0">
      <pane ySplit="1" topLeftCell="A15" activePane="bottomLeft" state="frozen"/>
      <selection pane="bottomLeft" activeCell="A31" sqref="A31:BQ31"/>
    </sheetView>
  </sheetViews>
  <sheetFormatPr baseColWidth="10" defaultColWidth="11" defaultRowHeight="15"/>
  <cols>
    <col min="1" max="1" width="11" style="5"/>
    <col min="2" max="2" width="24.6640625" style="5" customWidth="1"/>
    <col min="3" max="3" width="24.33203125" style="5" customWidth="1"/>
    <col min="4" max="4" width="22.1640625" style="5" customWidth="1"/>
    <col min="5" max="5" width="56.83203125" style="6" customWidth="1"/>
    <col min="6" max="6" width="23.6640625" style="5" customWidth="1"/>
    <col min="7" max="7" width="23.1640625" style="6" customWidth="1"/>
    <col min="8" max="8" width="8.6640625" style="5" hidden="1" customWidth="1"/>
    <col min="9" max="9" width="9.6640625" style="5" hidden="1" customWidth="1"/>
    <col min="10" max="10" width="14" style="5" hidden="1" customWidth="1"/>
    <col min="11" max="11" width="32" style="5" hidden="1" customWidth="1"/>
    <col min="12" max="12" width="52.33203125" style="5" hidden="1" customWidth="1"/>
    <col min="13" max="13" width="24.83203125" style="5" hidden="1" customWidth="1"/>
    <col min="14" max="14" width="8" style="5" hidden="1" customWidth="1"/>
    <col min="15" max="15" width="20.5" style="28" customWidth="1"/>
    <col min="16" max="16" width="22.6640625" style="28" customWidth="1"/>
    <col min="17" max="17" width="16.33203125" style="5" customWidth="1"/>
    <col min="18" max="18" width="78" style="5" customWidth="1"/>
    <col min="19" max="19" width="37.6640625" style="5" bestFit="1" customWidth="1"/>
    <col min="20" max="16384" width="11" style="5"/>
  </cols>
  <sheetData>
    <row r="1" spans="1:69" s="1" customFormat="1">
      <c r="A1" s="18" t="s">
        <v>0</v>
      </c>
      <c r="B1" s="18" t="s">
        <v>1</v>
      </c>
      <c r="C1" s="18" t="s">
        <v>2</v>
      </c>
      <c r="D1" s="18" t="s">
        <v>3</v>
      </c>
      <c r="E1" s="18" t="s">
        <v>4</v>
      </c>
      <c r="F1" s="18" t="s">
        <v>5</v>
      </c>
      <c r="G1" s="18" t="s">
        <v>6</v>
      </c>
      <c r="H1" s="18" t="s">
        <v>7</v>
      </c>
      <c r="I1" s="18" t="s">
        <v>8</v>
      </c>
      <c r="J1" s="18" t="s">
        <v>9</v>
      </c>
      <c r="K1" s="2" t="s">
        <v>10</v>
      </c>
      <c r="L1" s="18" t="s">
        <v>11</v>
      </c>
      <c r="M1" s="2" t="s">
        <v>12</v>
      </c>
      <c r="N1" s="18" t="s">
        <v>13</v>
      </c>
      <c r="O1" s="26" t="s">
        <v>7</v>
      </c>
      <c r="P1" s="26" t="s">
        <v>8</v>
      </c>
      <c r="Q1" s="18" t="s">
        <v>14</v>
      </c>
      <c r="R1" s="18" t="s">
        <v>15</v>
      </c>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row>
    <row r="2" spans="1:69">
      <c r="A2" s="21">
        <v>233</v>
      </c>
      <c r="B2" s="17" t="s">
        <v>852</v>
      </c>
      <c r="C2" s="20" t="s">
        <v>375</v>
      </c>
      <c r="D2" s="17" t="s">
        <v>822</v>
      </c>
      <c r="E2" s="19"/>
      <c r="F2" s="17" t="s">
        <v>17</v>
      </c>
      <c r="G2" s="19">
        <v>180583933</v>
      </c>
      <c r="H2" s="17"/>
      <c r="I2" s="17"/>
      <c r="J2" s="17"/>
      <c r="K2" s="17"/>
      <c r="L2" s="17"/>
      <c r="M2" s="17"/>
      <c r="N2" s="17"/>
      <c r="Q2" s="17"/>
      <c r="R2" s="17" t="s">
        <v>853</v>
      </c>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row>
    <row r="3" spans="1:69">
      <c r="A3" s="21">
        <v>234</v>
      </c>
      <c r="B3" s="17" t="s">
        <v>854</v>
      </c>
      <c r="C3" s="17" t="s">
        <v>29</v>
      </c>
      <c r="D3" s="17" t="s">
        <v>822</v>
      </c>
      <c r="E3" s="19"/>
      <c r="F3" s="17" t="s">
        <v>17</v>
      </c>
      <c r="G3" s="19">
        <v>180583933</v>
      </c>
      <c r="H3" s="17"/>
      <c r="I3" s="17"/>
      <c r="J3" s="17"/>
      <c r="K3" s="17"/>
      <c r="L3" s="17"/>
      <c r="M3" s="17"/>
      <c r="N3" s="17"/>
      <c r="Q3" s="17"/>
      <c r="R3" s="17" t="s">
        <v>855</v>
      </c>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row>
    <row r="4" spans="1:69">
      <c r="A4" s="21">
        <v>235</v>
      </c>
      <c r="B4" s="17" t="s">
        <v>856</v>
      </c>
      <c r="C4" s="17" t="s">
        <v>33</v>
      </c>
      <c r="D4" s="17" t="s">
        <v>822</v>
      </c>
      <c r="E4" s="19"/>
      <c r="F4" s="17" t="s">
        <v>17</v>
      </c>
      <c r="G4" s="19">
        <v>180583933</v>
      </c>
      <c r="H4" s="17"/>
      <c r="I4" s="17"/>
      <c r="J4" s="17"/>
      <c r="K4" s="17"/>
      <c r="L4" s="17"/>
      <c r="M4" s="17"/>
      <c r="N4" s="17"/>
      <c r="Q4" s="17"/>
      <c r="R4" s="17" t="s">
        <v>857</v>
      </c>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row>
    <row r="5" spans="1:69">
      <c r="A5" s="21">
        <v>236</v>
      </c>
      <c r="B5" s="17" t="s">
        <v>858</v>
      </c>
      <c r="C5" s="20" t="s">
        <v>39</v>
      </c>
      <c r="D5" s="17" t="s">
        <v>822</v>
      </c>
      <c r="E5" s="19"/>
      <c r="F5" s="17" t="s">
        <v>17</v>
      </c>
      <c r="G5" s="19">
        <v>180583933</v>
      </c>
      <c r="H5" s="17"/>
      <c r="I5" s="17"/>
      <c r="J5" s="17"/>
      <c r="K5" s="17"/>
      <c r="L5" s="17"/>
      <c r="M5" s="17"/>
      <c r="N5" s="17"/>
      <c r="Q5" s="17"/>
      <c r="R5" s="17" t="s">
        <v>859</v>
      </c>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row>
    <row r="6" spans="1:69">
      <c r="A6" s="21">
        <v>237</v>
      </c>
      <c r="B6" s="17" t="s">
        <v>860</v>
      </c>
      <c r="C6" s="17" t="s">
        <v>49</v>
      </c>
      <c r="D6" s="17" t="s">
        <v>822</v>
      </c>
      <c r="E6" s="19"/>
      <c r="F6" s="17" t="s">
        <v>17</v>
      </c>
      <c r="G6" s="19">
        <v>180583933</v>
      </c>
      <c r="H6" s="17"/>
      <c r="I6" s="17"/>
      <c r="J6" s="17"/>
      <c r="K6" s="17"/>
      <c r="L6" s="17"/>
      <c r="M6" s="17"/>
      <c r="N6" s="17"/>
      <c r="Q6" s="17"/>
      <c r="R6" s="17" t="s">
        <v>861</v>
      </c>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row>
    <row r="7" spans="1:69">
      <c r="A7" s="21">
        <v>238</v>
      </c>
      <c r="B7" s="17" t="s">
        <v>862</v>
      </c>
      <c r="C7" s="17" t="s">
        <v>61</v>
      </c>
      <c r="D7" s="17" t="s">
        <v>822</v>
      </c>
      <c r="E7" s="19"/>
      <c r="F7" s="17" t="s">
        <v>17</v>
      </c>
      <c r="G7" s="19">
        <v>180583933</v>
      </c>
      <c r="H7" s="17"/>
      <c r="I7" s="17"/>
      <c r="J7" s="17"/>
      <c r="K7" s="17"/>
      <c r="L7" s="17"/>
      <c r="M7" s="17"/>
      <c r="N7" s="17"/>
      <c r="Q7" s="17"/>
      <c r="R7" s="17" t="s">
        <v>863</v>
      </c>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row>
    <row r="8" spans="1:69">
      <c r="A8" s="21">
        <v>239</v>
      </c>
      <c r="B8" s="17" t="s">
        <v>864</v>
      </c>
      <c r="C8" s="17" t="s">
        <v>412</v>
      </c>
      <c r="D8" s="17" t="s">
        <v>822</v>
      </c>
      <c r="E8" s="19"/>
      <c r="F8" s="17" t="s">
        <v>17</v>
      </c>
      <c r="G8" s="19">
        <v>180583933</v>
      </c>
      <c r="H8" s="17"/>
      <c r="I8" s="17"/>
      <c r="J8" s="17"/>
      <c r="K8" s="17"/>
      <c r="L8" s="17"/>
      <c r="M8" s="17"/>
      <c r="N8" s="17"/>
      <c r="Q8" s="17"/>
      <c r="R8" s="17" t="s">
        <v>865</v>
      </c>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row>
    <row r="9" spans="1:69">
      <c r="A9" s="21">
        <v>240</v>
      </c>
      <c r="B9" s="17" t="s">
        <v>866</v>
      </c>
      <c r="C9" s="14" t="s">
        <v>57</v>
      </c>
      <c r="D9" s="17" t="s">
        <v>822</v>
      </c>
      <c r="E9" s="19"/>
      <c r="F9" s="17" t="s">
        <v>17</v>
      </c>
      <c r="G9" s="19">
        <v>180583933</v>
      </c>
      <c r="H9" s="17"/>
      <c r="I9" s="17"/>
      <c r="J9" s="17"/>
      <c r="K9" s="17"/>
      <c r="L9" s="17"/>
      <c r="M9" s="17"/>
      <c r="N9" s="17"/>
      <c r="Q9" s="17"/>
      <c r="R9" s="17" t="s">
        <v>867</v>
      </c>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row>
    <row r="10" spans="1:69" s="17" customFormat="1">
      <c r="A10" s="21">
        <v>241</v>
      </c>
      <c r="B10" s="14" t="s">
        <v>868</v>
      </c>
      <c r="C10" s="14" t="s">
        <v>560</v>
      </c>
      <c r="D10" s="14" t="s">
        <v>478</v>
      </c>
      <c r="E10" s="24">
        <v>353358909</v>
      </c>
      <c r="F10" s="14" t="s">
        <v>733</v>
      </c>
      <c r="G10" s="23">
        <v>353358909</v>
      </c>
      <c r="H10" s="14"/>
      <c r="I10" s="14"/>
      <c r="J10" s="14"/>
      <c r="K10" s="14"/>
      <c r="L10" s="14"/>
      <c r="M10" s="14"/>
      <c r="N10" s="14"/>
      <c r="O10" s="28"/>
      <c r="P10" s="28"/>
      <c r="Q10" s="14"/>
      <c r="R10" s="22" t="s">
        <v>869</v>
      </c>
    </row>
    <row r="11" spans="1:69">
      <c r="A11" s="21">
        <v>242</v>
      </c>
      <c r="B11" s="14" t="s">
        <v>870</v>
      </c>
      <c r="C11" s="14" t="s">
        <v>560</v>
      </c>
      <c r="D11" s="14" t="s">
        <v>478</v>
      </c>
      <c r="E11" s="24">
        <v>353358909</v>
      </c>
      <c r="F11" s="14" t="s">
        <v>737</v>
      </c>
      <c r="G11" s="23">
        <v>353358909</v>
      </c>
      <c r="H11" s="14"/>
      <c r="I11" s="14"/>
      <c r="J11" s="14"/>
      <c r="K11" s="14"/>
      <c r="L11" s="14"/>
      <c r="M11" s="14"/>
      <c r="N11" s="14"/>
      <c r="Q11" s="14"/>
      <c r="R11" s="22" t="s">
        <v>871</v>
      </c>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row>
    <row r="12" spans="1:69">
      <c r="A12" s="21">
        <v>243</v>
      </c>
      <c r="B12" s="17" t="s">
        <v>872</v>
      </c>
      <c r="C12" s="19" t="s">
        <v>611</v>
      </c>
      <c r="D12" s="17" t="s">
        <v>478</v>
      </c>
      <c r="E12" s="19">
        <v>622008261</v>
      </c>
      <c r="F12" s="14" t="s">
        <v>733</v>
      </c>
      <c r="G12" s="24">
        <v>353358909</v>
      </c>
      <c r="H12" s="17"/>
      <c r="I12" s="17"/>
      <c r="J12" s="17"/>
      <c r="K12" s="17"/>
      <c r="L12" s="17"/>
      <c r="M12" s="17"/>
      <c r="N12" s="17"/>
      <c r="Q12" s="17"/>
      <c r="R12" s="17" t="s">
        <v>873</v>
      </c>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row>
    <row r="13" spans="1:69">
      <c r="A13" s="21">
        <v>243</v>
      </c>
      <c r="B13" s="17" t="s">
        <v>874</v>
      </c>
      <c r="C13" s="19" t="s">
        <v>611</v>
      </c>
      <c r="D13" s="17" t="s">
        <v>478</v>
      </c>
      <c r="E13" s="19">
        <v>622008261</v>
      </c>
      <c r="F13" s="14" t="s">
        <v>737</v>
      </c>
      <c r="G13" s="24">
        <v>353358909</v>
      </c>
      <c r="H13" s="17"/>
      <c r="I13" s="17"/>
      <c r="J13" s="17"/>
      <c r="K13" s="17"/>
      <c r="L13" s="17"/>
      <c r="M13" s="17"/>
      <c r="N13" s="17"/>
      <c r="Q13" s="17"/>
      <c r="R13" s="17" t="s">
        <v>875</v>
      </c>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row>
    <row r="14" spans="1:69">
      <c r="A14" s="17"/>
      <c r="B14" s="17"/>
      <c r="C14" s="17"/>
      <c r="D14" s="17"/>
      <c r="E14" s="19"/>
      <c r="F14" s="17"/>
      <c r="G14" s="19"/>
      <c r="H14" s="17"/>
      <c r="I14" s="17"/>
      <c r="J14" s="17"/>
      <c r="K14" s="17"/>
      <c r="L14" s="17"/>
      <c r="M14" s="17"/>
      <c r="N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row>
    <row r="15" spans="1:69">
      <c r="A15" s="17"/>
      <c r="B15" s="17"/>
      <c r="C15" s="17"/>
      <c r="D15" s="17"/>
      <c r="E15" s="19"/>
      <c r="F15" s="17"/>
      <c r="G15" s="19"/>
      <c r="H15" s="17"/>
      <c r="I15" s="17"/>
      <c r="J15" s="17"/>
      <c r="K15" s="17"/>
      <c r="L15" s="17"/>
      <c r="M15" s="17"/>
      <c r="N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row>
    <row r="16" spans="1:69">
      <c r="A16" s="17"/>
      <c r="B16" s="17"/>
      <c r="C16" s="17"/>
      <c r="D16" s="17"/>
      <c r="E16" s="19"/>
      <c r="F16" s="17"/>
      <c r="G16" s="19"/>
      <c r="H16" s="17"/>
      <c r="I16" s="17"/>
      <c r="J16" s="17"/>
      <c r="K16" s="17"/>
      <c r="L16" s="17"/>
      <c r="M16" s="17"/>
      <c r="N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row>
    <row r="17" spans="1:69">
      <c r="A17" s="17"/>
      <c r="B17" s="17"/>
      <c r="C17" s="17"/>
      <c r="D17" s="17"/>
      <c r="E17" s="19"/>
      <c r="F17" s="17"/>
      <c r="G17" s="19"/>
      <c r="H17" s="17"/>
      <c r="I17" s="17"/>
      <c r="J17" s="17"/>
      <c r="K17" s="17"/>
      <c r="L17" s="17"/>
      <c r="M17" s="17"/>
      <c r="N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row>
    <row r="18" spans="1:69">
      <c r="A18" s="18">
        <v>223</v>
      </c>
      <c r="B18" s="17" t="s">
        <v>876</v>
      </c>
      <c r="C18" s="17" t="s">
        <v>49</v>
      </c>
      <c r="D18" s="17" t="s">
        <v>478</v>
      </c>
      <c r="E18" s="17" t="s">
        <v>50</v>
      </c>
      <c r="F18" s="20" t="s">
        <v>17</v>
      </c>
      <c r="G18" s="40">
        <v>486306141</v>
      </c>
      <c r="H18" s="17"/>
      <c r="I18" s="17"/>
      <c r="J18" s="17"/>
      <c r="K18" s="17"/>
      <c r="L18" s="17"/>
      <c r="M18" s="17"/>
      <c r="N18" s="17"/>
      <c r="Q18" s="17"/>
      <c r="R18" s="41" t="s">
        <v>877</v>
      </c>
      <c r="S18" s="17" t="s">
        <v>878</v>
      </c>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row>
    <row r="19" spans="1:69">
      <c r="A19" s="28">
        <v>131</v>
      </c>
      <c r="B19" s="28" t="s">
        <v>28</v>
      </c>
      <c r="C19" s="28" t="s">
        <v>29</v>
      </c>
      <c r="D19" s="28" t="s">
        <v>376</v>
      </c>
      <c r="E19" s="28" t="s">
        <v>31</v>
      </c>
      <c r="F19" s="28" t="s">
        <v>332</v>
      </c>
      <c r="G19" s="28">
        <v>197316935</v>
      </c>
      <c r="H19" s="28" t="s">
        <v>17</v>
      </c>
      <c r="I19" s="28" t="s">
        <v>378</v>
      </c>
      <c r="J19" s="28"/>
      <c r="K19" s="28"/>
      <c r="L19" s="28"/>
      <c r="M19" s="28"/>
      <c r="N19" s="28"/>
      <c r="Q19" s="28"/>
      <c r="R19" s="28" t="s">
        <v>379</v>
      </c>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row>
    <row r="20" spans="1:69" ht="31">
      <c r="A20" s="18">
        <v>291</v>
      </c>
      <c r="B20" s="17" t="s">
        <v>879</v>
      </c>
      <c r="C20" s="63" t="s">
        <v>650</v>
      </c>
      <c r="D20" s="63" t="s">
        <v>822</v>
      </c>
      <c r="E20" s="63" t="s">
        <v>648</v>
      </c>
      <c r="F20" s="63" t="s">
        <v>646</v>
      </c>
      <c r="G20" s="63">
        <v>972455046</v>
      </c>
      <c r="H20" s="17"/>
      <c r="I20" s="17"/>
      <c r="J20" s="17"/>
      <c r="K20" s="17"/>
      <c r="L20" s="17"/>
      <c r="M20" s="17"/>
      <c r="N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row>
    <row r="21" spans="1:69" ht="31">
      <c r="A21" s="18">
        <v>292</v>
      </c>
      <c r="B21" s="17" t="s">
        <v>880</v>
      </c>
      <c r="C21" s="63" t="s">
        <v>653</v>
      </c>
      <c r="D21" s="63" t="s">
        <v>822</v>
      </c>
      <c r="E21" s="63" t="s">
        <v>648</v>
      </c>
      <c r="F21" s="63" t="s">
        <v>646</v>
      </c>
      <c r="G21" s="63">
        <v>972455046</v>
      </c>
      <c r="H21" s="17"/>
      <c r="I21" s="17"/>
      <c r="J21" s="17"/>
      <c r="K21" s="17"/>
      <c r="L21" s="17"/>
      <c r="M21" s="17"/>
      <c r="N21" s="17"/>
      <c r="O21" s="29"/>
      <c r="P21" s="29"/>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row>
    <row r="22" spans="1:69">
      <c r="A22" s="28">
        <v>129</v>
      </c>
      <c r="B22" s="28" t="s">
        <v>48</v>
      </c>
      <c r="C22" s="28" t="s">
        <v>49</v>
      </c>
      <c r="D22" s="28" t="s">
        <v>376</v>
      </c>
      <c r="E22" s="28" t="s">
        <v>50</v>
      </c>
      <c r="F22" s="28" t="s">
        <v>332</v>
      </c>
      <c r="G22" s="28">
        <v>197316935</v>
      </c>
      <c r="H22" s="28" t="s">
        <v>17</v>
      </c>
      <c r="I22" s="28" t="s">
        <v>378</v>
      </c>
      <c r="J22" s="28"/>
      <c r="K22" s="28"/>
      <c r="L22" s="28"/>
      <c r="M22" s="28"/>
      <c r="N22" s="28"/>
      <c r="Q22" s="28"/>
      <c r="R22" s="28" t="s">
        <v>379</v>
      </c>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row>
    <row r="23" spans="1:69">
      <c r="A23" s="28">
        <v>134</v>
      </c>
      <c r="B23" s="28" t="s">
        <v>51</v>
      </c>
      <c r="C23" s="28" t="s">
        <v>52</v>
      </c>
      <c r="D23" s="28" t="s">
        <v>380</v>
      </c>
      <c r="E23" s="28" t="s">
        <v>53</v>
      </c>
      <c r="F23" s="28" t="s">
        <v>36</v>
      </c>
      <c r="G23" s="28" t="s">
        <v>54</v>
      </c>
      <c r="H23" s="28" t="s">
        <v>332</v>
      </c>
      <c r="I23" s="28">
        <v>197316935</v>
      </c>
      <c r="J23" s="28" t="s">
        <v>17</v>
      </c>
      <c r="K23" s="28" t="s">
        <v>378</v>
      </c>
      <c r="L23" s="28"/>
      <c r="M23" s="28"/>
      <c r="N23" s="28"/>
      <c r="Q23" s="28"/>
      <c r="R23" s="28" t="s">
        <v>881</v>
      </c>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row>
    <row r="24" spans="1:69">
      <c r="A24" s="18">
        <v>277</v>
      </c>
      <c r="B24" s="18" t="s">
        <v>882</v>
      </c>
      <c r="C24" s="18" t="s">
        <v>883</v>
      </c>
      <c r="D24" s="18" t="s">
        <v>478</v>
      </c>
      <c r="E24" s="19">
        <v>353358909</v>
      </c>
      <c r="F24" s="18" t="s">
        <v>627</v>
      </c>
      <c r="G24" s="19">
        <v>353358909</v>
      </c>
      <c r="H24" s="2"/>
      <c r="I24" s="55"/>
      <c r="J24" s="28"/>
      <c r="K24" s="28"/>
      <c r="L24" s="28"/>
      <c r="M24" s="28"/>
      <c r="N24" s="28"/>
      <c r="Q24" s="28"/>
      <c r="R24" s="18" t="s">
        <v>882</v>
      </c>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row>
    <row r="25" spans="1:69">
      <c r="A25" s="17">
        <v>294</v>
      </c>
      <c r="B25" s="17" t="s">
        <v>718</v>
      </c>
      <c r="C25" s="17" t="s">
        <v>719</v>
      </c>
      <c r="D25" s="62" t="s">
        <v>688</v>
      </c>
      <c r="E25" s="19"/>
      <c r="F25" s="17" t="s">
        <v>715</v>
      </c>
      <c r="G25" s="19" t="s">
        <v>677</v>
      </c>
      <c r="H25" s="17"/>
      <c r="I25" s="17"/>
      <c r="J25" s="17"/>
      <c r="K25" s="17"/>
      <c r="L25" s="17"/>
      <c r="M25" s="17"/>
      <c r="N25" s="17"/>
      <c r="O25" s="28" t="s">
        <v>591</v>
      </c>
      <c r="P25" s="28">
        <v>104430631</v>
      </c>
      <c r="Q25" s="17"/>
      <c r="R25" s="17" t="s">
        <v>720</v>
      </c>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row>
    <row r="26" spans="1:69" ht="20">
      <c r="A26" s="17">
        <v>319</v>
      </c>
      <c r="B26" s="17" t="s">
        <v>884</v>
      </c>
      <c r="C26" s="17" t="s">
        <v>885</v>
      </c>
      <c r="D26" s="70" t="s">
        <v>279</v>
      </c>
      <c r="E26" s="19">
        <v>4</v>
      </c>
      <c r="F26" s="17"/>
      <c r="G26" s="19"/>
      <c r="H26" s="17"/>
      <c r="I26" s="17"/>
      <c r="J26" s="17"/>
      <c r="K26" s="17"/>
      <c r="L26" s="17"/>
      <c r="M26" s="17"/>
      <c r="N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row>
    <row r="27" spans="1:69">
      <c r="A27" s="17">
        <v>320</v>
      </c>
      <c r="B27" s="17" t="s">
        <v>886</v>
      </c>
      <c r="C27" s="17" t="s">
        <v>887</v>
      </c>
      <c r="D27" s="17" t="s">
        <v>186</v>
      </c>
      <c r="E27" s="19"/>
      <c r="F27" s="17"/>
      <c r="G27" s="19"/>
      <c r="H27" s="17"/>
      <c r="I27" s="17"/>
      <c r="J27" s="17"/>
      <c r="K27" s="17"/>
      <c r="L27" s="17"/>
      <c r="M27" s="17"/>
      <c r="N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row>
    <row r="28" spans="1:69" s="73" customFormat="1" ht="16">
      <c r="A28" s="71">
        <v>334</v>
      </c>
      <c r="B28" s="71" t="s">
        <v>888</v>
      </c>
      <c r="C28" s="71" t="s">
        <v>664</v>
      </c>
      <c r="D28" s="71" t="s">
        <v>30</v>
      </c>
      <c r="E28" s="72" t="s">
        <v>647</v>
      </c>
      <c r="F28" s="72"/>
      <c r="G28" s="72"/>
      <c r="H28" s="71"/>
      <c r="I28" s="71"/>
      <c r="J28" s="71"/>
      <c r="K28" s="71"/>
      <c r="L28" s="71"/>
      <c r="M28" s="71"/>
      <c r="N28" s="71"/>
      <c r="O28" s="71"/>
      <c r="Q28" s="71"/>
      <c r="R28" s="71" t="s">
        <v>889</v>
      </c>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row>
    <row r="29" spans="1:69" s="73" customFormat="1" ht="16">
      <c r="A29" s="71">
        <v>335</v>
      </c>
      <c r="B29" s="71" t="s">
        <v>890</v>
      </c>
      <c r="C29" s="71" t="s">
        <v>669</v>
      </c>
      <c r="D29" s="71" t="s">
        <v>18</v>
      </c>
      <c r="E29" s="72" t="s">
        <v>647</v>
      </c>
      <c r="F29" s="72"/>
      <c r="G29" s="72"/>
      <c r="H29" s="71"/>
      <c r="I29" s="71"/>
      <c r="J29" s="71"/>
      <c r="K29" s="71"/>
      <c r="L29" s="71"/>
      <c r="M29" s="71"/>
      <c r="N29" s="71"/>
      <c r="O29" s="71"/>
      <c r="Q29" s="71"/>
      <c r="R29" s="71" t="s">
        <v>891</v>
      </c>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row>
    <row r="30" spans="1:69" s="75" customFormat="1" ht="33" customHeight="1">
      <c r="A30" s="71">
        <v>88</v>
      </c>
      <c r="B30" s="71" t="s">
        <v>892</v>
      </c>
      <c r="C30" s="71" t="s">
        <v>656</v>
      </c>
      <c r="D30" s="71" t="s">
        <v>478</v>
      </c>
      <c r="E30" s="74" t="s">
        <v>893</v>
      </c>
      <c r="F30" s="71" t="s">
        <v>894</v>
      </c>
      <c r="G30" s="72">
        <v>534621077</v>
      </c>
      <c r="H30" s="71"/>
      <c r="I30" s="71"/>
      <c r="J30" s="71"/>
      <c r="K30" s="71"/>
      <c r="L30" s="71"/>
      <c r="M30" s="71"/>
      <c r="N30" s="71"/>
      <c r="O30" s="71"/>
      <c r="Q30" s="71"/>
      <c r="R30" s="71" t="s">
        <v>895</v>
      </c>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row>
    <row r="31" spans="1:69">
      <c r="A31" s="72">
        <f>QAQC!A298+1</f>
        <v>328</v>
      </c>
      <c r="B31" s="59" t="s">
        <v>896</v>
      </c>
      <c r="C31" s="76" t="s">
        <v>897</v>
      </c>
      <c r="D31" s="76" t="s">
        <v>18</v>
      </c>
      <c r="E31" s="76" t="s">
        <v>69</v>
      </c>
      <c r="F31" s="17"/>
      <c r="G31" s="19"/>
      <c r="H31" s="17"/>
      <c r="I31" s="17"/>
      <c r="J31" s="17"/>
      <c r="K31" s="17"/>
      <c r="L31" s="17"/>
      <c r="M31" s="17"/>
      <c r="N31" s="17"/>
      <c r="Q31" s="17"/>
      <c r="R31" s="71" t="str">
        <f>_xlfn.CONCAT(B31, " flag must be yes or null, should not be null")</f>
        <v>Refused follow up blood sample flag must be yes or null, should not be null</v>
      </c>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row>
    <row r="32" spans="1:69">
      <c r="A32" s="17"/>
      <c r="B32" s="17"/>
      <c r="C32" s="17"/>
      <c r="D32" s="17"/>
      <c r="E32" s="19"/>
      <c r="F32" s="17"/>
      <c r="G32" s="19"/>
      <c r="H32" s="17"/>
      <c r="I32" s="17"/>
      <c r="J32" s="17"/>
      <c r="K32" s="17"/>
      <c r="L32" s="17"/>
      <c r="M32" s="17"/>
      <c r="N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row>
    <row r="33" spans="1:69">
      <c r="A33" s="17"/>
      <c r="B33" s="17"/>
      <c r="C33" s="17"/>
      <c r="D33" s="17"/>
      <c r="E33" s="19"/>
      <c r="F33" s="17"/>
      <c r="G33" s="19"/>
      <c r="H33" s="17"/>
      <c r="I33" s="17"/>
      <c r="J33" s="17"/>
      <c r="K33" s="17"/>
      <c r="L33" s="17"/>
      <c r="M33" s="17"/>
      <c r="N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row>
    <row r="34" spans="1:69">
      <c r="A34" s="17"/>
      <c r="B34" s="17"/>
      <c r="C34" s="17"/>
      <c r="D34" s="17"/>
      <c r="E34" s="19"/>
      <c r="F34" s="17"/>
      <c r="G34" s="19"/>
      <c r="H34" s="17"/>
      <c r="I34" s="17"/>
      <c r="J34" s="17"/>
      <c r="K34" s="17"/>
      <c r="L34" s="17"/>
      <c r="M34" s="17"/>
      <c r="N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row>
    <row r="35" spans="1:69">
      <c r="A35" s="17"/>
      <c r="B35" s="17"/>
      <c r="C35" s="17"/>
      <c r="D35" s="17"/>
      <c r="E35" s="19"/>
      <c r="F35" s="17"/>
      <c r="G35" s="19"/>
      <c r="H35" s="17"/>
      <c r="I35" s="17"/>
      <c r="J35" s="17"/>
      <c r="K35" s="17"/>
      <c r="L35" s="17"/>
      <c r="M35" s="17"/>
      <c r="N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row>
    <row r="36" spans="1:69">
      <c r="A36" s="17"/>
      <c r="B36" s="17"/>
      <c r="C36" s="17"/>
      <c r="D36" s="17"/>
      <c r="E36" s="19"/>
      <c r="F36" s="17"/>
      <c r="G36" s="19"/>
      <c r="H36" s="17"/>
      <c r="I36" s="17"/>
      <c r="J36" s="17"/>
      <c r="K36" s="17"/>
      <c r="L36" s="17"/>
      <c r="M36" s="17"/>
      <c r="N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row>
    <row r="37" spans="1:69">
      <c r="A37" s="17"/>
      <c r="B37" s="17"/>
      <c r="C37" s="17"/>
      <c r="D37" s="17"/>
      <c r="E37" s="19"/>
      <c r="F37" s="17"/>
      <c r="G37" s="19"/>
      <c r="H37" s="17"/>
      <c r="I37" s="17"/>
      <c r="J37" s="17"/>
      <c r="K37" s="17"/>
      <c r="L37" s="17"/>
      <c r="M37" s="17"/>
      <c r="N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row>
    <row r="38" spans="1:69">
      <c r="A38" s="17"/>
      <c r="B38" s="17"/>
      <c r="C38" s="17"/>
      <c r="D38" s="17"/>
      <c r="E38" s="19"/>
      <c r="F38" s="17"/>
      <c r="G38" s="19"/>
      <c r="H38" s="17"/>
      <c r="I38" s="17"/>
      <c r="J38" s="17"/>
      <c r="K38" s="17"/>
      <c r="L38" s="17"/>
      <c r="M38" s="17"/>
      <c r="N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row>
    <row r="39" spans="1:69">
      <c r="A39" s="17"/>
      <c r="B39" s="17"/>
      <c r="C39" s="17"/>
      <c r="D39" s="17"/>
      <c r="E39" s="19"/>
      <c r="F39" s="17"/>
      <c r="G39" s="19"/>
      <c r="H39" s="17"/>
      <c r="I39" s="17"/>
      <c r="J39" s="17"/>
      <c r="K39" s="17"/>
      <c r="L39" s="17"/>
      <c r="M39" s="17"/>
      <c r="N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row>
    <row r="40" spans="1:69">
      <c r="A40" s="17"/>
      <c r="B40" s="17"/>
      <c r="C40" s="17"/>
      <c r="D40" s="17"/>
      <c r="E40" s="19"/>
      <c r="F40" s="17"/>
      <c r="G40" s="19"/>
      <c r="H40" s="17"/>
      <c r="I40" s="17"/>
      <c r="J40" s="17"/>
      <c r="K40" s="17"/>
      <c r="L40" s="17"/>
      <c r="M40" s="17"/>
      <c r="N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row>
    <row r="41" spans="1:69">
      <c r="A41" s="17"/>
      <c r="B41" s="17"/>
      <c r="C41" s="17"/>
      <c r="D41" s="17"/>
      <c r="E41" s="19"/>
      <c r="F41" s="17"/>
      <c r="G41" s="19"/>
      <c r="H41" s="17"/>
      <c r="I41" s="17"/>
      <c r="J41" s="17"/>
      <c r="K41" s="17"/>
      <c r="L41" s="17"/>
      <c r="M41" s="17"/>
      <c r="N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row>
    <row r="42" spans="1:69">
      <c r="A42" s="17"/>
      <c r="B42" s="17"/>
      <c r="C42" s="17"/>
      <c r="D42" s="17"/>
      <c r="E42" s="19"/>
      <c r="F42" s="17"/>
      <c r="G42" s="19"/>
      <c r="H42" s="17"/>
      <c r="I42" s="17"/>
      <c r="J42" s="17"/>
      <c r="K42" s="17"/>
      <c r="L42" s="17"/>
      <c r="M42" s="17"/>
      <c r="N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row>
    <row r="43" spans="1:69">
      <c r="A43" s="17"/>
      <c r="B43" s="17"/>
      <c r="C43" s="17"/>
      <c r="D43" s="17"/>
      <c r="E43" s="19"/>
      <c r="F43" s="17"/>
      <c r="G43" s="19"/>
      <c r="H43" s="17"/>
      <c r="I43" s="17"/>
      <c r="J43" s="17"/>
      <c r="K43" s="17"/>
      <c r="L43" s="17"/>
      <c r="M43" s="17"/>
      <c r="N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row>
    <row r="44" spans="1:69">
      <c r="A44" s="17"/>
      <c r="B44" s="17"/>
      <c r="C44" s="17"/>
      <c r="D44" s="17"/>
      <c r="E44" s="19"/>
      <c r="F44" s="17"/>
      <c r="G44" s="19"/>
      <c r="H44" s="17"/>
      <c r="I44" s="17"/>
      <c r="J44" s="17"/>
      <c r="K44" s="17"/>
      <c r="L44" s="17"/>
      <c r="M44" s="17"/>
      <c r="N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row>
    <row r="45" spans="1:69">
      <c r="A45" s="17"/>
      <c r="B45" s="17"/>
      <c r="C45" s="17"/>
      <c r="D45" s="17"/>
      <c r="E45" s="19"/>
      <c r="F45" s="17"/>
      <c r="G45" s="19"/>
      <c r="H45" s="17"/>
      <c r="I45" s="17"/>
      <c r="J45" s="17"/>
      <c r="K45" s="17"/>
      <c r="L45" s="17"/>
      <c r="M45" s="17"/>
      <c r="N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row>
    <row r="46" spans="1:69">
      <c r="A46" s="17"/>
      <c r="B46" s="17"/>
      <c r="C46" s="17"/>
      <c r="D46" s="17"/>
      <c r="E46" s="19"/>
      <c r="F46" s="17"/>
      <c r="G46" s="19"/>
      <c r="H46" s="17"/>
      <c r="I46" s="17"/>
      <c r="J46" s="17"/>
      <c r="K46" s="17"/>
      <c r="L46" s="17"/>
      <c r="M46" s="17"/>
      <c r="N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row>
    <row r="47" spans="1:69">
      <c r="A47" s="17"/>
      <c r="B47" s="17"/>
      <c r="C47" s="17"/>
      <c r="D47" s="17"/>
      <c r="E47" s="19"/>
      <c r="F47" s="17"/>
      <c r="G47" s="19"/>
      <c r="H47" s="17"/>
      <c r="I47" s="17"/>
      <c r="J47" s="17"/>
      <c r="K47" s="17"/>
      <c r="L47" s="17"/>
      <c r="M47" s="17"/>
      <c r="N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row>
    <row r="48" spans="1:69">
      <c r="A48" s="17"/>
      <c r="B48" s="17"/>
      <c r="C48" s="17"/>
      <c r="D48" s="17"/>
      <c r="E48" s="19"/>
      <c r="F48" s="17"/>
      <c r="G48" s="19"/>
      <c r="H48" s="17"/>
      <c r="I48" s="17"/>
      <c r="J48" s="17"/>
      <c r="K48" s="17"/>
      <c r="L48" s="17"/>
      <c r="M48" s="17"/>
      <c r="N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row>
    <row r="106" spans="1:69">
      <c r="A106" s="17"/>
      <c r="B106" s="17"/>
      <c r="C106" s="17"/>
      <c r="D106" s="17"/>
      <c r="E106" s="19"/>
      <c r="F106" s="17"/>
      <c r="G106" s="19"/>
      <c r="H106" s="17"/>
      <c r="I106" s="17"/>
      <c r="J106" s="17"/>
      <c r="K106" s="17"/>
      <c r="L106" s="17"/>
      <c r="M106" s="17"/>
      <c r="N106" s="17"/>
      <c r="O106" s="28" t="s">
        <v>17</v>
      </c>
      <c r="P106" s="28" t="s">
        <v>378</v>
      </c>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row>
    <row r="107" spans="1:69">
      <c r="A107" s="17"/>
      <c r="B107" s="17"/>
      <c r="C107" s="17"/>
      <c r="D107" s="17"/>
      <c r="E107" s="19"/>
      <c r="F107" s="17"/>
      <c r="G107" s="19"/>
      <c r="H107" s="17"/>
      <c r="I107" s="17"/>
      <c r="J107" s="17"/>
      <c r="K107" s="17"/>
      <c r="L107" s="17"/>
      <c r="M107" s="17"/>
      <c r="N107" s="17"/>
      <c r="O107" s="28" t="s">
        <v>332</v>
      </c>
      <c r="P107" s="28">
        <v>197316935</v>
      </c>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row>
    <row r="108" spans="1:69">
      <c r="A108" s="17"/>
      <c r="B108" s="17"/>
      <c r="C108" s="17"/>
      <c r="D108" s="17"/>
      <c r="E108" s="19"/>
      <c r="F108" s="17"/>
      <c r="G108" s="19"/>
      <c r="H108" s="17"/>
      <c r="I108" s="17"/>
      <c r="J108" s="17"/>
      <c r="K108" s="17"/>
      <c r="L108" s="17"/>
      <c r="M108" s="17"/>
      <c r="N108" s="17"/>
      <c r="O108" s="28" t="s">
        <v>332</v>
      </c>
      <c r="P108" s="28">
        <v>197316935</v>
      </c>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row>
    <row r="109" spans="1:69">
      <c r="A109" s="17"/>
      <c r="B109" s="17"/>
      <c r="C109" s="17"/>
      <c r="D109" s="17"/>
      <c r="E109" s="19"/>
      <c r="F109" s="17"/>
      <c r="G109" s="19"/>
      <c r="H109" s="17"/>
      <c r="I109" s="17"/>
      <c r="J109" s="17"/>
      <c r="K109" s="17"/>
      <c r="L109" s="17"/>
      <c r="M109" s="17"/>
      <c r="N109" s="17"/>
      <c r="O109" s="28" t="s">
        <v>17</v>
      </c>
      <c r="P109" s="28" t="s">
        <v>378</v>
      </c>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row>
    <row r="110" spans="1:69">
      <c r="A110" s="17"/>
      <c r="B110" s="17"/>
      <c r="C110" s="17"/>
      <c r="D110" s="17"/>
      <c r="E110" s="19"/>
      <c r="F110" s="17"/>
      <c r="G110" s="19"/>
      <c r="H110" s="17"/>
      <c r="I110" s="17"/>
      <c r="J110" s="17"/>
      <c r="K110" s="17"/>
      <c r="L110" s="17"/>
      <c r="M110" s="17"/>
      <c r="N110" s="17"/>
      <c r="O110" s="28" t="s">
        <v>17</v>
      </c>
      <c r="P110" s="28" t="s">
        <v>378</v>
      </c>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row>
    <row r="111" spans="1:69">
      <c r="A111" s="17"/>
      <c r="B111" s="17"/>
      <c r="C111" s="17"/>
      <c r="D111" s="17"/>
      <c r="E111" s="19"/>
      <c r="F111" s="17"/>
      <c r="G111" s="19"/>
      <c r="H111" s="17"/>
      <c r="I111" s="17"/>
      <c r="J111" s="17"/>
      <c r="K111" s="17"/>
      <c r="L111" s="17"/>
      <c r="M111" s="17"/>
      <c r="N111" s="17"/>
      <c r="O111" s="28" t="s">
        <v>17</v>
      </c>
      <c r="P111" s="28" t="s">
        <v>378</v>
      </c>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row>
    <row r="112" spans="1:69">
      <c r="A112" s="17"/>
      <c r="B112" s="17"/>
      <c r="C112" s="17"/>
      <c r="D112" s="17"/>
      <c r="E112" s="19"/>
      <c r="F112" s="17"/>
      <c r="G112" s="19"/>
      <c r="H112" s="17"/>
      <c r="I112" s="17"/>
      <c r="J112" s="17"/>
      <c r="K112" s="17"/>
      <c r="L112" s="17"/>
      <c r="M112" s="17"/>
      <c r="N112" s="17"/>
      <c r="O112" s="28" t="s">
        <v>17</v>
      </c>
      <c r="P112" s="28" t="s">
        <v>378</v>
      </c>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row>
    <row r="113" spans="1:69">
      <c r="A113" s="17"/>
      <c r="B113" s="17"/>
      <c r="C113" s="17"/>
      <c r="D113" s="17"/>
      <c r="E113" s="19"/>
      <c r="F113" s="17"/>
      <c r="G113" s="19"/>
      <c r="H113" s="17"/>
      <c r="I113" s="17"/>
      <c r="J113" s="17"/>
      <c r="K113" s="17"/>
      <c r="L113" s="17"/>
      <c r="M113" s="17"/>
      <c r="N113" s="17"/>
      <c r="O113" s="28" t="s">
        <v>17</v>
      </c>
      <c r="P113" s="28" t="s">
        <v>378</v>
      </c>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row>
    <row r="114" spans="1:69">
      <c r="A114" s="17"/>
      <c r="B114" s="17"/>
      <c r="C114" s="17"/>
      <c r="D114" s="17"/>
      <c r="E114" s="19"/>
      <c r="F114" s="17"/>
      <c r="G114" s="19"/>
      <c r="H114" s="17"/>
      <c r="I114" s="17"/>
      <c r="J114" s="17"/>
      <c r="K114" s="17"/>
      <c r="L114" s="17"/>
      <c r="M114" s="17"/>
      <c r="N114" s="17"/>
      <c r="O114" s="28" t="s">
        <v>17</v>
      </c>
      <c r="P114" s="28" t="s">
        <v>378</v>
      </c>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row>
    <row r="115" spans="1:69">
      <c r="A115" s="17"/>
      <c r="B115" s="17"/>
      <c r="C115" s="17"/>
      <c r="D115" s="17"/>
      <c r="E115" s="19"/>
      <c r="F115" s="17"/>
      <c r="G115" s="19"/>
      <c r="H115" s="17"/>
      <c r="I115" s="17"/>
      <c r="J115" s="17"/>
      <c r="K115" s="17"/>
      <c r="L115" s="17"/>
      <c r="M115" s="17"/>
      <c r="N115" s="17"/>
      <c r="O115" s="28" t="s">
        <v>17</v>
      </c>
      <c r="P115" s="28" t="s">
        <v>378</v>
      </c>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row>
    <row r="116" spans="1:69">
      <c r="A116" s="17"/>
      <c r="B116" s="17"/>
      <c r="C116" s="17"/>
      <c r="D116" s="17"/>
      <c r="E116" s="19"/>
      <c r="F116" s="17"/>
      <c r="G116" s="19"/>
      <c r="H116" s="17"/>
      <c r="I116" s="17"/>
      <c r="J116" s="17"/>
      <c r="K116" s="17"/>
      <c r="L116" s="17"/>
      <c r="M116" s="17"/>
      <c r="N116" s="17"/>
      <c r="O116" s="16" t="s">
        <v>17</v>
      </c>
      <c r="P116" s="16" t="s">
        <v>378</v>
      </c>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row>
    <row r="117" spans="1:69">
      <c r="A117" s="17"/>
      <c r="B117" s="17"/>
      <c r="C117" s="17"/>
      <c r="D117" s="17"/>
      <c r="E117" s="19"/>
      <c r="F117" s="17"/>
      <c r="G117" s="19"/>
      <c r="H117" s="17"/>
      <c r="I117" s="17"/>
      <c r="J117" s="17"/>
      <c r="K117" s="17"/>
      <c r="L117" s="17"/>
      <c r="M117" s="17"/>
      <c r="N117" s="17"/>
      <c r="O117" s="28" t="s">
        <v>17</v>
      </c>
      <c r="P117" s="28" t="s">
        <v>378</v>
      </c>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row>
    <row r="118" spans="1:69">
      <c r="A118" s="17"/>
      <c r="B118" s="17"/>
      <c r="C118" s="17"/>
      <c r="D118" s="17"/>
      <c r="E118" s="19"/>
      <c r="F118" s="17"/>
      <c r="G118" s="19"/>
      <c r="H118" s="17"/>
      <c r="I118" s="17"/>
      <c r="J118" s="17"/>
      <c r="K118" s="17"/>
      <c r="L118" s="17"/>
      <c r="M118" s="17"/>
      <c r="N118" s="17"/>
      <c r="O118" s="16" t="s">
        <v>17</v>
      </c>
      <c r="P118" s="16" t="s">
        <v>378</v>
      </c>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row>
    <row r="119" spans="1:69">
      <c r="A119" s="17"/>
      <c r="B119" s="17"/>
      <c r="C119" s="17"/>
      <c r="D119" s="17"/>
      <c r="E119" s="19"/>
      <c r="F119" s="17"/>
      <c r="G119" s="19"/>
      <c r="H119" s="17"/>
      <c r="I119" s="17"/>
      <c r="J119" s="17"/>
      <c r="K119" s="17"/>
      <c r="L119" s="17"/>
      <c r="M119" s="17"/>
      <c r="N119" s="17"/>
      <c r="O119" s="28" t="s">
        <v>17</v>
      </c>
      <c r="P119" s="28" t="s">
        <v>378</v>
      </c>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row>
    <row r="120" spans="1:69">
      <c r="A120" s="17"/>
      <c r="B120" s="17"/>
      <c r="C120" s="17"/>
      <c r="D120" s="17"/>
      <c r="E120" s="19"/>
      <c r="F120" s="17"/>
      <c r="G120" s="19"/>
      <c r="H120" s="17"/>
      <c r="I120" s="17"/>
      <c r="J120" s="17"/>
      <c r="K120" s="17"/>
      <c r="L120" s="17"/>
      <c r="M120" s="17"/>
      <c r="N120" s="17"/>
      <c r="O120" s="28" t="s">
        <v>17</v>
      </c>
      <c r="P120" s="28" t="s">
        <v>378</v>
      </c>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row>
    <row r="121" spans="1:69">
      <c r="A121" s="17"/>
      <c r="B121" s="17"/>
      <c r="C121" s="17"/>
      <c r="D121" s="17"/>
      <c r="E121" s="19"/>
      <c r="F121" s="17"/>
      <c r="G121" s="19"/>
      <c r="H121" s="17"/>
      <c r="I121" s="17"/>
      <c r="J121" s="17"/>
      <c r="K121" s="17"/>
      <c r="L121" s="17"/>
      <c r="M121" s="17"/>
      <c r="N121" s="17"/>
      <c r="O121" s="28" t="s">
        <v>17</v>
      </c>
      <c r="P121" s="28" t="s">
        <v>378</v>
      </c>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row>
    <row r="122" spans="1:69">
      <c r="A122" s="17"/>
      <c r="B122" s="17"/>
      <c r="C122" s="17"/>
      <c r="D122" s="17"/>
      <c r="E122" s="19"/>
      <c r="F122" s="17"/>
      <c r="G122" s="19"/>
      <c r="H122" s="17"/>
      <c r="I122" s="17"/>
      <c r="J122" s="17"/>
      <c r="K122" s="17"/>
      <c r="L122" s="17"/>
      <c r="M122" s="17"/>
      <c r="N122" s="17"/>
      <c r="O122" s="28" t="s">
        <v>17</v>
      </c>
      <c r="P122" s="28">
        <v>486306141</v>
      </c>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row>
    <row r="123" spans="1:69">
      <c r="A123" s="17"/>
      <c r="B123" s="17"/>
      <c r="C123" s="17"/>
      <c r="D123" s="17"/>
      <c r="E123" s="19"/>
      <c r="F123" s="17"/>
      <c r="G123" s="19"/>
      <c r="H123" s="17"/>
      <c r="I123" s="17"/>
      <c r="J123" s="17"/>
      <c r="K123" s="17"/>
      <c r="L123" s="17"/>
      <c r="M123" s="17"/>
      <c r="N123" s="17"/>
      <c r="O123" s="28" t="s">
        <v>17</v>
      </c>
      <c r="P123" s="28">
        <v>486306141</v>
      </c>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row>
    <row r="124" spans="1:69">
      <c r="A124" s="17"/>
      <c r="B124" s="17"/>
      <c r="C124" s="17"/>
      <c r="D124" s="17"/>
      <c r="E124" s="19"/>
      <c r="F124" s="17"/>
      <c r="G124" s="19"/>
      <c r="H124" s="17"/>
      <c r="I124" s="17"/>
      <c r="J124" s="17"/>
      <c r="K124" s="17"/>
      <c r="L124" s="17"/>
      <c r="M124" s="17"/>
      <c r="N124" s="17"/>
      <c r="O124" s="28" t="s">
        <v>17</v>
      </c>
      <c r="P124" s="28">
        <v>486306141</v>
      </c>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row>
    <row r="125" spans="1:69">
      <c r="A125" s="17"/>
      <c r="B125" s="17"/>
      <c r="C125" s="17"/>
      <c r="D125" s="17"/>
      <c r="E125" s="19"/>
      <c r="F125" s="17"/>
      <c r="G125" s="19"/>
      <c r="H125" s="17"/>
      <c r="I125" s="17"/>
      <c r="J125" s="17"/>
      <c r="K125" s="17"/>
      <c r="L125" s="17"/>
      <c r="M125" s="17"/>
      <c r="N125" s="17"/>
      <c r="O125" s="28" t="s">
        <v>17</v>
      </c>
      <c r="P125" s="28">
        <v>486306141</v>
      </c>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row>
    <row r="126" spans="1:69">
      <c r="A126" s="17"/>
      <c r="B126" s="17"/>
      <c r="C126" s="17"/>
      <c r="D126" s="17"/>
      <c r="E126" s="19"/>
      <c r="F126" s="17"/>
      <c r="G126" s="19"/>
      <c r="H126" s="17"/>
      <c r="I126" s="17"/>
      <c r="J126" s="17"/>
      <c r="K126" s="17"/>
      <c r="L126" s="17"/>
      <c r="M126" s="17"/>
      <c r="N126" s="17"/>
      <c r="O126" s="28" t="s">
        <v>17</v>
      </c>
      <c r="P126" s="28">
        <v>486306141</v>
      </c>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row>
    <row r="127" spans="1:69">
      <c r="A127" s="17"/>
      <c r="B127" s="17"/>
      <c r="C127" s="17"/>
      <c r="D127" s="17"/>
      <c r="E127" s="19"/>
      <c r="F127" s="17"/>
      <c r="G127" s="19"/>
      <c r="H127" s="17"/>
      <c r="I127" s="17"/>
      <c r="J127" s="17"/>
      <c r="K127" s="17"/>
      <c r="L127" s="17"/>
      <c r="M127" s="17"/>
      <c r="N127" s="17"/>
      <c r="O127" s="28" t="s">
        <v>17</v>
      </c>
      <c r="P127" s="28">
        <v>486306141</v>
      </c>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row>
    <row r="128" spans="1:69">
      <c r="A128" s="17"/>
      <c r="B128" s="17"/>
      <c r="C128" s="17"/>
      <c r="D128" s="17"/>
      <c r="E128" s="19"/>
      <c r="F128" s="17"/>
      <c r="G128" s="19"/>
      <c r="H128" s="17"/>
      <c r="I128" s="17"/>
      <c r="J128" s="17"/>
      <c r="K128" s="17"/>
      <c r="L128" s="17"/>
      <c r="M128" s="17"/>
      <c r="N128" s="17"/>
      <c r="O128" s="33" t="s">
        <v>346</v>
      </c>
      <c r="P128" s="32" t="s">
        <v>397</v>
      </c>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row>
    <row r="129" spans="1:69">
      <c r="A129" s="17"/>
      <c r="B129" s="17"/>
      <c r="C129" s="17"/>
      <c r="D129" s="17"/>
      <c r="E129" s="19"/>
      <c r="F129" s="17"/>
      <c r="G129" s="19"/>
      <c r="H129" s="17"/>
      <c r="I129" s="17"/>
      <c r="J129" s="17"/>
      <c r="K129" s="17"/>
      <c r="L129" s="17"/>
      <c r="M129" s="17"/>
      <c r="N129" s="17"/>
      <c r="O129" s="28" t="s">
        <v>339</v>
      </c>
      <c r="P129" s="28" t="s">
        <v>397</v>
      </c>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row>
    <row r="130" spans="1:69">
      <c r="A130" s="17"/>
      <c r="B130" s="17"/>
      <c r="C130" s="17"/>
      <c r="D130" s="17"/>
      <c r="E130" s="19"/>
      <c r="F130" s="17"/>
      <c r="G130" s="19"/>
      <c r="H130" s="17"/>
      <c r="I130" s="17"/>
      <c r="J130" s="17"/>
      <c r="K130" s="17"/>
      <c r="L130" s="17"/>
      <c r="M130" s="17"/>
      <c r="N130" s="17"/>
      <c r="O130" s="28" t="s">
        <v>346</v>
      </c>
      <c r="P130" s="28" t="s">
        <v>397</v>
      </c>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row>
    <row r="131" spans="1:69">
      <c r="A131" s="17"/>
      <c r="B131" s="17"/>
      <c r="C131" s="17"/>
      <c r="D131" s="17"/>
      <c r="E131" s="19"/>
      <c r="F131" s="17"/>
      <c r="G131" s="19"/>
      <c r="H131" s="17"/>
      <c r="I131" s="17"/>
      <c r="J131" s="17"/>
      <c r="K131" s="17"/>
      <c r="L131" s="17"/>
      <c r="M131" s="17"/>
      <c r="N131" s="17"/>
      <c r="O131" s="28" t="s">
        <v>332</v>
      </c>
      <c r="P131" s="28" t="s">
        <v>402</v>
      </c>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row>
    <row r="132" spans="1:69">
      <c r="A132" s="17"/>
      <c r="B132" s="17"/>
      <c r="C132" s="17"/>
      <c r="D132" s="17"/>
      <c r="E132" s="19"/>
      <c r="F132" s="17"/>
      <c r="G132" s="19"/>
      <c r="H132" s="17"/>
      <c r="I132" s="17"/>
      <c r="J132" s="17"/>
      <c r="K132" s="17"/>
      <c r="L132" s="17"/>
      <c r="M132" s="17"/>
      <c r="N132" s="17"/>
      <c r="O132" s="28" t="s">
        <v>332</v>
      </c>
      <c r="P132" s="28" t="s">
        <v>402</v>
      </c>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row>
    <row r="133" spans="1:69">
      <c r="A133" s="17"/>
      <c r="B133" s="17"/>
      <c r="C133" s="17"/>
      <c r="D133" s="17"/>
      <c r="E133" s="19"/>
      <c r="F133" s="17"/>
      <c r="G133" s="19"/>
      <c r="H133" s="17"/>
      <c r="I133" s="17"/>
      <c r="J133" s="17"/>
      <c r="K133" s="17"/>
      <c r="L133" s="17"/>
      <c r="M133" s="17"/>
      <c r="N133" s="17"/>
      <c r="O133" s="28" t="s">
        <v>332</v>
      </c>
      <c r="P133" s="28" t="s">
        <v>402</v>
      </c>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row>
    <row r="134" spans="1:69">
      <c r="A134" s="17"/>
      <c r="B134" s="17"/>
      <c r="C134" s="17"/>
      <c r="D134" s="17"/>
      <c r="E134" s="19"/>
      <c r="F134" s="17"/>
      <c r="G134" s="19"/>
      <c r="H134" s="17"/>
      <c r="I134" s="17"/>
      <c r="J134" s="17"/>
      <c r="K134" s="17"/>
      <c r="L134" s="17"/>
      <c r="M134" s="17"/>
      <c r="N134" s="17"/>
      <c r="O134" s="28" t="s">
        <v>332</v>
      </c>
      <c r="P134" s="28" t="s">
        <v>402</v>
      </c>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row>
    <row r="135" spans="1:69">
      <c r="A135" s="17"/>
      <c r="B135" s="17"/>
      <c r="C135" s="17"/>
      <c r="D135" s="17"/>
      <c r="E135" s="19"/>
      <c r="F135" s="17"/>
      <c r="G135" s="19"/>
      <c r="H135" s="17"/>
      <c r="I135" s="17"/>
      <c r="J135" s="17"/>
      <c r="K135" s="17"/>
      <c r="L135" s="17"/>
      <c r="M135" s="17"/>
      <c r="N135" s="17"/>
      <c r="O135" s="28" t="s">
        <v>332</v>
      </c>
      <c r="P135" s="28" t="s">
        <v>402</v>
      </c>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row>
    <row r="136" spans="1:69">
      <c r="A136" s="17"/>
      <c r="B136" s="17"/>
      <c r="C136" s="17"/>
      <c r="D136" s="17"/>
      <c r="E136" s="19"/>
      <c r="F136" s="17"/>
      <c r="G136" s="19"/>
      <c r="H136" s="17"/>
      <c r="I136" s="17"/>
      <c r="J136" s="17"/>
      <c r="K136" s="17"/>
      <c r="L136" s="17"/>
      <c r="M136" s="17"/>
      <c r="N136" s="17"/>
      <c r="O136" s="28" t="s">
        <v>332</v>
      </c>
      <c r="P136" s="28" t="s">
        <v>402</v>
      </c>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row>
    <row r="137" spans="1:69">
      <c r="A137" s="17"/>
      <c r="B137" s="17"/>
      <c r="C137" s="17"/>
      <c r="D137" s="17"/>
      <c r="E137" s="19"/>
      <c r="F137" s="17"/>
      <c r="G137" s="19"/>
      <c r="H137" s="17"/>
      <c r="I137" s="17"/>
      <c r="J137" s="17"/>
      <c r="K137" s="17"/>
      <c r="L137" s="17"/>
      <c r="M137" s="17"/>
      <c r="N137" s="17"/>
      <c r="O137" s="28" t="s">
        <v>332</v>
      </c>
      <c r="P137" s="28" t="s">
        <v>402</v>
      </c>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row>
    <row r="138" spans="1:69">
      <c r="A138" s="17"/>
      <c r="B138" s="17"/>
      <c r="C138" s="17"/>
      <c r="D138" s="17"/>
      <c r="E138" s="19"/>
      <c r="F138" s="17"/>
      <c r="G138" s="19"/>
      <c r="H138" s="17"/>
      <c r="I138" s="17"/>
      <c r="J138" s="17"/>
      <c r="K138" s="17"/>
      <c r="L138" s="17"/>
      <c r="M138" s="17"/>
      <c r="N138" s="17"/>
      <c r="O138" s="28" t="s">
        <v>332</v>
      </c>
      <c r="P138" s="28" t="s">
        <v>402</v>
      </c>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row>
    <row r="139" spans="1:69">
      <c r="A139" s="17"/>
      <c r="B139" s="17"/>
      <c r="C139" s="17"/>
      <c r="D139" s="17"/>
      <c r="E139" s="19"/>
      <c r="F139" s="17"/>
      <c r="G139" s="19"/>
      <c r="H139" s="17"/>
      <c r="I139" s="17"/>
      <c r="J139" s="17"/>
      <c r="K139" s="17"/>
      <c r="L139" s="17"/>
      <c r="M139" s="17"/>
      <c r="N139" s="17"/>
      <c r="O139" s="28" t="s">
        <v>332</v>
      </c>
      <c r="P139" s="28" t="s">
        <v>402</v>
      </c>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row>
    <row r="140" spans="1:69">
      <c r="A140" s="17"/>
      <c r="B140" s="17"/>
      <c r="C140" s="17"/>
      <c r="D140" s="17"/>
      <c r="E140" s="19"/>
      <c r="F140" s="17"/>
      <c r="G140" s="19"/>
      <c r="H140" s="17"/>
      <c r="I140" s="17"/>
      <c r="J140" s="17"/>
      <c r="K140" s="17"/>
      <c r="L140" s="17"/>
      <c r="M140" s="17"/>
      <c r="N140" s="17"/>
      <c r="O140" s="28" t="s">
        <v>332</v>
      </c>
      <c r="P140" s="34" t="s">
        <v>370</v>
      </c>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row>
    <row r="141" spans="1:69">
      <c r="A141" s="17"/>
      <c r="B141" s="17"/>
      <c r="C141" s="17"/>
      <c r="D141" s="17"/>
      <c r="E141" s="19"/>
      <c r="F141" s="17"/>
      <c r="G141" s="19"/>
      <c r="H141" s="17"/>
      <c r="I141" s="17"/>
      <c r="J141" s="17"/>
      <c r="K141" s="17"/>
      <c r="L141" s="17"/>
      <c r="M141" s="17"/>
      <c r="N141" s="17"/>
      <c r="O141" s="28" t="s">
        <v>332</v>
      </c>
      <c r="P141" s="28">
        <v>197316935</v>
      </c>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row>
    <row r="142" spans="1:69">
      <c r="A142" s="17"/>
      <c r="B142" s="17"/>
      <c r="C142" s="17"/>
      <c r="D142" s="17"/>
      <c r="E142" s="19"/>
      <c r="F142" s="17"/>
      <c r="G142" s="19"/>
      <c r="H142" s="17"/>
      <c r="I142" s="17"/>
      <c r="J142" s="17"/>
      <c r="K142" s="17"/>
      <c r="L142" s="17"/>
      <c r="M142" s="17"/>
      <c r="N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row>
    <row r="143" spans="1:69">
      <c r="A143" s="17"/>
      <c r="B143" s="17"/>
      <c r="C143" s="17"/>
      <c r="D143" s="17"/>
      <c r="E143" s="19"/>
      <c r="F143" s="17"/>
      <c r="G143" s="19"/>
      <c r="H143" s="17"/>
      <c r="I143" s="17"/>
      <c r="J143" s="17"/>
      <c r="K143" s="17"/>
      <c r="L143" s="17"/>
      <c r="M143" s="17"/>
      <c r="N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row>
    <row r="144" spans="1:69">
      <c r="A144" s="17"/>
      <c r="B144" s="17"/>
      <c r="C144" s="17"/>
      <c r="D144" s="17"/>
      <c r="E144" s="19"/>
      <c r="F144" s="17"/>
      <c r="G144" s="19"/>
      <c r="H144" s="17"/>
      <c r="I144" s="17"/>
      <c r="J144" s="17"/>
      <c r="K144" s="17"/>
      <c r="L144" s="17"/>
      <c r="M144" s="17"/>
      <c r="N144" s="17"/>
      <c r="O144" s="35"/>
      <c r="P144" s="35"/>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row>
    <row r="145" spans="1:69">
      <c r="A145" s="17"/>
      <c r="B145" s="17"/>
      <c r="C145" s="17"/>
      <c r="D145" s="17"/>
      <c r="E145" s="19"/>
      <c r="F145" s="17"/>
      <c r="G145" s="19"/>
      <c r="H145" s="17"/>
      <c r="I145" s="17"/>
      <c r="J145" s="17"/>
      <c r="K145" s="17"/>
      <c r="L145" s="17"/>
      <c r="M145" s="17"/>
      <c r="N145" s="17"/>
      <c r="O145" s="35"/>
      <c r="P145" s="35"/>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row>
    <row r="146" spans="1:69">
      <c r="A146" s="17"/>
      <c r="B146" s="17"/>
      <c r="C146" s="17"/>
      <c r="D146" s="17"/>
      <c r="E146" s="19"/>
      <c r="F146" s="17"/>
      <c r="G146" s="19"/>
      <c r="H146" s="17"/>
      <c r="I146" s="17"/>
      <c r="J146" s="17"/>
      <c r="K146" s="17"/>
      <c r="L146" s="17"/>
      <c r="M146" s="17"/>
      <c r="N146" s="17"/>
      <c r="O146" s="35"/>
      <c r="P146" s="35"/>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row>
    <row r="147" spans="1:69">
      <c r="A147" s="17"/>
      <c r="B147" s="17"/>
      <c r="C147" s="17"/>
      <c r="D147" s="17"/>
      <c r="E147" s="19"/>
      <c r="F147" s="17"/>
      <c r="G147" s="19"/>
      <c r="H147" s="17"/>
      <c r="I147" s="17"/>
      <c r="J147" s="17"/>
      <c r="K147" s="17"/>
      <c r="L147" s="17"/>
      <c r="M147" s="17"/>
      <c r="N147" s="17"/>
      <c r="O147" s="35"/>
      <c r="P147" s="35"/>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row>
    <row r="148" spans="1:69">
      <c r="A148" s="17"/>
      <c r="B148" s="17"/>
      <c r="C148" s="17"/>
      <c r="D148" s="17"/>
      <c r="E148" s="19"/>
      <c r="F148" s="17"/>
      <c r="G148" s="19"/>
      <c r="H148" s="17"/>
      <c r="I148" s="17"/>
      <c r="J148" s="17"/>
      <c r="K148" s="17"/>
      <c r="L148" s="17"/>
      <c r="M148" s="17"/>
      <c r="N148" s="17"/>
      <c r="O148" s="35"/>
      <c r="P148" s="35"/>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row>
    <row r="149" spans="1:69">
      <c r="A149" s="17"/>
      <c r="B149" s="17"/>
      <c r="C149" s="17"/>
      <c r="D149" s="17"/>
      <c r="E149" s="19"/>
      <c r="F149" s="17"/>
      <c r="G149" s="19"/>
      <c r="H149" s="17"/>
      <c r="I149" s="17"/>
      <c r="J149" s="17"/>
      <c r="K149" s="17"/>
      <c r="L149" s="17"/>
      <c r="M149" s="17"/>
      <c r="N149" s="17"/>
      <c r="O149" s="35"/>
      <c r="P149" s="35"/>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row>
    <row r="150" spans="1:69">
      <c r="A150" s="17"/>
      <c r="B150" s="17"/>
      <c r="C150" s="17"/>
      <c r="D150" s="17"/>
      <c r="E150" s="19"/>
      <c r="F150" s="17"/>
      <c r="G150" s="19"/>
      <c r="H150" s="17"/>
      <c r="I150" s="17"/>
      <c r="J150" s="17"/>
      <c r="K150" s="17"/>
      <c r="L150" s="17"/>
      <c r="M150" s="17"/>
      <c r="N150" s="17"/>
      <c r="O150" s="35"/>
      <c r="P150" s="35"/>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row>
    <row r="151" spans="1:69">
      <c r="A151" s="17"/>
      <c r="B151" s="17"/>
      <c r="C151" s="17"/>
      <c r="D151" s="17"/>
      <c r="E151" s="19"/>
      <c r="F151" s="17"/>
      <c r="G151" s="19"/>
      <c r="H151" s="17"/>
      <c r="I151" s="17"/>
      <c r="J151" s="17"/>
      <c r="K151" s="17"/>
      <c r="L151" s="17"/>
      <c r="M151" s="17"/>
      <c r="N151" s="17"/>
      <c r="O151" s="35"/>
      <c r="P151" s="35"/>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row>
    <row r="152" spans="1:69">
      <c r="A152" s="17"/>
      <c r="B152" s="17"/>
      <c r="C152" s="17"/>
      <c r="D152" s="17"/>
      <c r="E152" s="19"/>
      <c r="F152" s="17"/>
      <c r="G152" s="19"/>
      <c r="H152" s="17"/>
      <c r="I152" s="17"/>
      <c r="J152" s="17"/>
      <c r="K152" s="17"/>
      <c r="L152" s="17"/>
      <c r="M152" s="17"/>
      <c r="N152" s="17"/>
      <c r="O152" s="35"/>
      <c r="P152" s="35"/>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row>
    <row r="153" spans="1:69">
      <c r="A153" s="17"/>
      <c r="B153" s="17"/>
      <c r="C153" s="17"/>
      <c r="D153" s="17"/>
      <c r="E153" s="19"/>
      <c r="F153" s="17"/>
      <c r="G153" s="19"/>
      <c r="H153" s="17"/>
      <c r="I153" s="17"/>
      <c r="J153" s="17"/>
      <c r="K153" s="17"/>
      <c r="L153" s="17"/>
      <c r="M153" s="17"/>
      <c r="N153" s="17"/>
      <c r="O153" s="35"/>
      <c r="P153" s="35"/>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row>
    <row r="154" spans="1:69">
      <c r="A154" s="17"/>
      <c r="B154" s="17"/>
      <c r="C154" s="17"/>
      <c r="D154" s="17"/>
      <c r="E154" s="19"/>
      <c r="F154" s="17"/>
      <c r="G154" s="19"/>
      <c r="H154" s="17"/>
      <c r="I154" s="17"/>
      <c r="J154" s="17"/>
      <c r="K154" s="17"/>
      <c r="L154" s="17"/>
      <c r="M154" s="17"/>
      <c r="N154" s="17"/>
      <c r="O154" s="35"/>
      <c r="P154" s="35"/>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row>
    <row r="155" spans="1:69">
      <c r="A155" s="17"/>
      <c r="B155" s="17"/>
      <c r="C155" s="17"/>
      <c r="D155" s="17"/>
      <c r="E155" s="19"/>
      <c r="F155" s="17"/>
      <c r="G155" s="19"/>
      <c r="H155" s="17"/>
      <c r="I155" s="17"/>
      <c r="J155" s="17"/>
      <c r="K155" s="17"/>
      <c r="L155" s="17"/>
      <c r="M155" s="17"/>
      <c r="N155" s="17"/>
      <c r="O155" s="35"/>
      <c r="P155" s="35"/>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row>
    <row r="156" spans="1:69">
      <c r="A156" s="17"/>
      <c r="B156" s="17"/>
      <c r="C156" s="17"/>
      <c r="D156" s="17"/>
      <c r="E156" s="19"/>
      <c r="F156" s="17"/>
      <c r="G156" s="19"/>
      <c r="H156" s="17"/>
      <c r="I156" s="17"/>
      <c r="J156" s="17"/>
      <c r="K156" s="17"/>
      <c r="L156" s="17"/>
      <c r="M156" s="17"/>
      <c r="N156" s="17"/>
      <c r="O156" s="35"/>
      <c r="P156" s="35"/>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row>
    <row r="157" spans="1:69">
      <c r="A157" s="17"/>
      <c r="B157" s="17"/>
      <c r="C157" s="17"/>
      <c r="D157" s="17"/>
      <c r="E157" s="19"/>
      <c r="F157" s="17"/>
      <c r="G157" s="19"/>
      <c r="H157" s="17"/>
      <c r="I157" s="17"/>
      <c r="J157" s="17"/>
      <c r="K157" s="17"/>
      <c r="L157" s="17"/>
      <c r="M157" s="17"/>
      <c r="N157" s="17"/>
      <c r="O157" s="35"/>
      <c r="P157" s="35"/>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row>
    <row r="158" spans="1:69">
      <c r="A158" s="17"/>
      <c r="B158" s="17"/>
      <c r="C158" s="17"/>
      <c r="D158" s="17"/>
      <c r="E158" s="19"/>
      <c r="F158" s="17"/>
      <c r="G158" s="19"/>
      <c r="H158" s="17"/>
      <c r="I158" s="17"/>
      <c r="J158" s="17"/>
      <c r="K158" s="17"/>
      <c r="L158" s="17"/>
      <c r="M158" s="17"/>
      <c r="N158" s="17"/>
      <c r="O158" s="15"/>
      <c r="P158" s="15"/>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row>
    <row r="159" spans="1:69">
      <c r="A159" s="17"/>
      <c r="B159" s="17"/>
      <c r="C159" s="17"/>
      <c r="D159" s="17"/>
      <c r="E159" s="19"/>
      <c r="F159" s="17"/>
      <c r="G159" s="19"/>
      <c r="H159" s="17"/>
      <c r="I159" s="17"/>
      <c r="J159" s="17"/>
      <c r="K159" s="17"/>
      <c r="L159" s="17"/>
      <c r="M159" s="17"/>
      <c r="N159" s="17"/>
      <c r="O159" s="38"/>
      <c r="P159" s="38"/>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row>
    <row r="160" spans="1:69">
      <c r="A160" s="17"/>
      <c r="B160" s="17"/>
      <c r="C160" s="17"/>
      <c r="D160" s="17"/>
      <c r="E160" s="19"/>
      <c r="F160" s="17"/>
      <c r="G160" s="19"/>
      <c r="H160" s="17"/>
      <c r="I160" s="17"/>
      <c r="J160" s="17"/>
      <c r="K160" s="17"/>
      <c r="L160" s="17"/>
      <c r="M160" s="17"/>
      <c r="N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row>
    <row r="161" spans="1:69">
      <c r="A161" s="17"/>
      <c r="B161" s="17"/>
      <c r="C161" s="17"/>
      <c r="D161" s="17"/>
      <c r="E161" s="19"/>
      <c r="F161" s="17"/>
      <c r="G161" s="19"/>
      <c r="H161" s="17"/>
      <c r="I161" s="17"/>
      <c r="J161" s="17"/>
      <c r="K161" s="17"/>
      <c r="L161" s="17"/>
      <c r="M161" s="17"/>
      <c r="N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row>
    <row r="162" spans="1:69">
      <c r="A162" s="17"/>
      <c r="B162" s="17"/>
      <c r="C162" s="17"/>
      <c r="D162" s="17"/>
      <c r="E162" s="19"/>
      <c r="F162" s="17"/>
      <c r="G162" s="19"/>
      <c r="H162" s="17"/>
      <c r="I162" s="17"/>
      <c r="J162" s="17"/>
      <c r="K162" s="17"/>
      <c r="L162" s="17"/>
      <c r="M162" s="17"/>
      <c r="N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row>
    <row r="163" spans="1:69">
      <c r="A163" s="17"/>
      <c r="B163" s="17"/>
      <c r="C163" s="17"/>
      <c r="D163" s="17"/>
      <c r="E163" s="19"/>
      <c r="F163" s="17"/>
      <c r="G163" s="19"/>
      <c r="H163" s="17"/>
      <c r="I163" s="17"/>
      <c r="J163" s="17"/>
      <c r="K163" s="17"/>
      <c r="L163" s="17"/>
      <c r="M163" s="17"/>
      <c r="N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row>
    <row r="164" spans="1:69">
      <c r="A164" s="17"/>
      <c r="B164" s="17"/>
      <c r="C164" s="17"/>
      <c r="D164" s="17"/>
      <c r="E164" s="19"/>
      <c r="F164" s="17"/>
      <c r="G164" s="19"/>
      <c r="H164" s="17"/>
      <c r="I164" s="17"/>
      <c r="J164" s="17"/>
      <c r="K164" s="17"/>
      <c r="L164" s="17"/>
      <c r="M164" s="17"/>
      <c r="N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row>
    <row r="165" spans="1:69">
      <c r="A165" s="17"/>
      <c r="B165" s="17"/>
      <c r="C165" s="17"/>
      <c r="D165" s="17"/>
      <c r="E165" s="19"/>
      <c r="F165" s="17"/>
      <c r="G165" s="19"/>
      <c r="H165" s="17"/>
      <c r="I165" s="17"/>
      <c r="J165" s="17"/>
      <c r="K165" s="17"/>
      <c r="L165" s="17"/>
      <c r="M165" s="17"/>
      <c r="N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row>
    <row r="166" spans="1:69">
      <c r="A166" s="17"/>
      <c r="B166" s="17"/>
      <c r="C166" s="17"/>
      <c r="D166" s="17"/>
      <c r="E166" s="19"/>
      <c r="F166" s="17"/>
      <c r="G166" s="19"/>
      <c r="H166" s="17"/>
      <c r="I166" s="17"/>
      <c r="J166" s="17"/>
      <c r="K166" s="17"/>
      <c r="L166" s="17"/>
      <c r="M166" s="17"/>
      <c r="N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row>
    <row r="167" spans="1:69">
      <c r="A167" s="17"/>
      <c r="B167" s="17"/>
      <c r="C167" s="17"/>
      <c r="D167" s="17"/>
      <c r="E167" s="19"/>
      <c r="F167" s="17"/>
      <c r="G167" s="19"/>
      <c r="H167" s="17"/>
      <c r="I167" s="17"/>
      <c r="J167" s="17"/>
      <c r="K167" s="17"/>
      <c r="L167" s="17"/>
      <c r="M167" s="17"/>
      <c r="N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row>
    <row r="168" spans="1:69">
      <c r="A168" s="17"/>
      <c r="B168" s="17"/>
      <c r="C168" s="17"/>
      <c r="D168" s="17"/>
      <c r="E168" s="19"/>
      <c r="F168" s="17"/>
      <c r="G168" s="19"/>
      <c r="H168" s="17"/>
      <c r="I168" s="17"/>
      <c r="J168" s="17"/>
      <c r="K168" s="17"/>
      <c r="L168" s="17"/>
      <c r="M168" s="17"/>
      <c r="N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row>
    <row r="169" spans="1:69">
      <c r="A169" s="17"/>
      <c r="B169" s="17"/>
      <c r="C169" s="17"/>
      <c r="D169" s="17"/>
      <c r="E169" s="19"/>
      <c r="F169" s="17"/>
      <c r="G169" s="19"/>
      <c r="H169" s="17"/>
      <c r="I169" s="17"/>
      <c r="J169" s="17"/>
      <c r="K169" s="17"/>
      <c r="L169" s="17"/>
      <c r="M169" s="17"/>
      <c r="N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row>
    <row r="170" spans="1:69">
      <c r="A170" s="17"/>
      <c r="B170" s="17"/>
      <c r="C170" s="17"/>
      <c r="D170" s="17"/>
      <c r="E170" s="19"/>
      <c r="F170" s="17"/>
      <c r="G170" s="19"/>
      <c r="H170" s="17"/>
      <c r="I170" s="17"/>
      <c r="J170" s="17"/>
      <c r="K170" s="17"/>
      <c r="L170" s="17"/>
      <c r="M170" s="17"/>
      <c r="N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row>
    <row r="171" spans="1:69">
      <c r="A171" s="17"/>
      <c r="B171" s="17"/>
      <c r="C171" s="17"/>
      <c r="D171" s="17"/>
      <c r="E171" s="19"/>
      <c r="F171" s="17"/>
      <c r="G171" s="19"/>
      <c r="H171" s="17"/>
      <c r="I171" s="17"/>
      <c r="J171" s="17"/>
      <c r="K171" s="17"/>
      <c r="L171" s="17"/>
      <c r="M171" s="17"/>
      <c r="N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row>
    <row r="172" spans="1:69">
      <c r="A172" s="17"/>
      <c r="B172" s="17"/>
      <c r="C172" s="17"/>
      <c r="D172" s="17"/>
      <c r="E172" s="19"/>
      <c r="F172" s="17"/>
      <c r="G172" s="19"/>
      <c r="H172" s="17"/>
      <c r="I172" s="17"/>
      <c r="J172" s="17"/>
      <c r="K172" s="17"/>
      <c r="L172" s="17"/>
      <c r="M172" s="17"/>
      <c r="N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row>
    <row r="173" spans="1:69">
      <c r="A173" s="17"/>
      <c r="B173" s="17"/>
      <c r="C173" s="17"/>
      <c r="D173" s="17"/>
      <c r="E173" s="19"/>
      <c r="F173" s="17"/>
      <c r="G173" s="19"/>
      <c r="H173" s="17"/>
      <c r="I173" s="17"/>
      <c r="J173" s="17"/>
      <c r="K173" s="17"/>
      <c r="L173" s="17"/>
      <c r="M173" s="17"/>
      <c r="N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row>
    <row r="174" spans="1:69">
      <c r="A174" s="17"/>
      <c r="B174" s="17"/>
      <c r="C174" s="17"/>
      <c r="D174" s="17"/>
      <c r="E174" s="19"/>
      <c r="F174" s="17"/>
      <c r="G174" s="19"/>
      <c r="H174" s="17"/>
      <c r="I174" s="17"/>
      <c r="J174" s="17"/>
      <c r="K174" s="17"/>
      <c r="L174" s="17"/>
      <c r="M174" s="17"/>
      <c r="N174" s="17"/>
      <c r="O174" s="36"/>
      <c r="P174" s="36"/>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row>
    <row r="175" spans="1:69">
      <c r="A175" s="17"/>
      <c r="B175" s="17"/>
      <c r="C175" s="17"/>
      <c r="D175" s="17"/>
      <c r="E175" s="19"/>
      <c r="F175" s="17"/>
      <c r="G175" s="19"/>
      <c r="H175" s="17"/>
      <c r="I175" s="17"/>
      <c r="J175" s="17"/>
      <c r="K175" s="17"/>
      <c r="L175" s="17"/>
      <c r="M175" s="17"/>
      <c r="N175" s="17"/>
      <c r="O175" s="64"/>
      <c r="P175" s="64"/>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row>
    <row r="176" spans="1:69">
      <c r="A176" s="17"/>
      <c r="B176" s="17"/>
      <c r="C176" s="17"/>
      <c r="D176" s="17"/>
      <c r="E176" s="19"/>
      <c r="F176" s="17"/>
      <c r="G176" s="19"/>
      <c r="H176" s="17"/>
      <c r="I176" s="17"/>
      <c r="J176" s="17"/>
      <c r="K176" s="17"/>
      <c r="L176" s="17"/>
      <c r="M176" s="17"/>
      <c r="N176" s="17"/>
      <c r="O176" s="36"/>
      <c r="P176" s="36"/>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row>
    <row r="177" spans="1:69">
      <c r="A177" s="17"/>
      <c r="B177" s="17"/>
      <c r="C177" s="17"/>
      <c r="D177" s="17"/>
      <c r="E177" s="19"/>
      <c r="F177" s="17"/>
      <c r="G177" s="19"/>
      <c r="H177" s="17"/>
      <c r="I177" s="17"/>
      <c r="J177" s="17"/>
      <c r="K177" s="17"/>
      <c r="L177" s="17"/>
      <c r="M177" s="17"/>
      <c r="N177" s="17"/>
      <c r="O177" s="36"/>
      <c r="P177" s="36"/>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row>
    <row r="178" spans="1:69">
      <c r="A178" s="17"/>
      <c r="B178" s="17"/>
      <c r="C178" s="17"/>
      <c r="D178" s="17"/>
      <c r="E178" s="19"/>
      <c r="F178" s="17"/>
      <c r="G178" s="19"/>
      <c r="H178" s="17"/>
      <c r="I178" s="17"/>
      <c r="J178" s="17"/>
      <c r="K178" s="17"/>
      <c r="L178" s="17"/>
      <c r="M178" s="17"/>
      <c r="N178" s="17"/>
      <c r="O178" s="18"/>
      <c r="P178" s="18"/>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row>
    <row r="179" spans="1:69">
      <c r="A179" s="17"/>
      <c r="B179" s="17"/>
      <c r="C179" s="17"/>
      <c r="D179" s="17"/>
      <c r="E179" s="19"/>
      <c r="F179" s="17"/>
      <c r="G179" s="19"/>
      <c r="H179" s="17"/>
      <c r="I179" s="17"/>
      <c r="J179" s="17"/>
      <c r="K179" s="17"/>
      <c r="L179" s="17"/>
      <c r="M179" s="17"/>
      <c r="N179" s="17"/>
      <c r="O179" s="18"/>
      <c r="P179" s="18"/>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row>
    <row r="180" spans="1:69">
      <c r="A180" s="17"/>
      <c r="B180" s="17"/>
      <c r="C180" s="17"/>
      <c r="D180" s="17"/>
      <c r="E180" s="19"/>
      <c r="F180" s="17"/>
      <c r="G180" s="19"/>
      <c r="H180" s="17"/>
      <c r="I180" s="17"/>
      <c r="J180" s="17"/>
      <c r="K180" s="17"/>
      <c r="L180" s="17"/>
      <c r="M180" s="17"/>
      <c r="N180" s="17"/>
      <c r="O180" s="18"/>
      <c r="P180" s="18"/>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row>
    <row r="181" spans="1:69">
      <c r="A181" s="17"/>
      <c r="B181" s="17"/>
      <c r="C181" s="17"/>
      <c r="D181" s="17"/>
      <c r="E181" s="19"/>
      <c r="F181" s="17"/>
      <c r="G181" s="19"/>
      <c r="H181" s="17"/>
      <c r="I181" s="17"/>
      <c r="J181" s="17"/>
      <c r="K181" s="17"/>
      <c r="L181" s="17"/>
      <c r="M181" s="17"/>
      <c r="N181" s="17"/>
      <c r="O181" s="18"/>
      <c r="P181" s="18"/>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row>
    <row r="182" spans="1:69">
      <c r="A182" s="17"/>
      <c r="B182" s="17"/>
      <c r="C182" s="17"/>
      <c r="D182" s="17"/>
      <c r="E182" s="19"/>
      <c r="F182" s="17"/>
      <c r="G182" s="19"/>
      <c r="H182" s="17"/>
      <c r="I182" s="17"/>
      <c r="J182" s="17"/>
      <c r="K182" s="17"/>
      <c r="L182" s="17"/>
      <c r="M182" s="17"/>
      <c r="N182" s="17"/>
      <c r="O182" s="18"/>
      <c r="P182" s="18"/>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row>
    <row r="183" spans="1:69">
      <c r="A183" s="17"/>
      <c r="B183" s="17"/>
      <c r="C183" s="17"/>
      <c r="D183" s="17"/>
      <c r="E183" s="19"/>
      <c r="F183" s="17"/>
      <c r="G183" s="19"/>
      <c r="H183" s="17"/>
      <c r="I183" s="17"/>
      <c r="J183" s="17"/>
      <c r="K183" s="17"/>
      <c r="L183" s="17"/>
      <c r="M183" s="17"/>
      <c r="N183" s="17"/>
      <c r="O183" s="18"/>
      <c r="P183" s="18"/>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row>
    <row r="184" spans="1:69">
      <c r="A184" s="17"/>
      <c r="B184" s="17"/>
      <c r="C184" s="17"/>
      <c r="D184" s="17"/>
      <c r="E184" s="19"/>
      <c r="F184" s="17"/>
      <c r="G184" s="19"/>
      <c r="H184" s="17"/>
      <c r="I184" s="17"/>
      <c r="J184" s="17"/>
      <c r="K184" s="17"/>
      <c r="L184" s="17"/>
      <c r="M184" s="17"/>
      <c r="N184" s="17"/>
      <c r="O184" s="18"/>
      <c r="P184" s="18"/>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row>
    <row r="185" spans="1:69">
      <c r="A185" s="17"/>
      <c r="B185" s="17"/>
      <c r="C185" s="17"/>
      <c r="D185" s="17"/>
      <c r="E185" s="19"/>
      <c r="F185" s="17"/>
      <c r="G185" s="19"/>
      <c r="H185" s="17"/>
      <c r="I185" s="17"/>
      <c r="J185" s="17"/>
      <c r="K185" s="17"/>
      <c r="L185" s="17"/>
      <c r="M185" s="17"/>
      <c r="N185" s="17"/>
      <c r="O185" s="18"/>
      <c r="P185" s="18"/>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row>
    <row r="186" spans="1:69">
      <c r="A186" s="17"/>
      <c r="B186" s="17"/>
      <c r="C186" s="17"/>
      <c r="D186" s="17"/>
      <c r="E186" s="19"/>
      <c r="F186" s="17"/>
      <c r="G186" s="19"/>
      <c r="H186" s="17"/>
      <c r="I186" s="17"/>
      <c r="J186" s="17"/>
      <c r="K186" s="17"/>
      <c r="L186" s="17"/>
      <c r="M186" s="17"/>
      <c r="N186" s="17"/>
      <c r="O186" s="18"/>
      <c r="P186" s="18"/>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row>
    <row r="187" spans="1:69">
      <c r="A187" s="17"/>
      <c r="B187" s="17"/>
      <c r="C187" s="17"/>
      <c r="D187" s="17"/>
      <c r="E187" s="19"/>
      <c r="F187" s="17"/>
      <c r="G187" s="19"/>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row>
    <row r="188" spans="1:69">
      <c r="A188" s="17"/>
      <c r="B188" s="17"/>
      <c r="C188" s="17"/>
      <c r="D188" s="17"/>
      <c r="E188" s="19"/>
      <c r="F188" s="17"/>
      <c r="G188" s="19"/>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row>
    <row r="189" spans="1:69">
      <c r="A189" s="17"/>
      <c r="B189" s="17"/>
      <c r="C189" s="17"/>
      <c r="D189" s="17"/>
      <c r="E189" s="19"/>
      <c r="F189" s="17"/>
      <c r="G189" s="19"/>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row>
    <row r="190" spans="1:69">
      <c r="A190" s="17"/>
      <c r="B190" s="17"/>
      <c r="C190" s="17"/>
      <c r="D190" s="17"/>
      <c r="E190" s="19"/>
      <c r="F190" s="17"/>
      <c r="G190" s="19"/>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row>
    <row r="191" spans="1:69">
      <c r="A191" s="17"/>
      <c r="B191" s="17"/>
      <c r="C191" s="17"/>
      <c r="D191" s="17"/>
      <c r="E191" s="19"/>
      <c r="F191" s="17"/>
      <c r="G191" s="19"/>
      <c r="H191" s="17"/>
      <c r="I191" s="17"/>
      <c r="J191" s="17"/>
      <c r="K191" s="17"/>
      <c r="L191" s="17"/>
      <c r="M191" s="17"/>
      <c r="N191" s="17"/>
      <c r="O191" s="20" t="s">
        <v>36</v>
      </c>
      <c r="P191" s="20" t="s">
        <v>514</v>
      </c>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row>
    <row r="192" spans="1:69">
      <c r="A192" s="17"/>
      <c r="B192" s="17"/>
      <c r="C192" s="17"/>
      <c r="D192" s="17"/>
      <c r="E192" s="19"/>
      <c r="F192" s="17"/>
      <c r="G192" s="19"/>
      <c r="H192" s="17"/>
      <c r="I192" s="17"/>
      <c r="J192" s="17"/>
      <c r="K192" s="17"/>
      <c r="L192" s="17"/>
      <c r="M192" s="17"/>
      <c r="N192" s="17"/>
      <c r="O192" s="20" t="s">
        <v>36</v>
      </c>
      <c r="P192" s="42">
        <v>657167265</v>
      </c>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row>
    <row r="193" spans="1:69">
      <c r="A193" s="17"/>
      <c r="B193" s="17"/>
      <c r="C193" s="17"/>
      <c r="D193" s="17"/>
      <c r="E193" s="19"/>
      <c r="F193" s="17"/>
      <c r="G193" s="19"/>
      <c r="H193" s="17"/>
      <c r="I193" s="17"/>
      <c r="J193" s="17"/>
      <c r="K193" s="17"/>
      <c r="L193" s="17"/>
      <c r="M193" s="17"/>
      <c r="N193" s="17"/>
      <c r="O193" s="20" t="s">
        <v>36</v>
      </c>
      <c r="P193" s="44">
        <v>548392715</v>
      </c>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row>
    <row r="194" spans="1:69">
      <c r="A194" s="17"/>
      <c r="B194" s="17"/>
      <c r="C194" s="17"/>
      <c r="D194" s="17"/>
      <c r="E194" s="19"/>
      <c r="F194" s="17"/>
      <c r="G194" s="19"/>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row>
    <row r="195" spans="1:69">
      <c r="A195" s="17"/>
      <c r="B195" s="17"/>
      <c r="C195" s="17"/>
      <c r="D195" s="17"/>
      <c r="E195" s="19"/>
      <c r="F195" s="17"/>
      <c r="G195" s="19"/>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row>
    <row r="196" spans="1:69">
      <c r="A196" s="17"/>
      <c r="B196" s="17"/>
      <c r="C196" s="17"/>
      <c r="D196" s="17"/>
      <c r="E196" s="19"/>
      <c r="F196" s="17"/>
      <c r="G196" s="19"/>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row>
    <row r="197" spans="1:69">
      <c r="A197" s="17"/>
      <c r="B197" s="17"/>
      <c r="C197" s="17"/>
      <c r="D197" s="17"/>
      <c r="E197" s="19"/>
      <c r="F197" s="17"/>
      <c r="G197" s="19"/>
      <c r="H197" s="17"/>
      <c r="I197" s="17"/>
      <c r="J197" s="17"/>
      <c r="K197" s="17"/>
      <c r="L197" s="17"/>
      <c r="M197" s="17"/>
      <c r="N197" s="17"/>
      <c r="O197" s="14"/>
      <c r="P197" s="14"/>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row>
    <row r="198" spans="1:69">
      <c r="A198" s="17"/>
      <c r="B198" s="17"/>
      <c r="C198" s="17"/>
      <c r="D198" s="17"/>
      <c r="E198" s="19"/>
      <c r="F198" s="17"/>
      <c r="G198" s="19"/>
      <c r="H198" s="17"/>
      <c r="I198" s="17"/>
      <c r="J198" s="17"/>
      <c r="K198" s="17"/>
      <c r="L198" s="17"/>
      <c r="M198" s="17"/>
      <c r="N198" s="17"/>
      <c r="O198" s="17" t="s">
        <v>332</v>
      </c>
      <c r="P198" s="17">
        <v>197316935</v>
      </c>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row>
    <row r="199" spans="1:69">
      <c r="A199" s="17"/>
      <c r="B199" s="17"/>
      <c r="C199" s="17"/>
      <c r="D199" s="17"/>
      <c r="E199" s="19"/>
      <c r="F199" s="17"/>
      <c r="G199" s="19"/>
      <c r="H199" s="17"/>
      <c r="I199" s="17"/>
      <c r="J199" s="17"/>
      <c r="K199" s="17"/>
      <c r="L199" s="17"/>
      <c r="M199" s="17"/>
      <c r="N199" s="17"/>
      <c r="O199" s="17" t="s">
        <v>332</v>
      </c>
      <c r="P199" s="17">
        <v>197316935</v>
      </c>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row>
    <row r="200" spans="1:69">
      <c r="A200" s="17"/>
      <c r="B200" s="17"/>
      <c r="C200" s="17"/>
      <c r="D200" s="17"/>
      <c r="E200" s="19"/>
      <c r="F200" s="17"/>
      <c r="G200" s="19"/>
      <c r="H200" s="17"/>
      <c r="I200" s="17"/>
      <c r="J200" s="17"/>
      <c r="K200" s="17"/>
      <c r="L200" s="17"/>
      <c r="M200" s="17"/>
      <c r="N200" s="17"/>
      <c r="O200" s="17" t="s">
        <v>332</v>
      </c>
      <c r="P200" s="17">
        <v>197316935</v>
      </c>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row>
    <row r="201" spans="1:69">
      <c r="A201" s="17"/>
      <c r="B201" s="17"/>
      <c r="C201" s="17"/>
      <c r="D201" s="17"/>
      <c r="E201" s="19"/>
      <c r="F201" s="17"/>
      <c r="G201" s="19"/>
      <c r="H201" s="17"/>
      <c r="I201" s="17"/>
      <c r="J201" s="17"/>
      <c r="K201" s="17"/>
      <c r="L201" s="17"/>
      <c r="M201" s="17"/>
      <c r="N201" s="17"/>
      <c r="O201" s="17" t="s">
        <v>332</v>
      </c>
      <c r="P201" s="17">
        <v>197316935</v>
      </c>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row>
    <row r="202" spans="1:69">
      <c r="A202" s="17"/>
      <c r="B202" s="17"/>
      <c r="C202" s="17"/>
      <c r="D202" s="17"/>
      <c r="E202" s="19"/>
      <c r="F202" s="17"/>
      <c r="G202" s="19"/>
      <c r="H202" s="17"/>
      <c r="I202" s="17"/>
      <c r="J202" s="17"/>
      <c r="K202" s="17"/>
      <c r="L202" s="17"/>
      <c r="M202" s="17"/>
      <c r="N202" s="17"/>
      <c r="O202" s="17" t="s">
        <v>332</v>
      </c>
      <c r="P202" s="17">
        <v>197316935</v>
      </c>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row>
    <row r="203" spans="1:69">
      <c r="A203" s="17"/>
      <c r="B203" s="17"/>
      <c r="C203" s="17"/>
      <c r="D203" s="17"/>
      <c r="E203" s="19"/>
      <c r="F203" s="17"/>
      <c r="G203" s="19"/>
      <c r="H203" s="17"/>
      <c r="I203" s="17"/>
      <c r="J203" s="17"/>
      <c r="K203" s="17"/>
      <c r="L203" s="17"/>
      <c r="M203" s="17"/>
      <c r="N203" s="17"/>
      <c r="O203" s="17" t="s">
        <v>332</v>
      </c>
      <c r="P203" s="17">
        <v>197316935</v>
      </c>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row>
    <row r="204" spans="1:69">
      <c r="A204" s="17"/>
      <c r="B204" s="17"/>
      <c r="C204" s="17"/>
      <c r="D204" s="17"/>
      <c r="E204" s="19"/>
      <c r="F204" s="17"/>
      <c r="G204" s="19"/>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row>
    <row r="205" spans="1:69">
      <c r="A205" s="17"/>
      <c r="B205" s="17"/>
      <c r="C205" s="17"/>
      <c r="D205" s="17"/>
      <c r="E205" s="19"/>
      <c r="F205" s="17"/>
      <c r="G205" s="19"/>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row>
    <row r="206" spans="1:69">
      <c r="A206" s="17"/>
      <c r="B206" s="17"/>
      <c r="C206" s="17"/>
      <c r="D206" s="17"/>
      <c r="E206" s="19"/>
      <c r="F206" s="17"/>
      <c r="G206" s="19"/>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row>
    <row r="207" spans="1:69">
      <c r="A207" s="17"/>
      <c r="B207" s="17"/>
      <c r="C207" s="17"/>
      <c r="D207" s="17"/>
      <c r="E207" s="19"/>
      <c r="F207" s="17"/>
      <c r="G207" s="19"/>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row>
    <row r="208" spans="1:69">
      <c r="A208" s="17"/>
      <c r="B208" s="17"/>
      <c r="C208" s="17"/>
      <c r="D208" s="17"/>
      <c r="E208" s="19"/>
      <c r="F208" s="17"/>
      <c r="G208" s="19"/>
      <c r="H208" s="17"/>
      <c r="I208" s="17"/>
      <c r="J208" s="17"/>
      <c r="K208" s="17"/>
      <c r="L208" s="17"/>
      <c r="M208" s="17"/>
      <c r="N208" s="17"/>
      <c r="O208" s="14" t="s">
        <v>554</v>
      </c>
      <c r="P208" s="14">
        <v>353358909</v>
      </c>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row>
    <row r="209" spans="1:69">
      <c r="A209" s="17"/>
      <c r="B209" s="17"/>
      <c r="C209" s="17"/>
      <c r="D209" s="17"/>
      <c r="E209" s="19"/>
      <c r="F209" s="17"/>
      <c r="G209" s="19"/>
      <c r="H209" s="17"/>
      <c r="I209" s="17"/>
      <c r="J209" s="17"/>
      <c r="K209" s="17"/>
      <c r="L209" s="17"/>
      <c r="M209" s="17"/>
      <c r="N209" s="17"/>
      <c r="O209" s="14" t="s">
        <v>557</v>
      </c>
      <c r="P209" s="14">
        <v>353358909</v>
      </c>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row>
    <row r="210" spans="1:69">
      <c r="A210" s="17"/>
      <c r="B210" s="17"/>
      <c r="C210" s="17"/>
      <c r="D210" s="17"/>
      <c r="E210" s="19"/>
      <c r="F210" s="17"/>
      <c r="G210" s="19"/>
      <c r="H210" s="17"/>
      <c r="I210" s="17"/>
      <c r="J210" s="17"/>
      <c r="K210" s="17"/>
      <c r="L210" s="17"/>
      <c r="M210" s="17"/>
      <c r="N210" s="17"/>
      <c r="O210" s="14"/>
      <c r="P210" s="14"/>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row>
    <row r="211" spans="1:69">
      <c r="A211" s="17"/>
      <c r="B211" s="17"/>
      <c r="C211" s="17"/>
      <c r="D211" s="17"/>
      <c r="E211" s="19"/>
      <c r="F211" s="17"/>
      <c r="G211" s="19"/>
      <c r="H211" s="17"/>
      <c r="I211" s="17"/>
      <c r="J211" s="17"/>
      <c r="K211" s="17"/>
      <c r="L211" s="17"/>
      <c r="M211" s="17"/>
      <c r="N211" s="17"/>
      <c r="O211" s="14"/>
      <c r="P211" s="14"/>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row>
    <row r="212" spans="1:69">
      <c r="A212" s="17"/>
      <c r="B212" s="17"/>
      <c r="C212" s="17"/>
      <c r="D212" s="17"/>
      <c r="E212" s="19"/>
      <c r="F212" s="17"/>
      <c r="G212" s="19"/>
      <c r="H212" s="17"/>
      <c r="I212" s="17"/>
      <c r="J212" s="17"/>
      <c r="K212" s="17"/>
      <c r="L212" s="17"/>
      <c r="M212" s="17"/>
      <c r="N212" s="17"/>
      <c r="O212" s="14"/>
      <c r="P212" s="14"/>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row>
    <row r="213" spans="1:69">
      <c r="A213" s="17"/>
      <c r="B213" s="17"/>
      <c r="C213" s="17"/>
      <c r="D213" s="17"/>
      <c r="E213" s="19"/>
      <c r="F213" s="17"/>
      <c r="G213" s="19"/>
      <c r="H213" s="17"/>
      <c r="I213" s="17"/>
      <c r="J213" s="17"/>
      <c r="K213" s="17"/>
      <c r="L213" s="17"/>
      <c r="M213" s="17"/>
      <c r="N213" s="17"/>
      <c r="O213" s="14"/>
      <c r="P213" s="14"/>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row>
    <row r="214" spans="1:69">
      <c r="A214" s="17"/>
      <c r="B214" s="17"/>
      <c r="C214" s="17"/>
      <c r="D214" s="17"/>
      <c r="E214" s="19"/>
      <c r="F214" s="17"/>
      <c r="G214" s="19"/>
      <c r="H214" s="17"/>
      <c r="I214" s="17"/>
      <c r="J214" s="17"/>
      <c r="K214" s="17"/>
      <c r="L214" s="17"/>
      <c r="M214" s="17"/>
      <c r="N214" s="17"/>
      <c r="O214" s="14"/>
      <c r="P214" s="14"/>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row>
    <row r="215" spans="1:69">
      <c r="A215" s="17"/>
      <c r="B215" s="17"/>
      <c r="C215" s="17"/>
      <c r="D215" s="17"/>
      <c r="E215" s="19"/>
      <c r="F215" s="17"/>
      <c r="G215" s="19"/>
      <c r="H215" s="17"/>
      <c r="I215" s="17"/>
      <c r="J215" s="17"/>
      <c r="K215" s="17"/>
      <c r="L215" s="17"/>
      <c r="M215" s="17"/>
      <c r="N215" s="17"/>
      <c r="O215" s="14"/>
      <c r="P215" s="14"/>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row>
    <row r="216" spans="1:69">
      <c r="A216" s="17"/>
      <c r="B216" s="17"/>
      <c r="C216" s="17"/>
      <c r="D216" s="17"/>
      <c r="E216" s="19"/>
      <c r="F216" s="17"/>
      <c r="G216" s="19"/>
      <c r="H216" s="17"/>
      <c r="I216" s="17"/>
      <c r="J216" s="17"/>
      <c r="K216" s="17"/>
      <c r="L216" s="17"/>
      <c r="M216" s="17"/>
      <c r="N216" s="17"/>
      <c r="O216" s="14"/>
      <c r="P216" s="14"/>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row>
    <row r="217" spans="1:69">
      <c r="A217" s="17"/>
      <c r="B217" s="17"/>
      <c r="C217" s="17"/>
      <c r="D217" s="17"/>
      <c r="E217" s="19"/>
      <c r="F217" s="17"/>
      <c r="G217" s="19"/>
      <c r="H217" s="17"/>
      <c r="I217" s="17"/>
      <c r="J217" s="17"/>
      <c r="K217" s="17"/>
      <c r="L217" s="17"/>
      <c r="M217" s="17"/>
      <c r="N217" s="17"/>
      <c r="O217" s="14"/>
      <c r="P217" s="14"/>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row>
    <row r="218" spans="1:69">
      <c r="A218" s="17"/>
      <c r="B218" s="17"/>
      <c r="C218" s="17"/>
      <c r="D218" s="17"/>
      <c r="E218" s="19"/>
      <c r="F218" s="17"/>
      <c r="G218" s="19"/>
      <c r="H218" s="17"/>
      <c r="I218" s="17"/>
      <c r="J218" s="17"/>
      <c r="K218" s="17"/>
      <c r="L218" s="17"/>
      <c r="M218" s="17"/>
      <c r="N218" s="17"/>
      <c r="O218" s="14"/>
      <c r="P218" s="14"/>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row>
    <row r="219" spans="1:69">
      <c r="A219" s="17"/>
      <c r="B219" s="17"/>
      <c r="C219" s="17"/>
      <c r="D219" s="17"/>
      <c r="E219" s="19"/>
      <c r="F219" s="17"/>
      <c r="G219" s="19"/>
      <c r="H219" s="17"/>
      <c r="I219" s="17"/>
      <c r="J219" s="17"/>
      <c r="K219" s="17"/>
      <c r="L219" s="17"/>
      <c r="M219" s="17"/>
      <c r="N219" s="17"/>
      <c r="O219" s="14"/>
      <c r="P219" s="14"/>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row>
    <row r="220" spans="1:69">
      <c r="A220" s="17"/>
      <c r="B220" s="17"/>
      <c r="C220" s="17"/>
      <c r="D220" s="17"/>
      <c r="E220" s="19"/>
      <c r="F220" s="17"/>
      <c r="G220" s="19"/>
      <c r="H220" s="17"/>
      <c r="I220" s="17"/>
      <c r="J220" s="17"/>
      <c r="K220" s="17"/>
      <c r="L220" s="17"/>
      <c r="M220" s="17"/>
      <c r="N220" s="17"/>
      <c r="O220" s="14"/>
      <c r="P220" s="14"/>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row>
    <row r="221" spans="1:69">
      <c r="A221" s="17"/>
      <c r="B221" s="17"/>
      <c r="C221" s="17"/>
      <c r="D221" s="17"/>
      <c r="E221" s="19"/>
      <c r="F221" s="17"/>
      <c r="G221" s="19"/>
      <c r="H221" s="17"/>
      <c r="I221" s="17"/>
      <c r="J221" s="17"/>
      <c r="K221" s="17"/>
      <c r="L221" s="17"/>
      <c r="M221" s="17"/>
      <c r="N221" s="17"/>
      <c r="O221" s="14"/>
      <c r="P221" s="14"/>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row>
    <row r="222" spans="1:69">
      <c r="A222" s="17"/>
      <c r="B222" s="17"/>
      <c r="C222" s="17"/>
      <c r="D222" s="17"/>
      <c r="E222" s="19"/>
      <c r="F222" s="17"/>
      <c r="G222" s="19"/>
      <c r="H222" s="17"/>
      <c r="I222" s="17"/>
      <c r="J222" s="17"/>
      <c r="K222" s="17"/>
      <c r="L222" s="17"/>
      <c r="M222" s="17"/>
      <c r="N222" s="17"/>
      <c r="O222" s="14"/>
      <c r="P222" s="14"/>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row>
    <row r="223" spans="1:69">
      <c r="A223" s="17"/>
      <c r="B223" s="17"/>
      <c r="C223" s="17"/>
      <c r="D223" s="17"/>
      <c r="E223" s="19"/>
      <c r="F223" s="17"/>
      <c r="G223" s="19"/>
      <c r="H223" s="17"/>
      <c r="I223" s="17"/>
      <c r="J223" s="17"/>
      <c r="K223" s="17"/>
      <c r="L223" s="17"/>
      <c r="M223" s="17"/>
      <c r="N223" s="17"/>
      <c r="O223" s="14"/>
      <c r="P223" s="14"/>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row>
    <row r="224" spans="1:69">
      <c r="A224" s="17"/>
      <c r="B224" s="17"/>
      <c r="C224" s="17"/>
      <c r="D224" s="17"/>
      <c r="E224" s="19"/>
      <c r="F224" s="17"/>
      <c r="G224" s="19"/>
      <c r="H224" s="17"/>
      <c r="I224" s="17"/>
      <c r="J224" s="17"/>
      <c r="K224" s="17"/>
      <c r="L224" s="17"/>
      <c r="M224" s="17"/>
      <c r="N224" s="17"/>
      <c r="O224" s="14"/>
      <c r="P224" s="14"/>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row>
    <row r="225" spans="1:69">
      <c r="A225" s="17"/>
      <c r="B225" s="17"/>
      <c r="C225" s="17"/>
      <c r="D225" s="17"/>
      <c r="E225" s="19"/>
      <c r="F225" s="17"/>
      <c r="G225" s="19"/>
      <c r="H225" s="17"/>
      <c r="I225" s="17"/>
      <c r="J225" s="17"/>
      <c r="K225" s="17"/>
      <c r="L225" s="17"/>
      <c r="M225" s="17"/>
      <c r="N225" s="17"/>
      <c r="O225" s="50"/>
      <c r="P225" s="50"/>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row>
    <row r="226" spans="1:69">
      <c r="A226" s="17"/>
      <c r="B226" s="17"/>
      <c r="C226" s="17"/>
      <c r="D226" s="17"/>
      <c r="E226" s="19"/>
      <c r="F226" s="17"/>
      <c r="G226" s="19"/>
      <c r="H226" s="17"/>
      <c r="I226" s="17"/>
      <c r="J226" s="17"/>
      <c r="K226" s="17"/>
      <c r="L226" s="17"/>
      <c r="M226" s="17"/>
      <c r="N226" s="17"/>
      <c r="O226" s="14"/>
      <c r="P226" s="14"/>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row>
    <row r="227" spans="1:69">
      <c r="A227" s="17"/>
      <c r="B227" s="17"/>
      <c r="C227" s="17"/>
      <c r="D227" s="17"/>
      <c r="E227" s="19"/>
      <c r="F227" s="17"/>
      <c r="G227" s="19"/>
      <c r="H227" s="17"/>
      <c r="I227" s="17"/>
      <c r="J227" s="17"/>
      <c r="K227" s="17"/>
      <c r="L227" s="17"/>
      <c r="M227" s="17"/>
      <c r="N227" s="17"/>
      <c r="O227" s="14"/>
      <c r="P227" s="14"/>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row>
    <row r="228" spans="1:69">
      <c r="A228" s="17"/>
      <c r="B228" s="17"/>
      <c r="C228" s="17"/>
      <c r="D228" s="17"/>
      <c r="E228" s="19"/>
      <c r="F228" s="17"/>
      <c r="G228" s="19"/>
      <c r="H228" s="17"/>
      <c r="I228" s="17"/>
      <c r="J228" s="17"/>
      <c r="K228" s="17"/>
      <c r="L228" s="17"/>
      <c r="M228" s="17"/>
      <c r="N228" s="17"/>
      <c r="O228" s="14"/>
      <c r="P228" s="14"/>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row>
    <row r="229" spans="1:69">
      <c r="A229" s="17"/>
      <c r="B229" s="17"/>
      <c r="C229" s="17"/>
      <c r="D229" s="17"/>
      <c r="E229" s="19"/>
      <c r="F229" s="17"/>
      <c r="G229" s="19"/>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row>
    <row r="230" spans="1:69">
      <c r="A230" s="17"/>
      <c r="B230" s="17"/>
      <c r="C230" s="17"/>
      <c r="D230" s="17"/>
      <c r="E230" s="19"/>
      <c r="F230" s="17"/>
      <c r="G230" s="19"/>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row>
    <row r="231" spans="1:69">
      <c r="A231" s="17"/>
      <c r="B231" s="17"/>
      <c r="C231" s="17"/>
      <c r="D231" s="17"/>
      <c r="E231" s="19"/>
      <c r="F231" s="17"/>
      <c r="G231" s="19"/>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row>
    <row r="232" spans="1:69">
      <c r="A232" s="17"/>
      <c r="B232" s="17"/>
      <c r="C232" s="17"/>
      <c r="D232" s="17"/>
      <c r="E232" s="19"/>
      <c r="F232" s="17"/>
      <c r="G232" s="19"/>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row>
    <row r="233" spans="1:69">
      <c r="A233" s="17"/>
      <c r="B233" s="17"/>
      <c r="C233" s="17"/>
      <c r="D233" s="17"/>
      <c r="E233" s="19"/>
      <c r="F233" s="17"/>
      <c r="G233" s="19"/>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row>
    <row r="234" spans="1:69">
      <c r="A234" s="17"/>
      <c r="B234" s="17"/>
      <c r="C234" s="17"/>
      <c r="D234" s="17"/>
      <c r="E234" s="19"/>
      <c r="F234" s="17"/>
      <c r="G234" s="19"/>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row>
    <row r="235" spans="1:69">
      <c r="A235" s="17"/>
      <c r="B235" s="17"/>
      <c r="C235" s="17"/>
      <c r="D235" s="17"/>
      <c r="E235" s="19"/>
      <c r="F235" s="17"/>
      <c r="G235" s="19"/>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row>
    <row r="236" spans="1:69">
      <c r="A236" s="17"/>
      <c r="B236" s="17"/>
      <c r="C236" s="17"/>
      <c r="D236" s="17"/>
      <c r="E236" s="19"/>
      <c r="F236" s="17"/>
      <c r="G236" s="19"/>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row>
    <row r="237" spans="1:69">
      <c r="A237" s="17"/>
      <c r="B237" s="17"/>
      <c r="C237" s="17"/>
      <c r="D237" s="17"/>
      <c r="E237" s="19"/>
      <c r="F237" s="17"/>
      <c r="G237" s="19"/>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row>
    <row r="238" spans="1:69">
      <c r="A238" s="17"/>
      <c r="B238" s="17"/>
      <c r="C238" s="17"/>
      <c r="D238" s="17"/>
      <c r="E238" s="19"/>
      <c r="F238" s="17"/>
      <c r="G238" s="19"/>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row>
    <row r="239" spans="1:69">
      <c r="A239" s="17"/>
      <c r="B239" s="17"/>
      <c r="C239" s="17"/>
      <c r="D239" s="17"/>
      <c r="E239" s="19"/>
      <c r="F239" s="17"/>
      <c r="G239" s="19"/>
      <c r="H239" s="17"/>
      <c r="I239" s="17"/>
      <c r="J239" s="17"/>
      <c r="K239" s="17"/>
      <c r="L239" s="17"/>
      <c r="M239" s="17"/>
      <c r="N239" s="17"/>
      <c r="O239" s="18"/>
      <c r="P239" s="18"/>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row>
    <row r="240" spans="1:69">
      <c r="A240" s="17"/>
      <c r="B240" s="17"/>
      <c r="C240" s="17"/>
      <c r="D240" s="17"/>
      <c r="E240" s="19"/>
      <c r="F240" s="17"/>
      <c r="G240" s="19"/>
      <c r="H240" s="17"/>
      <c r="I240" s="17"/>
      <c r="J240" s="17"/>
      <c r="K240" s="17"/>
      <c r="L240" s="17"/>
      <c r="M240" s="17"/>
      <c r="N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row>
    <row r="241" spans="1:69">
      <c r="A241" s="17"/>
      <c r="B241" s="17"/>
      <c r="C241" s="17"/>
      <c r="D241" s="17"/>
      <c r="E241" s="19"/>
      <c r="F241" s="17"/>
      <c r="G241" s="19"/>
      <c r="H241" s="17"/>
      <c r="I241" s="17"/>
      <c r="J241" s="17"/>
      <c r="K241" s="17"/>
      <c r="L241" s="17"/>
      <c r="M241" s="17"/>
      <c r="N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row>
    <row r="242" spans="1:69">
      <c r="A242" s="17"/>
      <c r="B242" s="17"/>
      <c r="C242" s="17"/>
      <c r="D242" s="17"/>
      <c r="E242" s="19"/>
      <c r="F242" s="17"/>
      <c r="G242" s="19"/>
      <c r="H242" s="17"/>
      <c r="I242" s="17"/>
      <c r="J242" s="17"/>
      <c r="K242" s="17"/>
      <c r="L242" s="17"/>
      <c r="M242" s="17"/>
      <c r="N242" s="17"/>
      <c r="O242" s="20" t="s">
        <v>36</v>
      </c>
      <c r="P242" s="58">
        <v>472940358</v>
      </c>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row>
    <row r="243" spans="1:69">
      <c r="A243" s="17"/>
      <c r="B243" s="17"/>
      <c r="C243" s="17"/>
      <c r="D243" s="17"/>
      <c r="E243" s="19"/>
      <c r="F243" s="17"/>
      <c r="G243" s="19"/>
      <c r="H243" s="17"/>
      <c r="I243" s="17"/>
      <c r="J243" s="17"/>
      <c r="K243" s="17"/>
      <c r="L243" s="17"/>
      <c r="M243" s="17"/>
      <c r="N243" s="17"/>
      <c r="O243" s="17" t="s">
        <v>332</v>
      </c>
      <c r="P243" s="17">
        <v>197316935</v>
      </c>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row>
    <row r="244" spans="1:69">
      <c r="A244" s="17"/>
      <c r="B244" s="17"/>
      <c r="C244" s="17"/>
      <c r="D244" s="17"/>
      <c r="E244" s="19"/>
      <c r="F244" s="17"/>
      <c r="G244" s="19"/>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row>
    <row r="245" spans="1:69">
      <c r="A245" s="17"/>
      <c r="B245" s="17"/>
      <c r="C245" s="17"/>
      <c r="D245" s="17"/>
      <c r="E245" s="19"/>
      <c r="F245" s="17"/>
      <c r="G245" s="19"/>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row>
    <row r="246" spans="1:69">
      <c r="A246" s="17"/>
      <c r="B246" s="17"/>
      <c r="C246" s="17"/>
      <c r="D246" s="17"/>
      <c r="E246" s="19"/>
      <c r="F246" s="17"/>
      <c r="G246" s="19"/>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row>
    <row r="247" spans="1:69">
      <c r="A247" s="17"/>
      <c r="B247" s="17"/>
      <c r="C247" s="17"/>
      <c r="D247" s="17"/>
      <c r="E247" s="19"/>
      <c r="F247" s="17"/>
      <c r="G247" s="19"/>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row>
    <row r="248" spans="1:69">
      <c r="A248" s="17"/>
      <c r="B248" s="17"/>
      <c r="C248" s="17"/>
      <c r="D248" s="17"/>
      <c r="E248" s="19"/>
      <c r="F248" s="17"/>
      <c r="G248" s="19"/>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row>
    <row r="249" spans="1:69">
      <c r="A249" s="17"/>
      <c r="B249" s="17"/>
      <c r="C249" s="17"/>
      <c r="D249" s="17"/>
      <c r="E249" s="19"/>
      <c r="F249" s="17"/>
      <c r="G249" s="19"/>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row>
    <row r="250" spans="1:69">
      <c r="A250" s="17"/>
      <c r="B250" s="17"/>
      <c r="C250" s="17"/>
      <c r="D250" s="17"/>
      <c r="E250" s="19"/>
      <c r="F250" s="17"/>
      <c r="G250" s="19"/>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row>
    <row r="251" spans="1:69">
      <c r="A251" s="17"/>
      <c r="B251" s="17"/>
      <c r="C251" s="17"/>
      <c r="D251" s="17"/>
      <c r="E251" s="19"/>
      <c r="F251" s="17"/>
      <c r="G251" s="19"/>
      <c r="H251" s="17"/>
      <c r="I251" s="17"/>
      <c r="J251" s="17"/>
      <c r="K251" s="17"/>
      <c r="L251" s="17"/>
      <c r="M251" s="17"/>
      <c r="N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row>
    <row r="252" spans="1:69">
      <c r="A252" s="17"/>
      <c r="B252" s="17"/>
      <c r="C252" s="17"/>
      <c r="D252" s="17"/>
      <c r="E252" s="19"/>
      <c r="F252" s="17"/>
      <c r="G252" s="19"/>
      <c r="H252" s="17"/>
      <c r="I252" s="17"/>
      <c r="J252" s="17"/>
      <c r="K252" s="17"/>
      <c r="L252" s="17"/>
      <c r="M252" s="17"/>
      <c r="N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row>
    <row r="253" spans="1:69">
      <c r="A253" s="17"/>
      <c r="B253" s="17"/>
      <c r="C253" s="17"/>
      <c r="D253" s="17"/>
      <c r="E253" s="19"/>
      <c r="F253" s="17"/>
      <c r="G253" s="19"/>
      <c r="H253" s="17"/>
      <c r="I253" s="17"/>
      <c r="J253" s="17"/>
      <c r="K253" s="17"/>
      <c r="L253" s="17"/>
      <c r="M253" s="17"/>
      <c r="N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row>
    <row r="254" spans="1:69">
      <c r="A254" s="17"/>
      <c r="B254" s="17"/>
      <c r="C254" s="17"/>
      <c r="D254" s="17"/>
      <c r="E254" s="19"/>
      <c r="F254" s="17"/>
      <c r="G254" s="19"/>
      <c r="H254" s="17"/>
      <c r="I254" s="17"/>
      <c r="J254" s="17"/>
      <c r="K254" s="17"/>
      <c r="L254" s="17"/>
      <c r="M254" s="17"/>
      <c r="N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row>
    <row r="255" spans="1:69">
      <c r="A255" s="17"/>
      <c r="B255" s="17"/>
      <c r="C255" s="17"/>
      <c r="D255" s="17"/>
      <c r="E255" s="19"/>
      <c r="F255" s="17"/>
      <c r="G255" s="19"/>
      <c r="H255" s="17"/>
      <c r="I255" s="17"/>
      <c r="J255" s="17"/>
      <c r="K255" s="17"/>
      <c r="L255" s="17"/>
      <c r="M255" s="17"/>
      <c r="N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row>
    <row r="256" spans="1:69">
      <c r="A256" s="17"/>
      <c r="B256" s="17"/>
      <c r="C256" s="17"/>
      <c r="D256" s="17"/>
      <c r="E256" s="19"/>
      <c r="F256" s="17"/>
      <c r="G256" s="19"/>
      <c r="H256" s="17"/>
      <c r="I256" s="17"/>
      <c r="J256" s="17"/>
      <c r="K256" s="17"/>
      <c r="L256" s="17"/>
      <c r="M256" s="17"/>
      <c r="N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row>
    <row r="258" spans="1:69">
      <c r="A258" s="17"/>
      <c r="B258" s="17"/>
      <c r="C258" s="17"/>
      <c r="D258" s="17"/>
      <c r="E258" s="19"/>
      <c r="F258" s="17"/>
      <c r="G258" s="19"/>
      <c r="H258" s="17"/>
      <c r="I258" s="17"/>
      <c r="J258" s="17"/>
      <c r="K258" s="17"/>
      <c r="L258" s="17"/>
      <c r="M258" s="17"/>
      <c r="N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row>
    <row r="259" spans="1:69">
      <c r="A259" s="17"/>
      <c r="B259" s="17"/>
      <c r="C259" s="17"/>
      <c r="D259" s="17"/>
      <c r="E259" s="19"/>
      <c r="F259" s="17"/>
      <c r="G259" s="19"/>
      <c r="H259" s="17"/>
      <c r="I259" s="17"/>
      <c r="J259" s="17"/>
      <c r="K259" s="17"/>
      <c r="L259" s="17"/>
      <c r="M259" s="17"/>
      <c r="N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row>
    <row r="260" spans="1:69">
      <c r="A260" s="17"/>
      <c r="B260" s="17"/>
      <c r="C260" s="17"/>
      <c r="D260" s="17"/>
      <c r="E260" s="19"/>
      <c r="F260" s="17"/>
      <c r="G260" s="19"/>
      <c r="H260" s="17"/>
      <c r="I260" s="17"/>
      <c r="J260" s="17"/>
      <c r="K260" s="17"/>
      <c r="L260" s="17"/>
      <c r="M260" s="17"/>
      <c r="N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row>
    <row r="261" spans="1:69">
      <c r="A261" s="17"/>
      <c r="B261" s="17"/>
      <c r="C261" s="17"/>
      <c r="D261" s="17"/>
      <c r="E261" s="19"/>
      <c r="F261" s="17"/>
      <c r="G261" s="19"/>
      <c r="H261" s="17"/>
      <c r="I261" s="17"/>
      <c r="J261" s="17"/>
      <c r="K261" s="17"/>
      <c r="L261" s="17"/>
      <c r="M261" s="17"/>
      <c r="N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row>
    <row r="262" spans="1:69">
      <c r="A262" s="17"/>
      <c r="B262" s="17"/>
      <c r="C262" s="17"/>
      <c r="D262" s="17"/>
      <c r="E262" s="19"/>
      <c r="F262" s="17"/>
      <c r="G262" s="19"/>
      <c r="H262" s="17"/>
      <c r="I262" s="17"/>
      <c r="J262" s="17"/>
      <c r="K262" s="17"/>
      <c r="L262" s="17"/>
      <c r="M262" s="17"/>
      <c r="N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row>
    <row r="263" spans="1:69">
      <c r="A263" s="17"/>
      <c r="B263" s="17"/>
      <c r="C263" s="17"/>
      <c r="D263" s="17"/>
      <c r="E263" s="19"/>
      <c r="F263" s="17"/>
      <c r="G263" s="19"/>
      <c r="H263" s="17"/>
      <c r="I263" s="17"/>
      <c r="J263" s="17"/>
      <c r="K263" s="17"/>
      <c r="L263" s="17"/>
      <c r="M263" s="17"/>
      <c r="N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row>
    <row r="264" spans="1:69">
      <c r="A264" s="17"/>
      <c r="B264" s="17"/>
      <c r="C264" s="17"/>
      <c r="D264" s="17"/>
      <c r="E264" s="19"/>
      <c r="F264" s="17"/>
      <c r="G264" s="19"/>
      <c r="H264" s="17"/>
      <c r="I264" s="17"/>
      <c r="J264" s="17"/>
      <c r="K264" s="17"/>
      <c r="L264" s="17"/>
      <c r="M264" s="17"/>
      <c r="N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row>
    <row r="265" spans="1:69">
      <c r="A265" s="17"/>
      <c r="B265" s="17"/>
      <c r="C265" s="17"/>
      <c r="D265" s="17"/>
      <c r="E265" s="19"/>
      <c r="F265" s="17"/>
      <c r="G265" s="19"/>
      <c r="H265" s="17"/>
      <c r="I265" s="17"/>
      <c r="J265" s="17"/>
      <c r="K265" s="17"/>
      <c r="L265" s="17"/>
      <c r="M265" s="17"/>
      <c r="N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row>
    <row r="266" spans="1:69">
      <c r="A266" s="17"/>
      <c r="B266" s="17"/>
      <c r="C266" s="17"/>
      <c r="D266" s="17"/>
      <c r="E266" s="19"/>
      <c r="F266" s="17"/>
      <c r="G266" s="19"/>
      <c r="H266" s="17"/>
      <c r="I266" s="17"/>
      <c r="J266" s="17"/>
      <c r="K266" s="17"/>
      <c r="L266" s="17"/>
      <c r="M266" s="17"/>
      <c r="N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row>
    <row r="267" spans="1:69">
      <c r="A267" s="17"/>
      <c r="B267" s="17"/>
      <c r="C267" s="17"/>
      <c r="D267" s="17"/>
      <c r="E267" s="19"/>
      <c r="F267" s="17"/>
      <c r="G267" s="19"/>
      <c r="H267" s="17"/>
      <c r="I267" s="17"/>
      <c r="J267" s="17"/>
      <c r="K267" s="17"/>
      <c r="L267" s="17"/>
      <c r="M267" s="17"/>
      <c r="N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row>
    <row r="268" spans="1:69">
      <c r="A268" s="17"/>
      <c r="B268" s="17"/>
      <c r="C268" s="17"/>
      <c r="D268" s="17"/>
      <c r="E268" s="19"/>
      <c r="F268" s="17"/>
      <c r="G268" s="19"/>
      <c r="H268" s="17"/>
      <c r="I268" s="17"/>
      <c r="J268" s="17"/>
      <c r="K268" s="17"/>
      <c r="L268" s="17"/>
      <c r="M268" s="17"/>
      <c r="N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row>
    <row r="269" spans="1:69">
      <c r="A269" s="17"/>
      <c r="B269" s="17"/>
      <c r="C269" s="17"/>
      <c r="D269" s="17"/>
      <c r="E269" s="19"/>
      <c r="F269" s="17"/>
      <c r="G269" s="19"/>
      <c r="H269" s="17"/>
      <c r="I269" s="17"/>
      <c r="J269" s="17"/>
      <c r="K269" s="17"/>
      <c r="L269" s="17"/>
      <c r="M269" s="17"/>
      <c r="N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row>
    <row r="270" spans="1:69">
      <c r="A270" s="17"/>
      <c r="B270" s="17"/>
      <c r="C270" s="17"/>
      <c r="D270" s="17"/>
      <c r="E270" s="19"/>
      <c r="F270" s="17"/>
      <c r="G270" s="19"/>
      <c r="H270" s="17"/>
      <c r="I270" s="17"/>
      <c r="J270" s="17"/>
      <c r="K270" s="17"/>
      <c r="L270" s="17"/>
      <c r="M270" s="17"/>
      <c r="N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row>
    <row r="271" spans="1:69">
      <c r="A271" s="17"/>
      <c r="B271" s="17"/>
      <c r="C271" s="17"/>
      <c r="D271" s="17"/>
      <c r="E271" s="19"/>
      <c r="F271" s="17"/>
      <c r="G271" s="19"/>
      <c r="H271" s="17"/>
      <c r="I271" s="17"/>
      <c r="J271" s="17"/>
      <c r="K271" s="17"/>
      <c r="L271" s="17"/>
      <c r="M271" s="17"/>
      <c r="N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row>
  </sheetData>
  <conditionalFormatting sqref="F3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QAQC</vt:lpstr>
      <vt:lpstr>Payment Rules</vt:lpstr>
      <vt:lpstr>Refusal_Withdrawel</vt:lpstr>
      <vt:lpstr>qctype descriptions</vt:lpstr>
      <vt:lpstr>Deleted Rules</vt:lpstr>
      <vt:lpstr>Rules to Add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Peters, Jake (NIH/NCI) [C]</cp:lastModifiedBy>
  <cp:revision/>
  <dcterms:created xsi:type="dcterms:W3CDTF">2023-02-15T20:43:01Z</dcterms:created>
  <dcterms:modified xsi:type="dcterms:W3CDTF">2025-02-04T14:48:45Z</dcterms:modified>
  <cp:category/>
  <cp:contentStatus/>
</cp:coreProperties>
</file>