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75" windowWidth="20115" windowHeight="7695"/>
  </bookViews>
  <sheets>
    <sheet name="InformasiKapal" sheetId="4" r:id="rId1"/>
    <sheet name="Container" sheetId="1" r:id="rId2"/>
    <sheet name="Consignment" sheetId="2" r:id="rId3"/>
    <sheet name="Packages" sheetId="6" r:id="rId4"/>
    <sheet name="Values" sheetId="5" state="hidden" r:id="rId5"/>
  </sheets>
  <calcPr calcId="145621"/>
</workbook>
</file>

<file path=xl/calcChain.xml><?xml version="1.0" encoding="utf-8"?>
<calcChain xmlns="http://schemas.openxmlformats.org/spreadsheetml/2006/main">
  <c r="D17" i="4" l="1"/>
  <c r="D7" i="4"/>
  <c r="D15" i="4" l="1"/>
  <c r="C19" i="4" l="1"/>
  <c r="E17" i="4" s="1"/>
  <c r="C20" i="4"/>
  <c r="D12" i="4" l="1"/>
  <c r="D9" i="4"/>
  <c r="D8" i="4"/>
  <c r="D6" i="4"/>
  <c r="D11" i="4"/>
  <c r="D5" i="4"/>
  <c r="D10" i="4"/>
  <c r="D13" i="4"/>
  <c r="D14" i="4"/>
  <c r="D16" i="4"/>
  <c r="D18" i="4"/>
  <c r="D4" i="4"/>
  <c r="E18" i="4"/>
</calcChain>
</file>

<file path=xl/comments1.xml><?xml version="1.0" encoding="utf-8"?>
<comments xmlns="http://schemas.openxmlformats.org/spreadsheetml/2006/main">
  <authors>
    <author>user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 UKK Tidak Wajib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Semua nama port harus menggunakan
UN LOCODE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Iso Code Container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Jika perlu fumigasi harap diisi Required = Y
By: Nama perusahaan fumigasi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Cargo Operator / Container Operator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Stage Transport BL yang bersangkutan dalam Manifest Ini.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Keterangan tentang barang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Keterangan tentang shipping (shipping mark)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Jika merupakan barang dalam petikemas dipilih petikemasnya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Class DG UN &amp; Class DG IMO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Packaging DG (Free Text)</t>
        </r>
      </text>
    </comment>
  </commentList>
</comments>
</file>

<file path=xl/sharedStrings.xml><?xml version="1.0" encoding="utf-8"?>
<sst xmlns="http://schemas.openxmlformats.org/spreadsheetml/2006/main" count="197" uniqueCount="166">
  <si>
    <t>No UKK</t>
  </si>
  <si>
    <t>:</t>
  </si>
  <si>
    <t>HZ</t>
  </si>
  <si>
    <t>RFR</t>
  </si>
  <si>
    <t>FCL</t>
  </si>
  <si>
    <t>DRY</t>
  </si>
  <si>
    <t>T</t>
  </si>
  <si>
    <t>LCL</t>
  </si>
  <si>
    <t>Y</t>
  </si>
  <si>
    <t>FLT</t>
  </si>
  <si>
    <t>MTY</t>
  </si>
  <si>
    <t>HQ</t>
  </si>
  <si>
    <t>OT</t>
  </si>
  <si>
    <t>TNK</t>
  </si>
  <si>
    <t>OVD</t>
  </si>
  <si>
    <t>ContainerSize</t>
  </si>
  <si>
    <t>ContainerType</t>
  </si>
  <si>
    <t>ContainerStatus</t>
  </si>
  <si>
    <t>No BL*</t>
  </si>
  <si>
    <t>Tanggal BL*</t>
  </si>
  <si>
    <t>INFORMASI KAPAL</t>
  </si>
  <si>
    <t>Jenis Kemasan</t>
  </si>
  <si>
    <t>Bag Cargo</t>
  </si>
  <si>
    <t>Break Bulk</t>
  </si>
  <si>
    <t>Curah Cair</t>
  </si>
  <si>
    <t>Curah Kering</t>
  </si>
  <si>
    <t>Petikemas</t>
  </si>
  <si>
    <t>Unitized</t>
  </si>
  <si>
    <t>ContainerNumber*</t>
  </si>
  <si>
    <t>Type*</t>
  </si>
  <si>
    <t>Size*</t>
  </si>
  <si>
    <t>Status*</t>
  </si>
  <si>
    <t>HZ*</t>
  </si>
  <si>
    <t>DATA MANIFEST</t>
  </si>
  <si>
    <t>Petunjuk Pemakaian</t>
  </si>
  <si>
    <t>1. Isikan data informasi kapal di sheet ini</t>
  </si>
  <si>
    <t>2. Isikan daftar container yang dimuat (jika ada)</t>
  </si>
  <si>
    <t>Perhatian!</t>
  </si>
  <si>
    <t>1. Jangan ubah nama worksheet atau file anda tidak dapat dibaca</t>
  </si>
  <si>
    <t>2. Jangan ubah susunan worksheet</t>
  </si>
  <si>
    <t>3. Jangan menambahkan kolom atau isian selain dari area yang diperkenankan untuk diisi</t>
  </si>
  <si>
    <t>Nama Kapal*</t>
  </si>
  <si>
    <t>Voyage*</t>
  </si>
  <si>
    <t>Call Sign*</t>
  </si>
  <si>
    <t>IMO Number*</t>
  </si>
  <si>
    <t>POD*</t>
  </si>
  <si>
    <t>POL*</t>
  </si>
  <si>
    <t>ETD*</t>
  </si>
  <si>
    <t>Min</t>
  </si>
  <si>
    <t>Max</t>
  </si>
  <si>
    <t>Gross</t>
  </si>
  <si>
    <t>Tare</t>
  </si>
  <si>
    <t>Total Container</t>
  </si>
  <si>
    <t>Total Barang</t>
  </si>
  <si>
    <t>Kontrol</t>
  </si>
  <si>
    <t>Kolom HZ di Sheet Goods sudah diisi semua</t>
  </si>
  <si>
    <t>© 2013 PT. Integrasi Logistik Cipta Solusi</t>
  </si>
  <si>
    <t>Contact: &lt;djati.satria&gt;</t>
  </si>
  <si>
    <t>___</t>
  </si>
  <si>
    <t>Kolom HZ di Sheet Container sudah diisi semua</t>
  </si>
  <si>
    <t>* Kolom / Isian bertanda bintang wajib diisi</t>
  </si>
  <si>
    <t>? Kolom yang wajib diisi jika syaratnya terpenuhi (conditional) misalnya Container dengan tipe Reefer harus memiliki min / max temp</t>
  </si>
  <si>
    <t>ManifestType</t>
  </si>
  <si>
    <t>INBOUND</t>
  </si>
  <si>
    <t>OUTBOUND</t>
  </si>
  <si>
    <t>Direction</t>
  </si>
  <si>
    <t>Description</t>
  </si>
  <si>
    <t>Remarks</t>
  </si>
  <si>
    <t>Shipper Name*</t>
  </si>
  <si>
    <t>Last Port*</t>
  </si>
  <si>
    <t>Reefer Temp?</t>
  </si>
  <si>
    <t>Mengganggu</t>
  </si>
  <si>
    <t>Fumigation</t>
  </si>
  <si>
    <t>Required</t>
  </si>
  <si>
    <t>By</t>
  </si>
  <si>
    <t>Plugging Required</t>
  </si>
  <si>
    <t>Circulation Required</t>
  </si>
  <si>
    <t>Master BL</t>
  </si>
  <si>
    <t>Iso Code Container*</t>
  </si>
  <si>
    <t>Catatan:</t>
  </si>
  <si>
    <t>Refrigerating</t>
  </si>
  <si>
    <t>Volume*</t>
  </si>
  <si>
    <t>Temp Unit*</t>
  </si>
  <si>
    <t>Weight Unit*</t>
  </si>
  <si>
    <t>Volume Unit*</t>
  </si>
  <si>
    <t>By?</t>
  </si>
  <si>
    <t>Min Temp?</t>
  </si>
  <si>
    <t>Max Temp?</t>
  </si>
  <si>
    <t>TempUnit</t>
  </si>
  <si>
    <t>WeightUnit</t>
  </si>
  <si>
    <t>VolumeUnit</t>
  </si>
  <si>
    <t>Weight*</t>
  </si>
  <si>
    <t>Qty</t>
  </si>
  <si>
    <t>Seal</t>
  </si>
  <si>
    <t>Previous Voyage</t>
  </si>
  <si>
    <t>Kosong*</t>
  </si>
  <si>
    <t>Length Unit</t>
  </si>
  <si>
    <t>Length Unit*</t>
  </si>
  <si>
    <t>Next Port*</t>
  </si>
  <si>
    <t>Name</t>
  </si>
  <si>
    <t>Address</t>
  </si>
  <si>
    <t>Consignee</t>
  </si>
  <si>
    <t>Notify</t>
  </si>
  <si>
    <t>Packaging Code</t>
  </si>
  <si>
    <t>Jumlah*</t>
  </si>
  <si>
    <t>No Container?</t>
  </si>
  <si>
    <t>Gross*</t>
  </si>
  <si>
    <t>Net*</t>
  </si>
  <si>
    <t>Weight</t>
  </si>
  <si>
    <t>PACKAGES</t>
  </si>
  <si>
    <t>Dangerous Goods</t>
  </si>
  <si>
    <t>Dangerous Goods?</t>
  </si>
  <si>
    <t>Satuan*</t>
  </si>
  <si>
    <t>Handling Instruction</t>
  </si>
  <si>
    <t>UN?</t>
  </si>
  <si>
    <t>Flash Point?</t>
  </si>
  <si>
    <t>CONSIGNMENT</t>
  </si>
  <si>
    <r>
      <t xml:space="preserve">Daftar </t>
    </r>
    <r>
      <rPr>
        <i/>
        <sz val="11"/>
        <color theme="1"/>
        <rFont val="Calibri"/>
        <family val="2"/>
        <scheme val="minor"/>
      </rPr>
      <t xml:space="preserve">Bill of Lading </t>
    </r>
    <r>
      <rPr>
        <sz val="11"/>
        <color theme="1"/>
        <rFont val="Calibri"/>
        <family val="2"/>
        <scheme val="minor"/>
      </rPr>
      <t>yang dimuat dalam kapal</t>
    </r>
  </si>
  <si>
    <t>Overdimension</t>
  </si>
  <si>
    <t>Height?</t>
  </si>
  <si>
    <t>Left?</t>
  </si>
  <si>
    <t>Right?</t>
  </si>
  <si>
    <t>Front?</t>
  </si>
  <si>
    <t>Back?</t>
  </si>
  <si>
    <t>Daftar petikemas yang dimuat dalam kapal. Petikemas kosong harus dimasukkan dalam daftar.</t>
  </si>
  <si>
    <t>CONTAINER</t>
  </si>
  <si>
    <t>3. Isikan daftar Bill of Lading yang dimuat dalam pelayaran ini</t>
  </si>
  <si>
    <t>IMO?</t>
  </si>
  <si>
    <t>Packaging</t>
  </si>
  <si>
    <t>KGM</t>
  </si>
  <si>
    <t>OZ</t>
  </si>
  <si>
    <t>LTN</t>
  </si>
  <si>
    <t>STN</t>
  </si>
  <si>
    <t>TNE</t>
  </si>
  <si>
    <t>MTQ</t>
  </si>
  <si>
    <t>FTQ</t>
  </si>
  <si>
    <t>MTR</t>
  </si>
  <si>
    <t>FOT</t>
  </si>
  <si>
    <t>INH</t>
  </si>
  <si>
    <t>CMT</t>
  </si>
  <si>
    <t>CEL</t>
  </si>
  <si>
    <t>FAH</t>
  </si>
  <si>
    <t>Transport Stage</t>
  </si>
  <si>
    <t>TransportStage</t>
  </si>
  <si>
    <t>ORIGINAL GOODS TRANSPORT </t>
  </si>
  <si>
    <t xml:space="preserve">MAIN-CARRIAGE TRANSPORT </t>
  </si>
  <si>
    <t>Carrier</t>
  </si>
  <si>
    <t>Custom</t>
  </si>
  <si>
    <t>Operator Code</t>
  </si>
  <si>
    <t>UN Packaging Code*</t>
  </si>
  <si>
    <r>
      <t xml:space="preserve">Daftar paket-paket (kemasan) yang tercantum dalam </t>
    </r>
    <r>
      <rPr>
        <i/>
        <sz val="11"/>
        <color theme="1"/>
        <rFont val="Calibri"/>
        <family val="2"/>
        <scheme val="minor"/>
      </rPr>
      <t xml:space="preserve">Bill of Lading. </t>
    </r>
    <r>
      <rPr>
        <sz val="11"/>
        <color theme="1"/>
        <rFont val="Calibri"/>
        <family val="2"/>
        <scheme val="minor"/>
      </rPr>
      <t>Pastikan anda sudah isi Sheet Container &amp; Consigment</t>
    </r>
  </si>
  <si>
    <t>4.  Isikan daftar barang yang dimuat dalam sheet packages, isikan container number jika barang dikemas dalam container</t>
  </si>
  <si>
    <t>Inaportnet ATP Number*</t>
  </si>
  <si>
    <t>ATA @ POL*</t>
  </si>
  <si>
    <t>ATD @ POL*</t>
  </si>
  <si>
    <t>Lokasi Stuffing</t>
  </si>
  <si>
    <t>Pel.  Sebelumnya</t>
  </si>
  <si>
    <t>Pel. Muat</t>
  </si>
  <si>
    <t>Pel. Bongkar</t>
  </si>
  <si>
    <t>Pel. Selanjutnya</t>
  </si>
  <si>
    <t>Pel. Akhir</t>
  </si>
  <si>
    <t>LOCODE</t>
  </si>
  <si>
    <t>HS Code*</t>
  </si>
  <si>
    <t>Description*</t>
  </si>
  <si>
    <t>Pengisian tanggal semua dalam waktu lokal (DD/MM/YYYY HH:MM) Jam dalam format 24 jam</t>
  </si>
  <si>
    <t>ETA @ POD*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</si>
</sst>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164" fontId="0" fillId="0" borderId="0"/>
  </cellStyleXfs>
  <cellXfs count="55">
    <xf numFmtId="164" fontId="0" fillId="0" borderId="0" xfId="0"/>
    <xf numFmtId="164" fontId="2" fillId="0" borderId="0" xfId="0" applyFont="1"/>
    <xf numFmtId="0" fontId="0" fillId="0" borderId="7" xfId="0" applyNumberFormat="1" applyBorder="1" applyAlignment="1">
      <alignment horizontal="left"/>
    </xf>
    <xf numFmtId="0" fontId="0" fillId="0" borderId="0" xfId="0" applyNumberFormat="1"/>
    <xf numFmtId="0" fontId="3" fillId="0" borderId="6" xfId="0" applyNumberFormat="1" applyFont="1" applyBorder="1" applyAlignment="1"/>
    <xf numFmtId="0" fontId="0" fillId="0" borderId="9" xfId="0" applyNumberFormat="1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6" xfId="0" applyNumberFormat="1" applyBorder="1" applyAlignment="1"/>
    <xf numFmtId="0" fontId="0" fillId="0" borderId="0" xfId="0" applyNumberFormat="1" applyBorder="1"/>
    <xf numFmtId="0" fontId="0" fillId="0" borderId="13" xfId="0" applyNumberFormat="1" applyBorder="1" applyAlignment="1"/>
    <xf numFmtId="0" fontId="2" fillId="0" borderId="9" xfId="0" applyNumberFormat="1" applyFont="1" applyBorder="1"/>
    <xf numFmtId="0" fontId="2" fillId="0" borderId="6" xfId="0" applyNumberFormat="1" applyFont="1" applyBorder="1"/>
    <xf numFmtId="0" fontId="2" fillId="0" borderId="8" xfId="0" applyNumberFormat="1" applyFont="1" applyBorder="1"/>
    <xf numFmtId="0" fontId="2" fillId="0" borderId="0" xfId="0" applyNumberFormat="1" applyFont="1"/>
    <xf numFmtId="0" fontId="2" fillId="0" borderId="3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0" fillId="0" borderId="7" xfId="0" applyNumberFormat="1" applyBorder="1"/>
    <xf numFmtId="22" fontId="0" fillId="0" borderId="7" xfId="0" applyNumberFormat="1" applyBorder="1"/>
    <xf numFmtId="0" fontId="0" fillId="0" borderId="18" xfId="0" applyNumberFormat="1" applyBorder="1"/>
    <xf numFmtId="0" fontId="2" fillId="0" borderId="9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10" xfId="0" applyNumberFormat="1" applyBorder="1"/>
    <xf numFmtId="0" fontId="2" fillId="0" borderId="3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0" fillId="0" borderId="11" xfId="0" applyNumberFormat="1" applyBorder="1"/>
    <xf numFmtId="0" fontId="0" fillId="2" borderId="11" xfId="0" applyNumberFormat="1" applyFill="1" applyBorder="1"/>
    <xf numFmtId="0" fontId="0" fillId="2" borderId="6" xfId="0" applyNumberFormat="1" applyFill="1" applyBorder="1"/>
    <xf numFmtId="0" fontId="4" fillId="0" borderId="6" xfId="0" applyNumberFormat="1" applyFont="1" applyFill="1" applyBorder="1"/>
    <xf numFmtId="0" fontId="0" fillId="0" borderId="12" xfId="0" applyNumberFormat="1" applyBorder="1" applyAlignment="1"/>
    <xf numFmtId="0" fontId="0" fillId="0" borderId="6" xfId="0" applyNumberFormat="1" applyBorder="1" applyAlignment="1">
      <alignment horizontal="left"/>
    </xf>
    <xf numFmtId="0" fontId="2" fillId="0" borderId="12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left"/>
    </xf>
    <xf numFmtId="0" fontId="2" fillId="0" borderId="15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center"/>
    </xf>
    <xf numFmtId="0" fontId="2" fillId="0" borderId="17" xfId="0" applyNumberFormat="1" applyFont="1" applyBorder="1" applyAlignment="1">
      <alignment horizontal="center"/>
    </xf>
    <xf numFmtId="0" fontId="0" fillId="0" borderId="19" xfId="0" applyNumberFormat="1" applyBorder="1" applyAlignment="1">
      <alignment horizontal="left" vertical="top" wrapText="1"/>
    </xf>
    <xf numFmtId="0" fontId="0" fillId="0" borderId="18" xfId="0" applyNumberFormat="1" applyBorder="1" applyAlignment="1">
      <alignment horizontal="left" vertical="top" wrapText="1"/>
    </xf>
    <xf numFmtId="0" fontId="0" fillId="0" borderId="20" xfId="0" applyNumberFormat="1" applyBorder="1" applyAlignment="1">
      <alignment horizontal="left" vertical="top" wrapText="1"/>
    </xf>
    <xf numFmtId="0" fontId="0" fillId="0" borderId="21" xfId="0" applyNumberFormat="1" applyBorder="1" applyAlignment="1">
      <alignment horizontal="left" vertical="top" wrapText="1"/>
    </xf>
    <xf numFmtId="0" fontId="0" fillId="0" borderId="22" xfId="0" applyNumberFormat="1" applyBorder="1" applyAlignment="1">
      <alignment horizontal="left" vertical="top" wrapText="1"/>
    </xf>
    <xf numFmtId="0" fontId="0" fillId="0" borderId="23" xfId="0" applyNumberFormat="1" applyBorder="1" applyAlignment="1">
      <alignment horizontal="left" vertical="top" wrapText="1"/>
    </xf>
    <xf numFmtId="0" fontId="2" fillId="0" borderId="4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A9" sqref="A9"/>
    </sheetView>
  </sheetViews>
  <sheetFormatPr defaultRowHeight="15" x14ac:dyDescent="0.25"/>
  <cols>
    <col min="1" max="1" width="25.28515625" style="6" customWidth="1"/>
    <col min="2" max="2" width="1.7109375" style="6" customWidth="1"/>
    <col min="3" max="3" width="30" style="6" customWidth="1"/>
    <col min="4" max="4" width="5.7109375" style="6" customWidth="1"/>
    <col min="5" max="5" width="3.7109375" style="6" customWidth="1"/>
    <col min="6" max="16384" width="9.140625" style="6"/>
  </cols>
  <sheetData>
    <row r="1" spans="1:14" x14ac:dyDescent="0.25">
      <c r="A1" s="35" t="s">
        <v>33</v>
      </c>
      <c r="B1" s="35"/>
      <c r="C1" s="35"/>
    </row>
    <row r="2" spans="1:14" ht="18.75" x14ac:dyDescent="0.3">
      <c r="A2" s="37" t="s">
        <v>20</v>
      </c>
      <c r="B2" s="37"/>
      <c r="C2" s="37"/>
    </row>
    <row r="3" spans="1:14" x14ac:dyDescent="0.25">
      <c r="C3" s="27"/>
    </row>
    <row r="4" spans="1:14" ht="15.75" thickBot="1" x14ac:dyDescent="0.3">
      <c r="A4" s="12" t="s">
        <v>0</v>
      </c>
      <c r="B4" s="7" t="s">
        <v>1</v>
      </c>
      <c r="C4" s="21"/>
      <c r="D4" s="5">
        <f t="shared" ref="D4:D10" si="0">IF(LEN(C4) &gt; 0, 1, 0)</f>
        <v>0</v>
      </c>
      <c r="E4" s="36" t="s">
        <v>34</v>
      </c>
      <c r="F4" s="36"/>
      <c r="G4" s="36"/>
      <c r="H4" s="36"/>
      <c r="I4" s="36"/>
      <c r="J4" s="36"/>
      <c r="K4" s="36"/>
      <c r="L4" s="36"/>
      <c r="M4" s="36"/>
      <c r="N4" s="36"/>
    </row>
    <row r="5" spans="1:14" x14ac:dyDescent="0.25">
      <c r="A5" s="12" t="s">
        <v>41</v>
      </c>
      <c r="B5" s="7" t="s">
        <v>1</v>
      </c>
      <c r="C5" s="21"/>
      <c r="D5" s="5">
        <f t="shared" si="0"/>
        <v>0</v>
      </c>
      <c r="E5" s="30" t="s">
        <v>35</v>
      </c>
      <c r="F5" s="30"/>
      <c r="G5" s="30"/>
      <c r="H5" s="30"/>
      <c r="I5" s="30"/>
      <c r="J5" s="30"/>
      <c r="K5" s="30"/>
      <c r="L5" s="30"/>
      <c r="M5" s="30"/>
      <c r="N5" s="30"/>
    </row>
    <row r="6" spans="1:14" x14ac:dyDescent="0.25">
      <c r="A6" s="12" t="s">
        <v>65</v>
      </c>
      <c r="B6" s="7" t="s">
        <v>1</v>
      </c>
      <c r="C6" s="21"/>
      <c r="D6" s="5">
        <f t="shared" si="0"/>
        <v>0</v>
      </c>
      <c r="E6" s="6" t="s">
        <v>36</v>
      </c>
    </row>
    <row r="7" spans="1:14" x14ac:dyDescent="0.25">
      <c r="A7" s="12" t="s">
        <v>152</v>
      </c>
      <c r="B7" s="7" t="s">
        <v>1</v>
      </c>
      <c r="C7" s="21"/>
      <c r="D7" s="5">
        <f t="shared" si="0"/>
        <v>0</v>
      </c>
      <c r="E7" s="6" t="s">
        <v>126</v>
      </c>
    </row>
    <row r="8" spans="1:14" x14ac:dyDescent="0.25">
      <c r="A8" s="12" t="s">
        <v>42</v>
      </c>
      <c r="B8" s="7" t="s">
        <v>1</v>
      </c>
      <c r="C8" s="21"/>
      <c r="D8" s="5">
        <f t="shared" si="0"/>
        <v>0</v>
      </c>
      <c r="E8" s="41" t="s">
        <v>151</v>
      </c>
      <c r="F8" s="42"/>
      <c r="G8" s="42"/>
      <c r="H8" s="42"/>
      <c r="I8" s="42"/>
      <c r="J8" s="42"/>
      <c r="K8" s="42"/>
      <c r="L8" s="42"/>
      <c r="M8" s="42"/>
      <c r="N8" s="43"/>
    </row>
    <row r="9" spans="1:14" ht="15" customHeight="1" x14ac:dyDescent="0.25">
      <c r="A9" s="12" t="s">
        <v>94</v>
      </c>
      <c r="B9" s="7" t="s">
        <v>1</v>
      </c>
      <c r="C9" s="21"/>
      <c r="D9" s="5">
        <f t="shared" si="0"/>
        <v>0</v>
      </c>
      <c r="E9" s="44"/>
      <c r="F9" s="45"/>
      <c r="G9" s="45"/>
      <c r="H9" s="45"/>
      <c r="I9" s="45"/>
      <c r="J9" s="45"/>
      <c r="K9" s="45"/>
      <c r="L9" s="45"/>
      <c r="M9" s="45"/>
      <c r="N9" s="46"/>
    </row>
    <row r="10" spans="1:14" x14ac:dyDescent="0.25">
      <c r="A10" s="12" t="s">
        <v>43</v>
      </c>
      <c r="B10" s="7" t="s">
        <v>1</v>
      </c>
      <c r="C10" s="21"/>
      <c r="D10" s="5">
        <f t="shared" si="0"/>
        <v>0</v>
      </c>
    </row>
    <row r="11" spans="1:14" ht="15.75" thickBot="1" x14ac:dyDescent="0.3">
      <c r="A11" s="12" t="s">
        <v>44</v>
      </c>
      <c r="B11" s="7" t="s">
        <v>1</v>
      </c>
      <c r="C11" s="2"/>
      <c r="D11" s="5">
        <f>IF(LEN(C11) &gt; 0, IF(ISNUMBER(TRIM(C11)*1),1,0.5), 0)</f>
        <v>0</v>
      </c>
      <c r="E11" s="38" t="s">
        <v>37</v>
      </c>
      <c r="F11" s="39"/>
      <c r="G11" s="39"/>
      <c r="H11" s="39"/>
      <c r="I11" s="39"/>
      <c r="J11" s="39"/>
      <c r="K11" s="39"/>
      <c r="L11" s="39"/>
      <c r="M11" s="39"/>
      <c r="N11" s="40"/>
    </row>
    <row r="12" spans="1:14" x14ac:dyDescent="0.25">
      <c r="A12" s="12" t="s">
        <v>69</v>
      </c>
      <c r="B12" s="7" t="s">
        <v>1</v>
      </c>
      <c r="C12" s="2"/>
      <c r="D12" s="5">
        <f t="shared" ref="D12:D18" si="1">IF(LEN(C12) &gt; 0, 1, 0)</f>
        <v>0</v>
      </c>
      <c r="E12" s="30" t="s">
        <v>38</v>
      </c>
      <c r="F12" s="30"/>
      <c r="G12" s="30"/>
      <c r="H12" s="30"/>
      <c r="I12" s="30"/>
      <c r="J12" s="30"/>
      <c r="K12" s="30"/>
      <c r="L12" s="30"/>
      <c r="M12" s="30"/>
      <c r="N12" s="30"/>
    </row>
    <row r="13" spans="1:14" x14ac:dyDescent="0.25">
      <c r="A13" s="12" t="s">
        <v>46</v>
      </c>
      <c r="B13" s="7" t="s">
        <v>1</v>
      </c>
      <c r="C13" s="21"/>
      <c r="D13" s="5">
        <f t="shared" si="1"/>
        <v>0</v>
      </c>
      <c r="E13" s="6" t="s">
        <v>39</v>
      </c>
    </row>
    <row r="14" spans="1:14" x14ac:dyDescent="0.25">
      <c r="A14" s="12" t="s">
        <v>45</v>
      </c>
      <c r="B14" s="7" t="s">
        <v>1</v>
      </c>
      <c r="C14" s="21"/>
      <c r="D14" s="5">
        <f t="shared" si="1"/>
        <v>0</v>
      </c>
      <c r="E14" s="6" t="s">
        <v>40</v>
      </c>
    </row>
    <row r="15" spans="1:14" x14ac:dyDescent="0.25">
      <c r="A15" s="12" t="s">
        <v>98</v>
      </c>
      <c r="B15" s="7" t="s">
        <v>1</v>
      </c>
      <c r="C15" s="21"/>
      <c r="D15" s="5">
        <f t="shared" si="1"/>
        <v>0</v>
      </c>
    </row>
    <row r="16" spans="1:14" ht="15.75" thickBot="1" x14ac:dyDescent="0.3">
      <c r="A16" s="12" t="s">
        <v>153</v>
      </c>
      <c r="B16" s="7" t="s">
        <v>1</v>
      </c>
      <c r="C16" s="22"/>
      <c r="D16" s="5">
        <f t="shared" si="1"/>
        <v>0</v>
      </c>
      <c r="E16" s="38" t="s">
        <v>54</v>
      </c>
      <c r="F16" s="39"/>
      <c r="G16" s="39"/>
      <c r="H16" s="39"/>
      <c r="I16" s="39"/>
      <c r="J16" s="39"/>
      <c r="K16" s="39"/>
      <c r="L16" s="39"/>
      <c r="M16" s="39"/>
      <c r="N16" s="40"/>
    </row>
    <row r="17" spans="1:15" x14ac:dyDescent="0.25">
      <c r="A17" s="12" t="s">
        <v>154</v>
      </c>
      <c r="B17" s="7" t="s">
        <v>1</v>
      </c>
      <c r="C17" s="22"/>
      <c r="D17" s="5">
        <f t="shared" si="1"/>
        <v>0</v>
      </c>
      <c r="E17" s="30">
        <f>IF(C19 &gt; 0, IF(C19=COUNTA(Container!$J$6:$J$1048576),1,0), 0.5)</f>
        <v>0.5</v>
      </c>
      <c r="F17" s="30" t="s">
        <v>59</v>
      </c>
      <c r="G17" s="30"/>
      <c r="H17" s="30"/>
      <c r="I17" s="30"/>
      <c r="J17" s="30"/>
      <c r="K17" s="30"/>
      <c r="L17" s="30"/>
      <c r="M17" s="30"/>
      <c r="N17" s="30"/>
    </row>
    <row r="18" spans="1:15" x14ac:dyDescent="0.25">
      <c r="A18" s="12" t="s">
        <v>165</v>
      </c>
      <c r="B18" s="7" t="s">
        <v>1</v>
      </c>
      <c r="C18" s="22"/>
      <c r="D18" s="5">
        <f t="shared" si="1"/>
        <v>0</v>
      </c>
      <c r="E18" s="6">
        <f>IF(C20 &gt; 0, IF(C20=COUNTA(Consignment!#REF!),1,0), 0.5)</f>
        <v>0.5</v>
      </c>
      <c r="F18" s="6" t="s">
        <v>55</v>
      </c>
    </row>
    <row r="19" spans="1:15" x14ac:dyDescent="0.25">
      <c r="A19" s="12" t="s">
        <v>52</v>
      </c>
      <c r="B19" s="6" t="s">
        <v>1</v>
      </c>
      <c r="C19" s="31">
        <f>COUNTA(Container!$A$6:$A$1048576)</f>
        <v>0</v>
      </c>
    </row>
    <row r="20" spans="1:15" x14ac:dyDescent="0.25">
      <c r="A20" s="12" t="s">
        <v>53</v>
      </c>
      <c r="B20" s="6" t="s">
        <v>1</v>
      </c>
      <c r="C20" s="32">
        <f>COUNTA(Consignment!$A$6:$A$1048576)</f>
        <v>0</v>
      </c>
    </row>
    <row r="22" spans="1:15" x14ac:dyDescent="0.25">
      <c r="A22" s="12" t="s">
        <v>79</v>
      </c>
    </row>
    <row r="23" spans="1:15" x14ac:dyDescent="0.25">
      <c r="A23" s="6" t="s">
        <v>164</v>
      </c>
    </row>
    <row r="24" spans="1:15" x14ac:dyDescent="0.25">
      <c r="A24" s="35" t="s">
        <v>60</v>
      </c>
      <c r="B24" s="35"/>
      <c r="C24" s="35"/>
    </row>
    <row r="25" spans="1:15" x14ac:dyDescent="0.25">
      <c r="A25" s="33" t="s">
        <v>61</v>
      </c>
    </row>
    <row r="27" spans="1:15" ht="15.75" thickBot="1" x14ac:dyDescent="0.3">
      <c r="A27" s="34" t="s">
        <v>56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8"/>
    </row>
    <row r="28" spans="1:15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</sheetData>
  <mergeCells count="7">
    <mergeCell ref="A24:C24"/>
    <mergeCell ref="A1:C1"/>
    <mergeCell ref="E4:N4"/>
    <mergeCell ref="A2:C2"/>
    <mergeCell ref="E16:N16"/>
    <mergeCell ref="E11:N11"/>
    <mergeCell ref="E8:N9"/>
  </mergeCells>
  <conditionalFormatting sqref="E18">
    <cfRule type="iconSet" priority="3">
      <iconSet iconSet="3Symbols">
        <cfvo type="percent" val="0"/>
        <cfvo type="num" val="0" gte="0"/>
        <cfvo type="num" val="1"/>
      </iconSet>
    </cfRule>
  </conditionalFormatting>
  <conditionalFormatting sqref="E17">
    <cfRule type="iconSet" priority="1">
      <iconSet iconSet="3Symbols">
        <cfvo type="percent" val="0"/>
        <cfvo type="num" val="0" gte="0"/>
        <cfvo type="num" val="1"/>
      </iconSet>
    </cfRule>
  </conditionalFormatting>
  <conditionalFormatting sqref="D4:D18">
    <cfRule type="iconSet" priority="4">
      <iconSet iconSet="3Symbols2" showValue="0">
        <cfvo type="percent" val="0"/>
        <cfvo type="num" val="0.3"/>
        <cfvo type="num" val="1"/>
      </iconSe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Values!$F$2:$F$3</xm:f>
          </x14:formula1>
          <xm:sqref>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5"/>
  <sheetViews>
    <sheetView workbookViewId="0">
      <selection activeCell="D13" sqref="D13"/>
    </sheetView>
  </sheetViews>
  <sheetFormatPr defaultRowHeight="15" x14ac:dyDescent="0.25"/>
  <cols>
    <col min="1" max="2" width="19.85546875" style="3" customWidth="1"/>
    <col min="3" max="5" width="9.140625" style="3"/>
    <col min="6" max="6" width="11.42578125" style="3" customWidth="1"/>
    <col min="7" max="7" width="9.85546875" style="3" customWidth="1"/>
    <col min="8" max="8" width="15.28515625" style="3" customWidth="1"/>
    <col min="9" max="9" width="10.28515625" style="3" customWidth="1"/>
    <col min="10" max="10" width="7.28515625" style="3" customWidth="1"/>
    <col min="11" max="11" width="9.140625" style="3"/>
    <col min="12" max="12" width="8.28515625" style="3" customWidth="1"/>
    <col min="13" max="21" width="11.140625" style="3" customWidth="1"/>
    <col min="22" max="23" width="17.7109375" style="3" customWidth="1"/>
    <col min="24" max="24" width="17.7109375" style="3" bestFit="1" customWidth="1"/>
    <col min="25" max="25" width="17.7109375" style="3" customWidth="1"/>
    <col min="26" max="26" width="19.140625" style="3" customWidth="1"/>
    <col min="27" max="27" width="9.140625" style="5"/>
    <col min="28" max="40" width="9.140625" style="6"/>
    <col min="41" max="41" width="9.140625" style="7"/>
    <col min="42" max="16384" width="9.140625" style="3"/>
  </cols>
  <sheetData>
    <row r="1" spans="1:41" ht="18.75" x14ac:dyDescent="0.3">
      <c r="A1" s="4" t="s">
        <v>125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41" s="9" customFormat="1" x14ac:dyDescent="0.25">
      <c r="A2" s="8" t="s">
        <v>124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5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7"/>
    </row>
    <row r="3" spans="1:4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41" s="14" customFormat="1" ht="15" customHeight="1" x14ac:dyDescent="0.25">
      <c r="A4" s="49" t="s">
        <v>28</v>
      </c>
      <c r="B4" s="51" t="s">
        <v>78</v>
      </c>
      <c r="C4" s="49" t="s">
        <v>29</v>
      </c>
      <c r="D4" s="49" t="s">
        <v>30</v>
      </c>
      <c r="E4" s="49" t="s">
        <v>31</v>
      </c>
      <c r="F4" s="53" t="s">
        <v>75</v>
      </c>
      <c r="G4" s="47" t="s">
        <v>72</v>
      </c>
      <c r="H4" s="48"/>
      <c r="I4" s="49" t="s">
        <v>95</v>
      </c>
      <c r="J4" s="49" t="s">
        <v>32</v>
      </c>
      <c r="K4" s="47" t="s">
        <v>70</v>
      </c>
      <c r="L4" s="50"/>
      <c r="M4" s="49" t="s">
        <v>91</v>
      </c>
      <c r="N4" s="49"/>
      <c r="O4" s="47" t="s">
        <v>118</v>
      </c>
      <c r="P4" s="50"/>
      <c r="Q4" s="50"/>
      <c r="R4" s="50"/>
      <c r="S4" s="48"/>
      <c r="T4" s="51" t="s">
        <v>46</v>
      </c>
      <c r="U4" s="51" t="s">
        <v>45</v>
      </c>
      <c r="V4" s="51" t="s">
        <v>82</v>
      </c>
      <c r="W4" s="51" t="s">
        <v>97</v>
      </c>
      <c r="X4" s="51" t="s">
        <v>83</v>
      </c>
      <c r="Y4" s="47" t="s">
        <v>93</v>
      </c>
      <c r="Z4" s="48"/>
      <c r="AA4" s="11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3"/>
    </row>
    <row r="5" spans="1:41" s="14" customFormat="1" ht="15" customHeight="1" x14ac:dyDescent="0.25">
      <c r="A5" s="49"/>
      <c r="B5" s="52"/>
      <c r="C5" s="49"/>
      <c r="D5" s="49"/>
      <c r="E5" s="49"/>
      <c r="F5" s="54"/>
      <c r="G5" s="15" t="s">
        <v>73</v>
      </c>
      <c r="H5" s="15" t="s">
        <v>74</v>
      </c>
      <c r="I5" s="49"/>
      <c r="J5" s="49"/>
      <c r="K5" s="16" t="s">
        <v>48</v>
      </c>
      <c r="L5" s="16" t="s">
        <v>49</v>
      </c>
      <c r="M5" s="16" t="s">
        <v>50</v>
      </c>
      <c r="N5" s="16" t="s">
        <v>51</v>
      </c>
      <c r="O5" s="15" t="s">
        <v>119</v>
      </c>
      <c r="P5" s="15" t="s">
        <v>120</v>
      </c>
      <c r="Q5" s="15" t="s">
        <v>121</v>
      </c>
      <c r="R5" s="15" t="s">
        <v>122</v>
      </c>
      <c r="S5" s="15" t="s">
        <v>123</v>
      </c>
      <c r="T5" s="52"/>
      <c r="U5" s="52"/>
      <c r="V5" s="52"/>
      <c r="W5" s="52"/>
      <c r="X5" s="52"/>
      <c r="Y5" s="15" t="s">
        <v>146</v>
      </c>
      <c r="Z5" s="15" t="s">
        <v>147</v>
      </c>
      <c r="AA5" s="11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3"/>
    </row>
  </sheetData>
  <mergeCells count="18">
    <mergeCell ref="F4:F5"/>
    <mergeCell ref="G4:H4"/>
    <mergeCell ref="T4:T5"/>
    <mergeCell ref="U4:U5"/>
    <mergeCell ref="A4:A5"/>
    <mergeCell ref="C4:C5"/>
    <mergeCell ref="D4:D5"/>
    <mergeCell ref="E4:E5"/>
    <mergeCell ref="J4:J5"/>
    <mergeCell ref="B4:B5"/>
    <mergeCell ref="Y4:Z4"/>
    <mergeCell ref="I4:I5"/>
    <mergeCell ref="O4:S4"/>
    <mergeCell ref="W4:W5"/>
    <mergeCell ref="V4:V5"/>
    <mergeCell ref="M4:N4"/>
    <mergeCell ref="X4:X5"/>
    <mergeCell ref="K4:L4"/>
  </mergeCells>
  <dataValidations count="3">
    <dataValidation type="textLength" operator="equal" allowBlank="1" showInputMessage="1" showErrorMessage="1" errorTitle="Invalid Data" error="Container number should be 11 character length. Example: XXXU1234567" sqref="A6:A1048576">
      <formula1>11</formula1>
    </dataValidation>
    <dataValidation operator="equal" allowBlank="1" showInputMessage="1" showErrorMessage="1" errorTitle="Invalid Data" error="Container number should be 11 character length. Example: XXXU1234567" sqref="B4:B1048576"/>
    <dataValidation allowBlank="1" showInputMessage="1" showErrorMessage="1" errorTitle="Invalid Container Number" error="Please enter container number based on containers listed on Container Sheet" sqref="Y4:Y1048576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Values!$A$2:$A$3</xm:f>
          </x14:formula1>
          <xm:sqref>D6</xm:sqref>
        </x14:dataValidation>
        <x14:dataValidation type="list" showInputMessage="1" showErrorMessage="1">
          <x14:formula1>
            <xm:f>Values!$B$2:$B$8</xm:f>
          </x14:formula1>
          <xm:sqref>C6:C1048576</xm:sqref>
        </x14:dataValidation>
        <x14:dataValidation type="list" allowBlank="1" showInputMessage="1" showErrorMessage="1">
          <x14:formula1>
            <xm:f>Values!$C$2:$C$4</xm:f>
          </x14:formula1>
          <xm:sqref>E6:E1048576</xm:sqref>
        </x14:dataValidation>
        <x14:dataValidation type="list" allowBlank="1" showInputMessage="1" showErrorMessage="1">
          <x14:formula1>
            <xm:f>Values!$D$2:$D$3</xm:f>
          </x14:formula1>
          <xm:sqref>F6:G1048576 I6:J1048576</xm:sqref>
        </x14:dataValidation>
        <x14:dataValidation type="list" allowBlank="1" showInputMessage="1" showErrorMessage="1" errorTitle="Invalid Container Number" error="Please enter container number based on containers listed on Container Sheet">
          <x14:formula1>
            <xm:f>Values!$H$2:$H$3</xm:f>
          </x14:formula1>
          <xm:sqref>V6:V1048576</xm:sqref>
        </x14:dataValidation>
        <x14:dataValidation type="list" allowBlank="1" showInputMessage="1" showErrorMessage="1" errorTitle="Invalid Container Number" error="Please enter container number based on containers listed on Container Sheet">
          <x14:formula1>
            <xm:f>Values!$I$2:$I$6</xm:f>
          </x14:formula1>
          <xm:sqref>X6:X1048576</xm:sqref>
        </x14:dataValidation>
        <x14:dataValidation type="list" allowBlank="1" showInputMessage="1" showErrorMessage="1">
          <x14:formula1>
            <xm:f>Values!$K$2:$K$5</xm:f>
          </x14:formula1>
          <xm:sqref>W6:W1048576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"/>
  <sheetViews>
    <sheetView workbookViewId="0">
      <selection activeCell="E11" sqref="E11"/>
    </sheetView>
  </sheetViews>
  <sheetFormatPr defaultRowHeight="15" x14ac:dyDescent="0.25"/>
  <cols>
    <col min="1" max="2" width="12.28515625" style="3" customWidth="1"/>
    <col min="3" max="4" width="18.5703125" style="3" customWidth="1"/>
    <col min="5" max="5" width="34.85546875" style="3" customWidth="1"/>
    <col min="6" max="11" width="16.7109375" style="3" customWidth="1"/>
    <col min="12" max="12" width="13.7109375" style="3" customWidth="1"/>
    <col min="13" max="14" width="30.28515625" style="3" customWidth="1"/>
    <col min="15" max="15" width="35" style="3" bestFit="1" customWidth="1"/>
    <col min="16" max="16" width="38.42578125" style="3" bestFit="1" customWidth="1"/>
    <col min="17" max="17" width="35" style="3" bestFit="1" customWidth="1"/>
    <col min="18" max="18" width="39.7109375" style="3" customWidth="1"/>
    <col min="19" max="19" width="27.140625" style="3" customWidth="1"/>
    <col min="20" max="20" width="25.140625" style="3" customWidth="1"/>
    <col min="21" max="21" width="9.140625" style="5"/>
    <col min="22" max="40" width="9.140625" style="6"/>
    <col min="41" max="16384" width="9.140625" style="3"/>
  </cols>
  <sheetData>
    <row r="1" spans="1:40" s="6" customFormat="1" ht="18.75" x14ac:dyDescent="0.3">
      <c r="A1" s="4" t="s">
        <v>116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</row>
    <row r="2" spans="1:40" s="6" customFormat="1" x14ac:dyDescent="0.25">
      <c r="A2" s="6" t="s">
        <v>117</v>
      </c>
      <c r="U2" s="5"/>
    </row>
    <row r="3" spans="1:40" s="23" customForma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5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 s="26" customFormat="1" ht="15" customHeight="1" x14ac:dyDescent="0.25">
      <c r="A4" s="51" t="s">
        <v>18</v>
      </c>
      <c r="B4" s="51" t="s">
        <v>19</v>
      </c>
      <c r="C4" s="51" t="s">
        <v>77</v>
      </c>
      <c r="D4" s="51" t="s">
        <v>148</v>
      </c>
      <c r="E4" s="51" t="s">
        <v>142</v>
      </c>
      <c r="F4" s="47" t="s">
        <v>161</v>
      </c>
      <c r="G4" s="50"/>
      <c r="H4" s="50"/>
      <c r="I4" s="50"/>
      <c r="J4" s="50"/>
      <c r="K4" s="48"/>
      <c r="L4" s="51" t="s">
        <v>47</v>
      </c>
      <c r="M4" s="49" t="s">
        <v>68</v>
      </c>
      <c r="N4" s="49"/>
      <c r="O4" s="49" t="s">
        <v>101</v>
      </c>
      <c r="P4" s="49"/>
      <c r="Q4" s="49" t="s">
        <v>102</v>
      </c>
      <c r="R4" s="49"/>
      <c r="S4" s="51" t="s">
        <v>66</v>
      </c>
      <c r="T4" s="51" t="s">
        <v>67</v>
      </c>
      <c r="U4" s="24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</row>
    <row r="5" spans="1:40" s="26" customFormat="1" x14ac:dyDescent="0.25">
      <c r="A5" s="52"/>
      <c r="B5" s="52"/>
      <c r="C5" s="52"/>
      <c r="D5" s="52"/>
      <c r="E5" s="52"/>
      <c r="F5" s="18" t="s">
        <v>155</v>
      </c>
      <c r="G5" s="18" t="s">
        <v>156</v>
      </c>
      <c r="H5" s="18" t="s">
        <v>157</v>
      </c>
      <c r="I5" s="18" t="s">
        <v>158</v>
      </c>
      <c r="J5" s="18" t="s">
        <v>159</v>
      </c>
      <c r="K5" s="18" t="s">
        <v>160</v>
      </c>
      <c r="L5" s="52"/>
      <c r="M5" s="19" t="s">
        <v>99</v>
      </c>
      <c r="N5" s="19" t="s">
        <v>100</v>
      </c>
      <c r="O5" s="19" t="s">
        <v>99</v>
      </c>
      <c r="P5" s="19" t="s">
        <v>100</v>
      </c>
      <c r="Q5" s="19" t="s">
        <v>99</v>
      </c>
      <c r="R5" s="19" t="s">
        <v>100</v>
      </c>
      <c r="S5" s="52"/>
      <c r="T5" s="52"/>
      <c r="U5" s="24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</row>
  </sheetData>
  <mergeCells count="12">
    <mergeCell ref="T4:T5"/>
    <mergeCell ref="S4:S5"/>
    <mergeCell ref="M4:N4"/>
    <mergeCell ref="O4:P4"/>
    <mergeCell ref="Q4:R4"/>
    <mergeCell ref="A4:A5"/>
    <mergeCell ref="C4:C5"/>
    <mergeCell ref="B4:B5"/>
    <mergeCell ref="L4:L5"/>
    <mergeCell ref="E4:E5"/>
    <mergeCell ref="D4:D5"/>
    <mergeCell ref="F4:K4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Values!$G$2:$G$3</xm:f>
          </x14:formula1>
          <xm:sqref>E6:E1048576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5"/>
  <sheetViews>
    <sheetView workbookViewId="0">
      <selection activeCell="C10" sqref="C10"/>
    </sheetView>
  </sheetViews>
  <sheetFormatPr defaultRowHeight="15" x14ac:dyDescent="0.25"/>
  <cols>
    <col min="1" max="1" width="16.28515625" style="3" customWidth="1"/>
    <col min="2" max="2" width="12.140625" style="3" customWidth="1"/>
    <col min="3" max="3" width="11.42578125" style="3" customWidth="1"/>
    <col min="4" max="4" width="22.85546875" style="3" customWidth="1"/>
    <col min="5" max="5" width="16.5703125" style="3" customWidth="1"/>
    <col min="6" max="6" width="9.140625" style="3" customWidth="1"/>
    <col min="7" max="7" width="7.85546875" style="3" customWidth="1"/>
    <col min="8" max="8" width="9.85546875" style="3" customWidth="1"/>
    <col min="9" max="9" width="13.85546875" style="3" customWidth="1"/>
    <col min="10" max="12" width="6.42578125" style="3" customWidth="1"/>
    <col min="13" max="13" width="12.42578125" style="3" customWidth="1"/>
    <col min="14" max="14" width="12.140625" style="3" customWidth="1"/>
    <col min="15" max="15" width="9.5703125" style="3" customWidth="1"/>
    <col min="16" max="17" width="12.42578125" style="3" customWidth="1"/>
    <col min="18" max="18" width="9.28515625" style="3" customWidth="1"/>
    <col min="19" max="19" width="18.28515625" style="3" customWidth="1"/>
    <col min="20" max="20" width="12.7109375" style="3" customWidth="1"/>
    <col min="21" max="21" width="13" style="3" customWidth="1"/>
    <col min="22" max="24" width="18.28515625" style="3" customWidth="1"/>
    <col min="25" max="26" width="30.7109375" style="3" customWidth="1"/>
    <col min="27" max="27" width="27.140625" style="3" customWidth="1"/>
    <col min="28" max="28" width="25.140625" style="3" customWidth="1"/>
    <col min="29" max="29" width="9.140625" style="5"/>
    <col min="30" max="48" width="9.140625" style="6"/>
    <col min="49" max="16384" width="9.140625" style="3"/>
  </cols>
  <sheetData>
    <row r="1" spans="1:48" s="6" customFormat="1" ht="18.75" x14ac:dyDescent="0.3">
      <c r="A1" s="4" t="s">
        <v>109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</row>
    <row r="2" spans="1:48" s="27" customFormat="1" x14ac:dyDescent="0.25">
      <c r="A2" s="6" t="s">
        <v>150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5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1:48" s="9" customForma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5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1:48" s="26" customFormat="1" x14ac:dyDescent="0.25">
      <c r="A4" s="51" t="s">
        <v>18</v>
      </c>
      <c r="B4" s="47" t="s">
        <v>92</v>
      </c>
      <c r="C4" s="48"/>
      <c r="D4" s="51" t="s">
        <v>149</v>
      </c>
      <c r="E4" s="51" t="s">
        <v>105</v>
      </c>
      <c r="F4" s="49" t="s">
        <v>108</v>
      </c>
      <c r="G4" s="49"/>
      <c r="H4" s="51" t="s">
        <v>81</v>
      </c>
      <c r="I4" s="51" t="s">
        <v>71</v>
      </c>
      <c r="J4" s="51" t="s">
        <v>32</v>
      </c>
      <c r="K4" s="47" t="s">
        <v>110</v>
      </c>
      <c r="L4" s="50"/>
      <c r="M4" s="50"/>
      <c r="N4" s="48"/>
      <c r="O4" s="49" t="s">
        <v>80</v>
      </c>
      <c r="P4" s="49"/>
      <c r="Q4" s="49"/>
      <c r="R4" s="47" t="s">
        <v>72</v>
      </c>
      <c r="S4" s="48"/>
      <c r="T4" s="53" t="s">
        <v>76</v>
      </c>
      <c r="U4" s="51" t="s">
        <v>162</v>
      </c>
      <c r="V4" s="51" t="s">
        <v>82</v>
      </c>
      <c r="W4" s="51" t="s">
        <v>83</v>
      </c>
      <c r="X4" s="51" t="s">
        <v>84</v>
      </c>
      <c r="Y4" s="49" t="s">
        <v>111</v>
      </c>
      <c r="Z4" s="49"/>
      <c r="AA4" s="51" t="s">
        <v>163</v>
      </c>
      <c r="AB4" s="51" t="s">
        <v>67</v>
      </c>
      <c r="AC4" s="24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</row>
    <row r="5" spans="1:48" s="26" customFormat="1" x14ac:dyDescent="0.25">
      <c r="A5" s="52"/>
      <c r="B5" s="19" t="s">
        <v>104</v>
      </c>
      <c r="C5" s="19" t="s">
        <v>112</v>
      </c>
      <c r="D5" s="52"/>
      <c r="E5" s="52"/>
      <c r="F5" s="28" t="s">
        <v>106</v>
      </c>
      <c r="G5" s="28" t="s">
        <v>107</v>
      </c>
      <c r="H5" s="52"/>
      <c r="I5" s="52"/>
      <c r="J5" s="52"/>
      <c r="K5" s="20" t="s">
        <v>114</v>
      </c>
      <c r="L5" s="20" t="s">
        <v>127</v>
      </c>
      <c r="M5" s="20" t="s">
        <v>115</v>
      </c>
      <c r="N5" s="20" t="s">
        <v>128</v>
      </c>
      <c r="O5" s="29" t="s">
        <v>73</v>
      </c>
      <c r="P5" s="19" t="s">
        <v>86</v>
      </c>
      <c r="Q5" s="19" t="s">
        <v>87</v>
      </c>
      <c r="R5" s="20" t="s">
        <v>73</v>
      </c>
      <c r="S5" s="20" t="s">
        <v>85</v>
      </c>
      <c r="T5" s="54"/>
      <c r="U5" s="52"/>
      <c r="V5" s="52"/>
      <c r="W5" s="52"/>
      <c r="X5" s="52"/>
      <c r="Y5" s="19" t="s">
        <v>113</v>
      </c>
      <c r="Z5" s="19" t="s">
        <v>66</v>
      </c>
      <c r="AA5" s="52"/>
      <c r="AB5" s="52"/>
      <c r="AC5" s="24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</row>
  </sheetData>
  <mergeCells count="19">
    <mergeCell ref="AA4:AA5"/>
    <mergeCell ref="AB4:AB5"/>
    <mergeCell ref="B4:C4"/>
    <mergeCell ref="F4:G4"/>
    <mergeCell ref="K4:N4"/>
    <mergeCell ref="Y4:Z4"/>
    <mergeCell ref="U4:U5"/>
    <mergeCell ref="V4:V5"/>
    <mergeCell ref="W4:W5"/>
    <mergeCell ref="X4:X5"/>
    <mergeCell ref="H4:H5"/>
    <mergeCell ref="I4:I5"/>
    <mergeCell ref="T4:T5"/>
    <mergeCell ref="R4:S4"/>
    <mergeCell ref="A4:A5"/>
    <mergeCell ref="D4:D5"/>
    <mergeCell ref="E4:E5"/>
    <mergeCell ref="J4:J5"/>
    <mergeCell ref="O4:Q4"/>
  </mergeCells>
  <dataValidations count="1">
    <dataValidation allowBlank="1" showInputMessage="1" showErrorMessage="1" errorTitle="Invalid Container Number" error="Please enter container number based on containers listed on Container Sheet" sqref="Z6:Z1048576 N6:N1048576 Y6:Y1048576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Title="Invalid Container Number" error="Please enter container number based on containers listed on Container Sheet">
          <x14:formula1>
            <xm:f>Values!$H$2:$H$3</xm:f>
          </x14:formula1>
          <xm:sqref>V6:V1048576</xm:sqref>
        </x14:dataValidation>
        <x14:dataValidation type="list" allowBlank="1" showInputMessage="1" showErrorMessage="1" errorTitle="Invalid Container Number" error="Please enter container number based on containers listed on Container Sheet">
          <x14:formula1>
            <xm:f>Values!$J$2:$J$3</xm:f>
          </x14:formula1>
          <xm:sqref>X6:X1048576</xm:sqref>
        </x14:dataValidation>
        <x14:dataValidation type="list" allowBlank="1" showInputMessage="1" showErrorMessage="1" errorTitle="Invalid Container Number" error="Please enter container number based on containers listed on Container Sheet">
          <x14:formula1>
            <xm:f>Values!$I$2:$I$6</xm:f>
          </x14:formula1>
          <xm:sqref>W6:W1048576</xm:sqref>
        </x14:dataValidation>
        <x14:dataValidation type="list" allowBlank="1" showInputMessage="1" showErrorMessage="1">
          <x14:formula1>
            <xm:f>Values!$D$2:$D$3</xm:f>
          </x14:formula1>
          <xm:sqref>R6:R1048576</xm:sqref>
        </x14:dataValidation>
        <x14:dataValidation type="list" allowBlank="1" showInputMessage="1" showErrorMessage="1" errorTitle="Invalid Container Number" error="Please enter container number based on containers listed on Container Sheet">
          <x14:formula1>
            <xm:f>Values!$D$2:$D$3</xm:f>
          </x14:formula1>
          <xm:sqref>T6:T1048576 O6:O1048576 J6:J1048576</xm:sqref>
        </x14:dataValidation>
        <x14:dataValidation type="list" showInputMessage="1" showErrorMessage="1">
          <x14:formula1>
            <xm:f>Values!$D$2:$D$3</xm:f>
          </x14:formula1>
          <xm:sqref>I6:I1048576</xm:sqref>
        </x14:dataValidation>
        <x14:dataValidation type="list" allowBlank="1" showInputMessage="1" showErrorMessage="1" errorTitle="Invalid Container Number" error="Please enter container number based on containers listed on Container Sheet">
          <x14:formula1>
            <xm:f>Container!$A$6:$A$1048576</xm:f>
          </x14:formula1>
          <xm:sqref>E6:E1048576</xm:sqref>
        </x14:dataValidation>
        <x14:dataValidation type="list" allowBlank="1" showInputMessage="1" showErrorMessage="1">
          <x14:formula1>
            <xm:f>Consignment!$A$6:$A$1048576</xm:f>
          </x14:formula1>
          <xm:sqref>A6:A1048576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76"/>
  <sheetViews>
    <sheetView workbookViewId="0">
      <selection activeCell="C12" sqref="C12"/>
    </sheetView>
  </sheetViews>
  <sheetFormatPr defaultRowHeight="15" x14ac:dyDescent="0.25"/>
  <cols>
    <col min="1" max="1" width="13.42578125" bestFit="1" customWidth="1"/>
    <col min="2" max="2" width="14.140625" bestFit="1" customWidth="1"/>
    <col min="3" max="3" width="15.28515625" bestFit="1" customWidth="1"/>
    <col min="4" max="4" width="3.28515625" bestFit="1" customWidth="1"/>
    <col min="5" max="5" width="14" bestFit="1" customWidth="1"/>
    <col min="6" max="6" width="13.42578125" bestFit="1" customWidth="1"/>
    <col min="7" max="7" width="28.42578125" bestFit="1" customWidth="1"/>
    <col min="8" max="8" width="16.28515625" bestFit="1" customWidth="1"/>
    <col min="9" max="9" width="17.7109375" bestFit="1" customWidth="1"/>
    <col min="10" max="10" width="18" bestFit="1" customWidth="1"/>
    <col min="11" max="11" width="17" bestFit="1" customWidth="1"/>
    <col min="12" max="12" width="14.85546875" bestFit="1" customWidth="1"/>
  </cols>
  <sheetData>
    <row r="1" spans="1:12" s="1" customFormat="1" x14ac:dyDescent="0.25">
      <c r="A1" s="1" t="s">
        <v>15</v>
      </c>
      <c r="B1" s="1" t="s">
        <v>16</v>
      </c>
      <c r="C1" s="1" t="s">
        <v>17</v>
      </c>
      <c r="D1" s="1" t="s">
        <v>2</v>
      </c>
      <c r="E1" s="1" t="s">
        <v>21</v>
      </c>
      <c r="F1" s="1" t="s">
        <v>62</v>
      </c>
      <c r="G1" s="1" t="s">
        <v>143</v>
      </c>
      <c r="H1" s="1" t="s">
        <v>88</v>
      </c>
      <c r="I1" s="1" t="s">
        <v>89</v>
      </c>
      <c r="J1" s="1" t="s">
        <v>90</v>
      </c>
      <c r="K1" s="1" t="s">
        <v>96</v>
      </c>
      <c r="L1" s="1" t="s">
        <v>103</v>
      </c>
    </row>
    <row r="2" spans="1:12" x14ac:dyDescent="0.25">
      <c r="A2" s="17">
        <v>20</v>
      </c>
      <c r="B2" t="s">
        <v>5</v>
      </c>
      <c r="C2" t="s">
        <v>4</v>
      </c>
      <c r="D2" t="s">
        <v>6</v>
      </c>
      <c r="E2" t="s">
        <v>22</v>
      </c>
      <c r="F2" t="s">
        <v>63</v>
      </c>
      <c r="G2" t="s">
        <v>144</v>
      </c>
      <c r="H2" t="s">
        <v>140</v>
      </c>
      <c r="I2" t="s">
        <v>129</v>
      </c>
      <c r="J2" t="s">
        <v>134</v>
      </c>
      <c r="K2" t="s">
        <v>136</v>
      </c>
    </row>
    <row r="3" spans="1:12" x14ac:dyDescent="0.25">
      <c r="A3" s="3">
        <v>40</v>
      </c>
      <c r="B3" t="s">
        <v>3</v>
      </c>
      <c r="C3" t="s">
        <v>7</v>
      </c>
      <c r="D3" t="s">
        <v>8</v>
      </c>
      <c r="E3" t="s">
        <v>23</v>
      </c>
      <c r="F3" t="s">
        <v>64</v>
      </c>
      <c r="G3" t="s">
        <v>145</v>
      </c>
      <c r="H3" t="s">
        <v>141</v>
      </c>
      <c r="I3" t="s">
        <v>130</v>
      </c>
      <c r="J3" t="s">
        <v>135</v>
      </c>
      <c r="K3" t="s">
        <v>137</v>
      </c>
    </row>
    <row r="4" spans="1:12" x14ac:dyDescent="0.25">
      <c r="B4" t="s">
        <v>9</v>
      </c>
      <c r="C4" t="s">
        <v>10</v>
      </c>
      <c r="E4" t="s">
        <v>24</v>
      </c>
      <c r="I4" t="s">
        <v>131</v>
      </c>
      <c r="K4" t="s">
        <v>138</v>
      </c>
    </row>
    <row r="5" spans="1:12" x14ac:dyDescent="0.25">
      <c r="B5" t="s">
        <v>11</v>
      </c>
      <c r="E5" t="s">
        <v>25</v>
      </c>
      <c r="I5" t="s">
        <v>132</v>
      </c>
      <c r="K5" t="s">
        <v>139</v>
      </c>
    </row>
    <row r="6" spans="1:12" x14ac:dyDescent="0.25">
      <c r="B6" t="s">
        <v>12</v>
      </c>
      <c r="E6" t="s">
        <v>26</v>
      </c>
      <c r="I6" t="s">
        <v>133</v>
      </c>
    </row>
    <row r="7" spans="1:12" x14ac:dyDescent="0.25">
      <c r="B7" t="s">
        <v>13</v>
      </c>
      <c r="E7" t="s">
        <v>27</v>
      </c>
    </row>
    <row r="8" spans="1:12" x14ac:dyDescent="0.25">
      <c r="B8" t="s">
        <v>14</v>
      </c>
    </row>
    <row r="650000" spans="1:1" x14ac:dyDescent="0.25">
      <c r="A650000" t="s">
        <v>57</v>
      </c>
    </row>
    <row r="1048576" spans="1:1" x14ac:dyDescent="0.25">
      <c r="A1048576" t="s">
        <v>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InformasiKapal</vt:lpstr>
      <vt:lpstr>Container</vt:lpstr>
      <vt:lpstr>Consignment</vt:lpstr>
      <vt:lpstr>Packages</vt:lpstr>
      <vt:lpstr>Values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2013-12-30T11:25:50Z</dcterms:created>
  <dcterms:modified xsi:type="dcterms:W3CDTF">2014-02-17T15:45:02Z</dcterms:modified>
</cp:coreProperties>
</file>