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danielsan/CAPM M/"/>
    </mc:Choice>
  </mc:AlternateContent>
  <xr:revisionPtr revIDLastSave="0" documentId="13_ncr:9_{25A1FA1A-D0CB-D647-9654-4BF624F0EDBC}" xr6:coauthVersionLast="47" xr6:coauthVersionMax="47" xr10:uidLastSave="{00000000-0000-0000-0000-000000000000}"/>
  <bookViews>
    <workbookView xWindow="0" yWindow="500" windowWidth="28800" windowHeight="16520" activeTab="4" xr2:uid="{25FB6954-40B6-0C45-A3BB-1847D70D1515}"/>
  </bookViews>
  <sheets>
    <sheet name="DESC&amp;ASSUMP" sheetId="8" r:id="rId1"/>
    <sheet name="6m Data" sheetId="2" r:id="rId2"/>
    <sheet name="1y Data" sheetId="3" r:id="rId3"/>
    <sheet name="2y Data" sheetId="1" r:id="rId4"/>
    <sheet name="Result data"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8" l="1"/>
  <c r="T26" i="1"/>
  <c r="T10" i="1"/>
  <c r="T19" i="1" s="1"/>
  <c r="S13" i="1" a="1"/>
  <c r="S13" i="1" s="1"/>
  <c r="T10" i="3"/>
  <c r="T15" i="3" s="1"/>
  <c r="T13" i="3"/>
  <c r="S13" i="3" a="1"/>
  <c r="S13" i="3" s="1"/>
  <c r="T19" i="3"/>
  <c r="S13" i="2" a="1"/>
  <c r="S13" i="2" s="1"/>
  <c r="X8" i="1" a="1"/>
  <c r="X8" i="1" s="1"/>
  <c r="Y9" i="1" a="1"/>
  <c r="Y9" i="1" s="1"/>
  <c r="W7" i="1" a="1"/>
  <c r="W7" i="1" s="1"/>
  <c r="V6" i="1" a="1"/>
  <c r="V6" i="1" s="1"/>
  <c r="U5" i="1" a="1"/>
  <c r="U5" i="1" s="1"/>
  <c r="T4" i="1" a="1"/>
  <c r="T4" i="1" s="1"/>
  <c r="S3" i="1" a="1"/>
  <c r="S3" i="1" s="1"/>
  <c r="R2" i="1" a="1"/>
  <c r="R2" i="1" s="1"/>
  <c r="M10" i="2"/>
  <c r="N10" i="2"/>
  <c r="O10" i="2"/>
  <c r="P10" i="2"/>
  <c r="Q10" i="2"/>
  <c r="M11" i="2"/>
  <c r="N11" i="2"/>
  <c r="O11" i="2"/>
  <c r="P11" i="2"/>
  <c r="Q11" i="2"/>
  <c r="M12" i="2"/>
  <c r="N12" i="2"/>
  <c r="O12" i="2"/>
  <c r="P12" i="2"/>
  <c r="Q12" i="2"/>
  <c r="M13" i="2"/>
  <c r="N13" i="2"/>
  <c r="O13" i="2"/>
  <c r="P13" i="2"/>
  <c r="Q13" i="2"/>
  <c r="M14" i="2"/>
  <c r="N14" i="2"/>
  <c r="O14" i="2"/>
  <c r="P14" i="2"/>
  <c r="Q14" i="2"/>
  <c r="M15" i="2"/>
  <c r="N15" i="2"/>
  <c r="O15" i="2"/>
  <c r="P15" i="2"/>
  <c r="Q15" i="2"/>
  <c r="M16" i="2"/>
  <c r="N16" i="2"/>
  <c r="O16" i="2"/>
  <c r="P16" i="2"/>
  <c r="Q16" i="2"/>
  <c r="M17" i="2"/>
  <c r="N17" i="2"/>
  <c r="O17" i="2"/>
  <c r="P17" i="2"/>
  <c r="Q17" i="2"/>
  <c r="M18" i="2"/>
  <c r="N18" i="2"/>
  <c r="O18" i="2"/>
  <c r="P18" i="2"/>
  <c r="Q18" i="2"/>
  <c r="M19" i="2"/>
  <c r="N19" i="2"/>
  <c r="O19" i="2"/>
  <c r="P19" i="2"/>
  <c r="Q19" i="2"/>
  <c r="M20" i="2"/>
  <c r="N20" i="2"/>
  <c r="O20" i="2"/>
  <c r="P20" i="2"/>
  <c r="Q20" i="2"/>
  <c r="M21" i="2"/>
  <c r="N21" i="2"/>
  <c r="O21" i="2"/>
  <c r="P21" i="2"/>
  <c r="Q21" i="2"/>
  <c r="M22" i="2"/>
  <c r="N22" i="2"/>
  <c r="O22" i="2"/>
  <c r="P22" i="2"/>
  <c r="Q22" i="2"/>
  <c r="M23" i="2"/>
  <c r="N23" i="2"/>
  <c r="O23" i="2"/>
  <c r="P23" i="2"/>
  <c r="Q23" i="2"/>
  <c r="M24" i="2"/>
  <c r="N24" i="2"/>
  <c r="O24" i="2"/>
  <c r="P24" i="2"/>
  <c r="Q24" i="2"/>
  <c r="M25" i="2"/>
  <c r="N25" i="2"/>
  <c r="O25" i="2"/>
  <c r="P25" i="2"/>
  <c r="Q25" i="2"/>
  <c r="M26" i="2"/>
  <c r="N26" i="2"/>
  <c r="O26" i="2"/>
  <c r="P26" i="2"/>
  <c r="Q26" i="2"/>
  <c r="M27" i="2"/>
  <c r="N27" i="2"/>
  <c r="O27" i="2"/>
  <c r="P27" i="2"/>
  <c r="Q27" i="2"/>
  <c r="M28" i="2"/>
  <c r="N28" i="2"/>
  <c r="O28" i="2"/>
  <c r="P28" i="2"/>
  <c r="Q28" i="2"/>
  <c r="M29" i="2"/>
  <c r="N29" i="2"/>
  <c r="O29" i="2"/>
  <c r="P29" i="2"/>
  <c r="Q29" i="2"/>
  <c r="M30" i="2"/>
  <c r="N30" i="2"/>
  <c r="O30" i="2"/>
  <c r="P30" i="2"/>
  <c r="Q30" i="2"/>
  <c r="M31" i="2"/>
  <c r="N31" i="2"/>
  <c r="O31" i="2"/>
  <c r="P31" i="2"/>
  <c r="Q31" i="2"/>
  <c r="M32" i="2"/>
  <c r="N32" i="2"/>
  <c r="O32" i="2"/>
  <c r="P32" i="2"/>
  <c r="Q32" i="2"/>
  <c r="M33" i="2"/>
  <c r="N33" i="2"/>
  <c r="O33" i="2"/>
  <c r="P33" i="2"/>
  <c r="Q33" i="2"/>
  <c r="M34" i="2"/>
  <c r="N34" i="2"/>
  <c r="O34" i="2"/>
  <c r="P34" i="2"/>
  <c r="Q34" i="2"/>
  <c r="M35" i="2"/>
  <c r="N35" i="2"/>
  <c r="O35" i="2"/>
  <c r="P35" i="2"/>
  <c r="Q35" i="2"/>
  <c r="M36" i="2"/>
  <c r="N36" i="2"/>
  <c r="O36" i="2"/>
  <c r="P36" i="2"/>
  <c r="Q36" i="2"/>
  <c r="M37" i="2"/>
  <c r="N37" i="2"/>
  <c r="O37" i="2"/>
  <c r="P37" i="2"/>
  <c r="Q37" i="2"/>
  <c r="M38" i="2"/>
  <c r="N38" i="2"/>
  <c r="O38" i="2"/>
  <c r="P38" i="2"/>
  <c r="Q38" i="2"/>
  <c r="M39" i="2"/>
  <c r="N39" i="2"/>
  <c r="O39" i="2"/>
  <c r="P39" i="2"/>
  <c r="Q39" i="2"/>
  <c r="M40" i="2"/>
  <c r="N40" i="2"/>
  <c r="O40" i="2"/>
  <c r="P40" i="2"/>
  <c r="Q40" i="2"/>
  <c r="M41" i="2"/>
  <c r="N41" i="2"/>
  <c r="O41" i="2"/>
  <c r="P41" i="2"/>
  <c r="Q41" i="2"/>
  <c r="M42" i="2"/>
  <c r="N42" i="2"/>
  <c r="O42" i="2"/>
  <c r="P42" i="2"/>
  <c r="Q42" i="2"/>
  <c r="M43" i="2"/>
  <c r="N43" i="2"/>
  <c r="O43" i="2"/>
  <c r="P43" i="2"/>
  <c r="Q43" i="2"/>
  <c r="M44" i="2"/>
  <c r="N44" i="2"/>
  <c r="O44" i="2"/>
  <c r="P44" i="2"/>
  <c r="Q44" i="2"/>
  <c r="M45" i="2"/>
  <c r="N45" i="2"/>
  <c r="O45" i="2"/>
  <c r="P45" i="2"/>
  <c r="Q45" i="2"/>
  <c r="M46" i="2"/>
  <c r="N46" i="2"/>
  <c r="O46" i="2"/>
  <c r="P46" i="2"/>
  <c r="Q46" i="2"/>
  <c r="M47" i="2"/>
  <c r="N47" i="2"/>
  <c r="O47" i="2"/>
  <c r="P47" i="2"/>
  <c r="Q47" i="2"/>
  <c r="M48" i="2"/>
  <c r="N48" i="2"/>
  <c r="O48" i="2"/>
  <c r="P48" i="2"/>
  <c r="Q48" i="2"/>
  <c r="M49" i="2"/>
  <c r="N49" i="2"/>
  <c r="O49" i="2"/>
  <c r="P49" i="2"/>
  <c r="Q49" i="2"/>
  <c r="M50" i="2"/>
  <c r="N50" i="2"/>
  <c r="O50" i="2"/>
  <c r="P50" i="2"/>
  <c r="Q50" i="2"/>
  <c r="M51" i="2"/>
  <c r="N51" i="2"/>
  <c r="O51" i="2"/>
  <c r="P51" i="2"/>
  <c r="Q51" i="2"/>
  <c r="M52" i="2"/>
  <c r="N52" i="2"/>
  <c r="O52" i="2"/>
  <c r="P52" i="2"/>
  <c r="Q52" i="2"/>
  <c r="M53" i="2"/>
  <c r="N53" i="2"/>
  <c r="O53" i="2"/>
  <c r="P53" i="2"/>
  <c r="Q53" i="2"/>
  <c r="M54" i="2"/>
  <c r="N54" i="2"/>
  <c r="O54" i="2"/>
  <c r="P54" i="2"/>
  <c r="Q54" i="2"/>
  <c r="M55" i="2"/>
  <c r="N55" i="2"/>
  <c r="O55" i="2"/>
  <c r="P55" i="2"/>
  <c r="Q55" i="2"/>
  <c r="M56" i="2"/>
  <c r="N56" i="2"/>
  <c r="O56" i="2"/>
  <c r="P56" i="2"/>
  <c r="Q56" i="2"/>
  <c r="M57" i="2"/>
  <c r="N57" i="2"/>
  <c r="O57" i="2"/>
  <c r="P57" i="2"/>
  <c r="Q57" i="2"/>
  <c r="M58" i="2"/>
  <c r="N58" i="2"/>
  <c r="O58" i="2"/>
  <c r="P58" i="2"/>
  <c r="Q58" i="2"/>
  <c r="M59" i="2"/>
  <c r="N59" i="2"/>
  <c r="O59" i="2"/>
  <c r="P59" i="2"/>
  <c r="Q59" i="2"/>
  <c r="M60" i="2"/>
  <c r="N60" i="2"/>
  <c r="O60" i="2"/>
  <c r="P60" i="2"/>
  <c r="Q60" i="2"/>
  <c r="M61" i="2"/>
  <c r="N61" i="2"/>
  <c r="O61" i="2"/>
  <c r="P61" i="2"/>
  <c r="Q61" i="2"/>
  <c r="M62" i="2"/>
  <c r="N62" i="2"/>
  <c r="O62" i="2"/>
  <c r="P62" i="2"/>
  <c r="Q62" i="2"/>
  <c r="M63" i="2"/>
  <c r="N63" i="2"/>
  <c r="O63" i="2"/>
  <c r="P63" i="2"/>
  <c r="Q63" i="2"/>
  <c r="M64" i="2"/>
  <c r="N64" i="2"/>
  <c r="O64" i="2"/>
  <c r="P64" i="2"/>
  <c r="Q64" i="2"/>
  <c r="M65" i="2"/>
  <c r="N65" i="2"/>
  <c r="O65" i="2"/>
  <c r="P65" i="2"/>
  <c r="Q65" i="2"/>
  <c r="M66" i="2"/>
  <c r="N66" i="2"/>
  <c r="O66" i="2"/>
  <c r="P66" i="2"/>
  <c r="Q66" i="2"/>
  <c r="M67" i="2"/>
  <c r="N67" i="2"/>
  <c r="O67" i="2"/>
  <c r="P67" i="2"/>
  <c r="Q67" i="2"/>
  <c r="M68" i="2"/>
  <c r="N68" i="2"/>
  <c r="O68" i="2"/>
  <c r="P68" i="2"/>
  <c r="Q68" i="2"/>
  <c r="M69" i="2"/>
  <c r="N69" i="2"/>
  <c r="O69" i="2"/>
  <c r="P69" i="2"/>
  <c r="Q69" i="2"/>
  <c r="M70" i="2"/>
  <c r="N70" i="2"/>
  <c r="O70" i="2"/>
  <c r="P70" i="2"/>
  <c r="Q70" i="2"/>
  <c r="M71" i="2"/>
  <c r="N71" i="2"/>
  <c r="O71" i="2"/>
  <c r="P71" i="2"/>
  <c r="Q71" i="2"/>
  <c r="M72" i="2"/>
  <c r="N72" i="2"/>
  <c r="O72" i="2"/>
  <c r="P72" i="2"/>
  <c r="Q72" i="2"/>
  <c r="M73" i="2"/>
  <c r="N73" i="2"/>
  <c r="O73" i="2"/>
  <c r="P73" i="2"/>
  <c r="Q73" i="2"/>
  <c r="M74" i="2"/>
  <c r="N74" i="2"/>
  <c r="O74" i="2"/>
  <c r="P74" i="2"/>
  <c r="Q74" i="2"/>
  <c r="M75" i="2"/>
  <c r="N75" i="2"/>
  <c r="O75" i="2"/>
  <c r="P75" i="2"/>
  <c r="Q75" i="2"/>
  <c r="M76" i="2"/>
  <c r="N76" i="2"/>
  <c r="O76" i="2"/>
  <c r="P76" i="2"/>
  <c r="Q76" i="2"/>
  <c r="M77" i="2"/>
  <c r="N77" i="2"/>
  <c r="O77" i="2"/>
  <c r="P77" i="2"/>
  <c r="Q77" i="2"/>
  <c r="M78" i="2"/>
  <c r="N78" i="2"/>
  <c r="O78" i="2"/>
  <c r="P78" i="2"/>
  <c r="Q78" i="2"/>
  <c r="M79" i="2"/>
  <c r="N79" i="2"/>
  <c r="O79" i="2"/>
  <c r="P79" i="2"/>
  <c r="Q79" i="2"/>
  <c r="M80" i="2"/>
  <c r="N80" i="2"/>
  <c r="O80" i="2"/>
  <c r="P80" i="2"/>
  <c r="Q80" i="2"/>
  <c r="M81" i="2"/>
  <c r="N81" i="2"/>
  <c r="O81" i="2"/>
  <c r="P81" i="2"/>
  <c r="Q81" i="2"/>
  <c r="M82" i="2"/>
  <c r="N82" i="2"/>
  <c r="O82" i="2"/>
  <c r="P82" i="2"/>
  <c r="Q82" i="2"/>
  <c r="M83" i="2"/>
  <c r="N83" i="2"/>
  <c r="O83" i="2"/>
  <c r="P83" i="2"/>
  <c r="Q83" i="2"/>
  <c r="M84" i="2"/>
  <c r="N84" i="2"/>
  <c r="O84" i="2"/>
  <c r="P84" i="2"/>
  <c r="Q84" i="2"/>
  <c r="M85" i="2"/>
  <c r="N85" i="2"/>
  <c r="O85" i="2"/>
  <c r="P85" i="2"/>
  <c r="Q85" i="2"/>
  <c r="M86" i="2"/>
  <c r="N86" i="2"/>
  <c r="O86" i="2"/>
  <c r="P86" i="2"/>
  <c r="Q86" i="2"/>
  <c r="M87" i="2"/>
  <c r="N87" i="2"/>
  <c r="O87" i="2"/>
  <c r="P87" i="2"/>
  <c r="Q87" i="2"/>
  <c r="M88" i="2"/>
  <c r="N88" i="2"/>
  <c r="O88" i="2"/>
  <c r="P88" i="2"/>
  <c r="Q88" i="2"/>
  <c r="M89" i="2"/>
  <c r="N89" i="2"/>
  <c r="O89" i="2"/>
  <c r="P89" i="2"/>
  <c r="Q89" i="2"/>
  <c r="M90" i="2"/>
  <c r="N90" i="2"/>
  <c r="O90" i="2"/>
  <c r="P90" i="2"/>
  <c r="Q90" i="2"/>
  <c r="M91" i="2"/>
  <c r="N91" i="2"/>
  <c r="O91" i="2"/>
  <c r="P91" i="2"/>
  <c r="Q91" i="2"/>
  <c r="M92" i="2"/>
  <c r="N92" i="2"/>
  <c r="O92" i="2"/>
  <c r="P92" i="2"/>
  <c r="Q92" i="2"/>
  <c r="M93" i="2"/>
  <c r="N93" i="2"/>
  <c r="O93" i="2"/>
  <c r="P93" i="2"/>
  <c r="Q93" i="2"/>
  <c r="M94" i="2"/>
  <c r="N94" i="2"/>
  <c r="O94" i="2"/>
  <c r="P94" i="2"/>
  <c r="Q94" i="2"/>
  <c r="M95" i="2"/>
  <c r="N95" i="2"/>
  <c r="O95" i="2"/>
  <c r="P95" i="2"/>
  <c r="Q95" i="2"/>
  <c r="M96" i="2"/>
  <c r="N96" i="2"/>
  <c r="O96" i="2"/>
  <c r="P96" i="2"/>
  <c r="Q96" i="2"/>
  <c r="M97" i="2"/>
  <c r="N97" i="2"/>
  <c r="O97" i="2"/>
  <c r="P97" i="2"/>
  <c r="Q97" i="2"/>
  <c r="M98" i="2"/>
  <c r="N98" i="2"/>
  <c r="O98" i="2"/>
  <c r="P98" i="2"/>
  <c r="Q98" i="2"/>
  <c r="M99" i="2"/>
  <c r="N99" i="2"/>
  <c r="O99" i="2"/>
  <c r="P99" i="2"/>
  <c r="Q99" i="2"/>
  <c r="M100" i="2"/>
  <c r="N100" i="2"/>
  <c r="O100" i="2"/>
  <c r="P100" i="2"/>
  <c r="Q100" i="2"/>
  <c r="M101" i="2"/>
  <c r="N101" i="2"/>
  <c r="O101" i="2"/>
  <c r="P101" i="2"/>
  <c r="Q101" i="2"/>
  <c r="M102" i="2"/>
  <c r="N102" i="2"/>
  <c r="O102" i="2"/>
  <c r="P102" i="2"/>
  <c r="Q102" i="2"/>
  <c r="M103" i="2"/>
  <c r="N103" i="2"/>
  <c r="O103" i="2"/>
  <c r="P103" i="2"/>
  <c r="Q103" i="2"/>
  <c r="M104" i="2"/>
  <c r="N104" i="2"/>
  <c r="O104" i="2"/>
  <c r="P104" i="2"/>
  <c r="Q104" i="2"/>
  <c r="M105" i="2"/>
  <c r="N105" i="2"/>
  <c r="O105" i="2"/>
  <c r="P105" i="2"/>
  <c r="Q105" i="2"/>
  <c r="M106" i="2"/>
  <c r="N106" i="2"/>
  <c r="O106" i="2"/>
  <c r="P106" i="2"/>
  <c r="Q106" i="2"/>
  <c r="M107" i="2"/>
  <c r="N107" i="2"/>
  <c r="O107" i="2"/>
  <c r="P107" i="2"/>
  <c r="Q107" i="2"/>
  <c r="M108" i="2"/>
  <c r="N108" i="2"/>
  <c r="O108" i="2"/>
  <c r="P108" i="2"/>
  <c r="Q108" i="2"/>
  <c r="M109" i="2"/>
  <c r="N109" i="2"/>
  <c r="O109" i="2"/>
  <c r="P109" i="2"/>
  <c r="Q109" i="2"/>
  <c r="M110" i="2"/>
  <c r="N110" i="2"/>
  <c r="O110" i="2"/>
  <c r="P110" i="2"/>
  <c r="Q110" i="2"/>
  <c r="M111" i="2"/>
  <c r="N111" i="2"/>
  <c r="O111" i="2"/>
  <c r="P111" i="2"/>
  <c r="Q111" i="2"/>
  <c r="M112" i="2"/>
  <c r="N112" i="2"/>
  <c r="O112" i="2"/>
  <c r="P112" i="2"/>
  <c r="Q112" i="2"/>
  <c r="M113" i="2"/>
  <c r="N113" i="2"/>
  <c r="O113" i="2"/>
  <c r="P113" i="2"/>
  <c r="Q113" i="2"/>
  <c r="M114" i="2"/>
  <c r="N114" i="2"/>
  <c r="O114" i="2"/>
  <c r="P114" i="2"/>
  <c r="Q114" i="2"/>
  <c r="M115" i="2"/>
  <c r="N115" i="2"/>
  <c r="O115" i="2"/>
  <c r="P115" i="2"/>
  <c r="Q115" i="2"/>
  <c r="M116" i="2"/>
  <c r="N116" i="2"/>
  <c r="O116" i="2"/>
  <c r="P116" i="2"/>
  <c r="Q116" i="2"/>
  <c r="M117" i="2"/>
  <c r="N117" i="2"/>
  <c r="O117" i="2"/>
  <c r="P117" i="2"/>
  <c r="Q117" i="2"/>
  <c r="M118" i="2"/>
  <c r="N118" i="2"/>
  <c r="O118" i="2"/>
  <c r="P118" i="2"/>
  <c r="Q118" i="2"/>
  <c r="M119" i="2"/>
  <c r="N119" i="2"/>
  <c r="O119" i="2"/>
  <c r="P119" i="2"/>
  <c r="Q119" i="2"/>
  <c r="M120" i="2"/>
  <c r="N120" i="2"/>
  <c r="O120" i="2"/>
  <c r="P120" i="2"/>
  <c r="Q120" i="2"/>
  <c r="M121" i="2"/>
  <c r="N121" i="2"/>
  <c r="O121" i="2"/>
  <c r="P121" i="2"/>
  <c r="Q121" i="2"/>
  <c r="M122" i="2"/>
  <c r="N122" i="2"/>
  <c r="O122" i="2"/>
  <c r="P122" i="2"/>
  <c r="Q122" i="2"/>
  <c r="M123" i="2"/>
  <c r="N123" i="2"/>
  <c r="O123" i="2"/>
  <c r="P123" i="2"/>
  <c r="Q123" i="2"/>
  <c r="M124" i="2"/>
  <c r="N124" i="2"/>
  <c r="O124" i="2"/>
  <c r="P124" i="2"/>
  <c r="Q124" i="2"/>
  <c r="M125" i="2"/>
  <c r="N125" i="2"/>
  <c r="O125" i="2"/>
  <c r="P125" i="2"/>
  <c r="Q125" i="2"/>
  <c r="M126" i="2"/>
  <c r="N126" i="2"/>
  <c r="O126" i="2"/>
  <c r="P126" i="2"/>
  <c r="Q126"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Q9" i="2"/>
  <c r="P9" i="2"/>
  <c r="O9" i="2"/>
  <c r="N9" i="2"/>
  <c r="M9" i="2"/>
  <c r="L9" i="2"/>
  <c r="K9" i="2"/>
  <c r="J9" i="2"/>
  <c r="Q8" i="2"/>
  <c r="P8" i="2"/>
  <c r="O8" i="2"/>
  <c r="N8" i="2"/>
  <c r="M8" i="2"/>
  <c r="L8" i="2"/>
  <c r="K8" i="2"/>
  <c r="J8" i="2"/>
  <c r="Q7" i="2"/>
  <c r="P7" i="2"/>
  <c r="O7" i="2"/>
  <c r="N7" i="2"/>
  <c r="M7" i="2"/>
  <c r="L7" i="2"/>
  <c r="K7" i="2"/>
  <c r="J7" i="2"/>
  <c r="Q6" i="2"/>
  <c r="P6" i="2"/>
  <c r="O6" i="2"/>
  <c r="N6" i="2"/>
  <c r="M6" i="2"/>
  <c r="L6" i="2"/>
  <c r="K6" i="2"/>
  <c r="J6" i="2"/>
  <c r="Q5" i="2"/>
  <c r="P5" i="2"/>
  <c r="O5" i="2"/>
  <c r="N5" i="2"/>
  <c r="M5" i="2"/>
  <c r="L5" i="2"/>
  <c r="K5" i="2"/>
  <c r="J5" i="2"/>
  <c r="Q4" i="2"/>
  <c r="P4" i="2"/>
  <c r="O4" i="2"/>
  <c r="N4" i="2"/>
  <c r="M4" i="2"/>
  <c r="L4" i="2"/>
  <c r="K4" i="2"/>
  <c r="J4" i="2"/>
  <c r="Q3" i="2"/>
  <c r="P3" i="2"/>
  <c r="O3" i="2"/>
  <c r="N3" i="2"/>
  <c r="M3" i="2"/>
  <c r="L3" i="2"/>
  <c r="K3" i="2"/>
  <c r="J3" i="2"/>
  <c r="Q1" i="2"/>
  <c r="Y1" i="2" s="1"/>
  <c r="P1" i="2"/>
  <c r="X1" i="2" s="1"/>
  <c r="O1" i="2"/>
  <c r="W1" i="2" s="1"/>
  <c r="N1" i="2"/>
  <c r="V1" i="2" s="1"/>
  <c r="M1" i="2"/>
  <c r="U1" i="2" s="1"/>
  <c r="L1" i="2"/>
  <c r="T1" i="2" s="1"/>
  <c r="K1" i="2"/>
  <c r="S1" i="2" s="1"/>
  <c r="J1" i="2"/>
  <c r="R1" i="2" s="1"/>
  <c r="Y1"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Q8" i="1"/>
  <c r="P8" i="1"/>
  <c r="O8" i="1"/>
  <c r="N8" i="1"/>
  <c r="M8" i="1"/>
  <c r="L8" i="1"/>
  <c r="K8" i="1"/>
  <c r="J8" i="1"/>
  <c r="Q7" i="1"/>
  <c r="P7" i="1"/>
  <c r="O7" i="1"/>
  <c r="N7" i="1"/>
  <c r="M7" i="1"/>
  <c r="L7" i="1"/>
  <c r="K7" i="1"/>
  <c r="J7" i="1"/>
  <c r="Q6" i="1"/>
  <c r="P6" i="1"/>
  <c r="O6" i="1"/>
  <c r="N6" i="1"/>
  <c r="M6" i="1"/>
  <c r="L6" i="1"/>
  <c r="K6" i="1"/>
  <c r="J6" i="1"/>
  <c r="Q5" i="1"/>
  <c r="P5" i="1"/>
  <c r="O5" i="1"/>
  <c r="N5" i="1"/>
  <c r="M5" i="1"/>
  <c r="L5" i="1"/>
  <c r="K5" i="1"/>
  <c r="J5" i="1"/>
  <c r="Q4" i="1"/>
  <c r="P4" i="1"/>
  <c r="O4" i="1"/>
  <c r="N4" i="1"/>
  <c r="M4" i="1"/>
  <c r="L4" i="1"/>
  <c r="K4" i="1"/>
  <c r="J4" i="1"/>
  <c r="Q3" i="1"/>
  <c r="P3" i="1"/>
  <c r="O3" i="1"/>
  <c r="N3" i="1"/>
  <c r="M3" i="1"/>
  <c r="L3" i="1"/>
  <c r="K3" i="1"/>
  <c r="J3" i="1"/>
  <c r="Q1" i="1"/>
  <c r="P1" i="1"/>
  <c r="X1" i="1" s="1"/>
  <c r="O1" i="1"/>
  <c r="W1" i="1" s="1"/>
  <c r="N1" i="1"/>
  <c r="V1" i="1" s="1"/>
  <c r="M1" i="1"/>
  <c r="U1" i="1" s="1"/>
  <c r="L1" i="1"/>
  <c r="T1" i="1" s="1"/>
  <c r="K1" i="1"/>
  <c r="S1" i="1" s="1"/>
  <c r="J1" i="1"/>
  <c r="R1" i="1" s="1"/>
  <c r="X8" i="3" a="1"/>
  <c r="X8" i="3" s="1"/>
  <c r="W7" i="3" a="1"/>
  <c r="W7" i="3" s="1"/>
  <c r="V6" i="3" a="1"/>
  <c r="V6" i="3" s="1"/>
  <c r="T4" i="3" a="1"/>
  <c r="T4" i="3" s="1"/>
  <c r="U5" i="3" a="1"/>
  <c r="U5" i="3" s="1"/>
  <c r="R2" i="3" a="1"/>
  <c r="R2" i="3" s="1"/>
  <c r="S3" i="3" a="1"/>
  <c r="S3" i="3" s="1"/>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S1" i="3"/>
  <c r="T1" i="3"/>
  <c r="U1" i="3"/>
  <c r="V1" i="3"/>
  <c r="W1" i="3"/>
  <c r="X1" i="3"/>
  <c r="R1" i="3"/>
  <c r="Q1" i="3"/>
  <c r="K1" i="3"/>
  <c r="L1" i="3"/>
  <c r="M1" i="3"/>
  <c r="N1" i="3"/>
  <c r="O1" i="3"/>
  <c r="P1" i="3"/>
  <c r="J1" i="3"/>
  <c r="T10" i="2" l="1"/>
  <c r="U5" i="2" a="1"/>
  <c r="U5" i="2" s="1"/>
  <c r="V6" i="2" a="1"/>
  <c r="V6" i="2" s="1"/>
  <c r="W7" i="2" a="1"/>
  <c r="W7" i="2" s="1"/>
  <c r="T18" i="2" s="1"/>
  <c r="X8" i="2" a="1"/>
  <c r="X8" i="2" s="1"/>
  <c r="T19" i="2" s="1"/>
  <c r="Y9" i="2" a="1"/>
  <c r="Y9" i="2" s="1"/>
  <c r="S3" i="2" a="1"/>
  <c r="S3" i="2" s="1"/>
  <c r="T14" i="2" s="1"/>
  <c r="R2" i="2" a="1"/>
  <c r="R2" i="2" s="1"/>
  <c r="T13" i="2" s="1"/>
  <c r="T4" i="2" a="1"/>
  <c r="T4" i="2" s="1"/>
  <c r="T13" i="1"/>
  <c r="T14" i="1"/>
  <c r="T15" i="1"/>
  <c r="T16" i="1"/>
  <c r="T17" i="1"/>
  <c r="T18" i="1"/>
  <c r="T14" i="3"/>
  <c r="B2" i="6" s="1" a="1"/>
  <c r="B2" i="6" s="1"/>
  <c r="T16" i="3"/>
  <c r="T17" i="3"/>
  <c r="T18" i="3"/>
  <c r="T15" i="2"/>
  <c r="T16" i="2"/>
  <c r="T17" i="2"/>
  <c r="B9" i="6" l="1" a="1"/>
  <c r="B9" i="6" s="1"/>
  <c r="B16" i="6" a="1"/>
  <c r="B16"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<sst xmlns="http://schemas.openxmlformats.org/spreadsheetml/2006/main" count="1339" uniqueCount="553">
  <si>
    <t>Date</t>
  </si>
  <si>
    <t>AAPL</t>
  </si>
  <si>
    <t>AMZN</t>
  </si>
  <si>
    <t>GOOGL</t>
  </si>
  <si>
    <t>META</t>
  </si>
  <si>
    <t>MSFT</t>
  </si>
  <si>
    <t>NVDA</t>
  </si>
  <si>
    <t>TSLA</t>
  </si>
  <si>
    <t>^GSPC</t>
  </si>
  <si>
    <t>2022-09-16 00:00:00+00:00</t>
  </si>
  <si>
    <t>2022-09-19 00:00:00+00:00</t>
  </si>
  <si>
    <t>2022-09-20 00:00:00+00:00</t>
  </si>
  <si>
    <t>2022-09-21 00:00:00+00:00</t>
  </si>
  <si>
    <t>2022-09-22 00:00:00+00:00</t>
  </si>
  <si>
    <t>2022-09-23 00:00:00+00:00</t>
  </si>
  <si>
    <t>2022-09-26 00:00:00+00:00</t>
  </si>
  <si>
    <t>2022-09-27 00:00:00+00:00</t>
  </si>
  <si>
    <t>2022-09-28 00:00:00+00:00</t>
  </si>
  <si>
    <t>2022-09-29 00:00:00+00:00</t>
  </si>
  <si>
    <t>2022-09-30 00:00:00+00:00</t>
  </si>
  <si>
    <t>2022-10-03 00:00:00+00:00</t>
  </si>
  <si>
    <t>2022-10-04 00:00:00+00:00</t>
  </si>
  <si>
    <t>2022-10-05 00:00:00+00:00</t>
  </si>
  <si>
    <t>2022-10-06 00:00:00+00:00</t>
  </si>
  <si>
    <t>2022-10-07 00:00:00+00:00</t>
  </si>
  <si>
    <t>2022-10-10 00:00:00+00:00</t>
  </si>
  <si>
    <t>2022-10-11 00:00:00+00:00</t>
  </si>
  <si>
    <t>2022-10-12 00:00:00+00:00</t>
  </si>
  <si>
    <t>2022-10-13 00:00:00+00:00</t>
  </si>
  <si>
    <t>2022-10-14 00:00:00+00:00</t>
  </si>
  <si>
    <t>2022-10-17 00:00:00+00:00</t>
  </si>
  <si>
    <t>2022-10-18 00:00:00+00:00</t>
  </si>
  <si>
    <t>2022-10-19 00:00:00+00:00</t>
  </si>
  <si>
    <t>2022-10-20 00:00:00+00:00</t>
  </si>
  <si>
    <t>2022-10-21 00:00:00+00:00</t>
  </si>
  <si>
    <t>2022-10-24 00:00:00+00:00</t>
  </si>
  <si>
    <t>2022-10-25 00:00:00+00:00</t>
  </si>
  <si>
    <t>2022-10-26 00:00:00+00:00</t>
  </si>
  <si>
    <t>2022-10-27 00:00:00+00:00</t>
  </si>
  <si>
    <t>2022-10-28 00:00:00+00:00</t>
  </si>
  <si>
    <t>2022-10-31 00:00:00+00:00</t>
  </si>
  <si>
    <t>2022-11-01 00:00:00+00:00</t>
  </si>
  <si>
    <t>2022-11-02 00:00:00+00:00</t>
  </si>
  <si>
    <t>2022-11-03 00:00:00+00:00</t>
  </si>
  <si>
    <t>2022-11-04 00:00:00+00:00</t>
  </si>
  <si>
    <t>2022-11-07 00:00:00+00:00</t>
  </si>
  <si>
    <t>2022-11-08 00:00:00+00:00</t>
  </si>
  <si>
    <t>2022-11-09 00:00:00+00:00</t>
  </si>
  <si>
    <t>2022-11-10 00:00:00+00:00</t>
  </si>
  <si>
    <t>2022-11-11 00:00:00+00:00</t>
  </si>
  <si>
    <t>2022-11-14 00:00:00+00:00</t>
  </si>
  <si>
    <t>2022-11-15 00:00:00+00:00</t>
  </si>
  <si>
    <t>2022-11-16 00:00:00+00:00</t>
  </si>
  <si>
    <t>2022-11-17 00:00:00+00:00</t>
  </si>
  <si>
    <t>2022-11-18 00:00:00+00:00</t>
  </si>
  <si>
    <t>2022-11-21 00:00:00+00:00</t>
  </si>
  <si>
    <t>2022-11-22 00:00:00+00:00</t>
  </si>
  <si>
    <t>2022-11-23 00:00:00+00:00</t>
  </si>
  <si>
    <t>2022-11-25 00:00:00+00:00</t>
  </si>
  <si>
    <t>2022-11-28 00:00:00+00:00</t>
  </si>
  <si>
    <t>2022-11-29 00:00:00+00:00</t>
  </si>
  <si>
    <t>2022-11-30 00:00:00+00:00</t>
  </si>
  <si>
    <t>2022-12-01 00:00:00+00:00</t>
  </si>
  <si>
    <t>2022-12-02 00:00:00+00:00</t>
  </si>
  <si>
    <t>2022-12-05 00:00:00+00:00</t>
  </si>
  <si>
    <t>2022-12-06 00:00:00+00:00</t>
  </si>
  <si>
    <t>2022-12-07 00:00:00+00:00</t>
  </si>
  <si>
    <t>2022-12-08 00:00:00+00:00</t>
  </si>
  <si>
    <t>2022-12-09 00:00:00+00:00</t>
  </si>
  <si>
    <t>2022-12-12 00:00:00+00:00</t>
  </si>
  <si>
    <t>2022-12-13 00:00:00+00:00</t>
  </si>
  <si>
    <t>2022-12-14 00:00:00+00:00</t>
  </si>
  <si>
    <t>2022-12-15 00:00:00+00:00</t>
  </si>
  <si>
    <t>2022-12-16 00:00:00+00:00</t>
  </si>
  <si>
    <t>2022-12-19 00:00:00+00:00</t>
  </si>
  <si>
    <t>2022-12-20 00:00:00+00:00</t>
  </si>
  <si>
    <t>2022-12-21 00:00:00+00:00</t>
  </si>
  <si>
    <t>2022-12-22 00:00:00+00:00</t>
  </si>
  <si>
    <t>2022-12-23 00:00:00+00:00</t>
  </si>
  <si>
    <t>2022-12-27 00:00:00+00:00</t>
  </si>
  <si>
    <t>2022-12-28 00:00:00+00:00</t>
  </si>
  <si>
    <t>2022-12-29 00:00:00+00:00</t>
  </si>
  <si>
    <t>2022-12-30 00:00:00+00:00</t>
  </si>
  <si>
    <t>2023-01-03 00:00:00+00:00</t>
  </si>
  <si>
    <t>2023-01-04 00:00:00+00:00</t>
  </si>
  <si>
    <t>2023-01-05 00:00:00+00:00</t>
  </si>
  <si>
    <t>2023-01-06 00:00:00+00:00</t>
  </si>
  <si>
    <t>2023-01-09 00:00:00+00:00</t>
  </si>
  <si>
    <t>2023-01-10 00:00:00+00:00</t>
  </si>
  <si>
    <t>2023-01-11 00:00:00+00:00</t>
  </si>
  <si>
    <t>2023-01-12 00:00:00+00:00</t>
  </si>
  <si>
    <t>2023-01-13 00:00:00+00:00</t>
  </si>
  <si>
    <t>2023-01-17 00:00:00+00:00</t>
  </si>
  <si>
    <t>2023-01-18 00:00:00+00:00</t>
  </si>
  <si>
    <t>2023-01-19 00:00:00+00:00</t>
  </si>
  <si>
    <t>2023-01-20 00:00:00+00:00</t>
  </si>
  <si>
    <t>2023-01-23 00:00:00+00:00</t>
  </si>
  <si>
    <t>2023-01-24 00:00:00+00:00</t>
  </si>
  <si>
    <t>2023-01-25 00:00:00+00:00</t>
  </si>
  <si>
    <t>2023-01-26 00:00:00+00:00</t>
  </si>
  <si>
    <t>2023-01-27 00:00:00+00:00</t>
  </si>
  <si>
    <t>2023-01-30 00:00:00+00:00</t>
  </si>
  <si>
    <t>2023-01-31 00:00:00+00:00</t>
  </si>
  <si>
    <t>2023-02-01 00:00:00+00:00</t>
  </si>
  <si>
    <t>2023-02-02 00:00:00+00:00</t>
  </si>
  <si>
    <t>2023-02-03 00:00:00+00:00</t>
  </si>
  <si>
    <t>2023-02-06 00:00:00+00:00</t>
  </si>
  <si>
    <t>2023-02-07 00:00:00+00:00</t>
  </si>
  <si>
    <t>2023-02-08 00:00:00+00:00</t>
  </si>
  <si>
    <t>2023-02-09 00:00:00+00:00</t>
  </si>
  <si>
    <t>2023-02-10 00:00:00+00:00</t>
  </si>
  <si>
    <t>2023-02-13 00:00:00+00:00</t>
  </si>
  <si>
    <t>2023-02-14 00:00:00+00:00</t>
  </si>
  <si>
    <t>2023-02-15 00:00:00+00:00</t>
  </si>
  <si>
    <t>2023-02-16 00:00:00+00:00</t>
  </si>
  <si>
    <t>2023-02-17 00:00:00+00:00</t>
  </si>
  <si>
    <t>2023-02-21 00:00:00+00:00</t>
  </si>
  <si>
    <t>2023-02-22 00:00:00+00:00</t>
  </si>
  <si>
    <t>2023-02-23 00:00:00+00:00</t>
  </si>
  <si>
    <t>2023-02-24 00:00:00+00:00</t>
  </si>
  <si>
    <t>2023-02-27 00:00:00+00:00</t>
  </si>
  <si>
    <t>2023-02-28 00:00:00+00:00</t>
  </si>
  <si>
    <t>2023-03-01 00:00:00+00:00</t>
  </si>
  <si>
    <t>2023-03-02 00:00:00+00:00</t>
  </si>
  <si>
    <t>2023-03-03 00:00:00+00:00</t>
  </si>
  <si>
    <t>2023-03-06 00:00:00+00:00</t>
  </si>
  <si>
    <t>2023-03-07 00:00:00+00:00</t>
  </si>
  <si>
    <t>2023-03-08 00:00:00+00:00</t>
  </si>
  <si>
    <t>2023-03-09 00:00:00+00:00</t>
  </si>
  <si>
    <t>2023-03-10 00:00:00+00:00</t>
  </si>
  <si>
    <t>2023-03-13 00:00:00+00:00</t>
  </si>
  <si>
    <t>2023-03-14 00:00:00+00:00</t>
  </si>
  <si>
    <t>2023-03-15 00:00:00+00:00</t>
  </si>
  <si>
    <t>2023-03-16 00:00:00+00:00</t>
  </si>
  <si>
    <t>2023-03-17 00:00:00+00:00</t>
  </si>
  <si>
    <t>2023-03-20 00:00:00+00:00</t>
  </si>
  <si>
    <t>2023-03-21 00:00:00+00:00</t>
  </si>
  <si>
    <t>2023-03-22 00:00:00+00:00</t>
  </si>
  <si>
    <t>2023-03-23 00:00:00+00:00</t>
  </si>
  <si>
    <t>2023-03-24 00:00:00+00:00</t>
  </si>
  <si>
    <t>2023-03-27 00:00:00+00:00</t>
  </si>
  <si>
    <t>2023-03-28 00:00:00+00:00</t>
  </si>
  <si>
    <t>2023-03-29 00:00:00+00:00</t>
  </si>
  <si>
    <t>2023-03-30 00:00:00+00:00</t>
  </si>
  <si>
    <t>2023-03-31 00:00:00+00:00</t>
  </si>
  <si>
    <t>2023-04-03 00:00:00+00:00</t>
  </si>
  <si>
    <t>2023-04-04 00:00:00+00:00</t>
  </si>
  <si>
    <t>2023-04-05 00:00:00+00:00</t>
  </si>
  <si>
    <t>2023-04-06 00:00:00+00:00</t>
  </si>
  <si>
    <t>2023-04-10 00:00:00+00:00</t>
  </si>
  <si>
    <t>2023-04-11 00:00:00+00:00</t>
  </si>
  <si>
    <t>2023-04-12 00:00:00+00:00</t>
  </si>
  <si>
    <t>2023-04-13 00:00:00+00:00</t>
  </si>
  <si>
    <t>2023-04-14 00:00:00+00:00</t>
  </si>
  <si>
    <t>2023-04-17 00:00:00+00:00</t>
  </si>
  <si>
    <t>2023-04-18 00:00:00+00:00</t>
  </si>
  <si>
    <t>2023-04-19 00:00:00+00:00</t>
  </si>
  <si>
    <t>2023-04-20 00:00:00+00:00</t>
  </si>
  <si>
    <t>2023-04-21 00:00:00+00:00</t>
  </si>
  <si>
    <t>2023-04-24 00:00:00+00:00</t>
  </si>
  <si>
    <t>2023-04-25 00:00:00+00:00</t>
  </si>
  <si>
    <t>2023-04-26 00:00:00+00:00</t>
  </si>
  <si>
    <t>2023-04-27 00:00:00+00:00</t>
  </si>
  <si>
    <t>2023-04-28 00:00:00+00:00</t>
  </si>
  <si>
    <t>2023-05-01 00:00:00+00:00</t>
  </si>
  <si>
    <t>2023-05-02 00:00:00+00:00</t>
  </si>
  <si>
    <t>2023-05-03 00:00:00+00:00</t>
  </si>
  <si>
    <t>2023-05-04 00:00:00+00:00</t>
  </si>
  <si>
    <t>2023-05-05 00:00:00+00:00</t>
  </si>
  <si>
    <t>2023-05-08 00:00:00+00:00</t>
  </si>
  <si>
    <t>2023-05-09 00:00:00+00:00</t>
  </si>
  <si>
    <t>2023-05-10 00:00:00+00:00</t>
  </si>
  <si>
    <t>2023-05-11 00:00:00+00:00</t>
  </si>
  <si>
    <t>2023-05-12 00:00:00+00:00</t>
  </si>
  <si>
    <t>2023-05-15 00:00:00+00:00</t>
  </si>
  <si>
    <t>2023-05-16 00:00:00+00:00</t>
  </si>
  <si>
    <t>2023-05-17 00:00:00+00:00</t>
  </si>
  <si>
    <t>2023-05-18 00:00:00+00:00</t>
  </si>
  <si>
    <t>2023-05-19 00:00:00+00:00</t>
  </si>
  <si>
    <t>2023-05-22 00:00:00+00:00</t>
  </si>
  <si>
    <t>2023-05-23 00:00:00+00:00</t>
  </si>
  <si>
    <t>2023-05-24 00:00:00+00:00</t>
  </si>
  <si>
    <t>2023-05-25 00:00:00+00:00</t>
  </si>
  <si>
    <t>2023-05-26 00:00:00+00:00</t>
  </si>
  <si>
    <t>2023-05-30 00:00:00+00:00</t>
  </si>
  <si>
    <t>2023-05-31 00:00:00+00:00</t>
  </si>
  <si>
    <t>2023-06-01 00:00:00+00:00</t>
  </si>
  <si>
    <t>2023-06-02 00:00:00+00:00</t>
  </si>
  <si>
    <t>2023-06-05 00:00:00+00:00</t>
  </si>
  <si>
    <t>2023-06-06 00:00:00+00:00</t>
  </si>
  <si>
    <t>2023-06-07 00:00:00+00:00</t>
  </si>
  <si>
    <t>2023-06-08 00:00:00+00:00</t>
  </si>
  <si>
    <t>2023-06-09 00:00:00+00:00</t>
  </si>
  <si>
    <t>2023-06-12 00:00:00+00:00</t>
  </si>
  <si>
    <t>2023-06-13 00:00:00+00:00</t>
  </si>
  <si>
    <t>2023-06-14 00:00:00+00:00</t>
  </si>
  <si>
    <t>2023-06-15 00:00:00+00:00</t>
  </si>
  <si>
    <t>2023-06-16 00:00:00+00:00</t>
  </si>
  <si>
    <t>2023-06-20 00:00:00+00:00</t>
  </si>
  <si>
    <t>2023-06-21 00:00:00+00:00</t>
  </si>
  <si>
    <t>2023-06-22 00:00:00+00:00</t>
  </si>
  <si>
    <t>2023-06-23 00:00:00+00:00</t>
  </si>
  <si>
    <t>2023-06-26 00:00:00+00:00</t>
  </si>
  <si>
    <t>2023-06-27 00:00:00+00:00</t>
  </si>
  <si>
    <t>2023-06-28 00:00:00+00:00</t>
  </si>
  <si>
    <t>2023-06-29 00:00:00+00:00</t>
  </si>
  <si>
    <t>2023-06-30 00:00:00+00:00</t>
  </si>
  <si>
    <t>2023-07-03 00:00:00+00:00</t>
  </si>
  <si>
    <t>2023-07-05 00:00:00+00:00</t>
  </si>
  <si>
    <t>2023-07-06 00:00:00+00:00</t>
  </si>
  <si>
    <t>2023-07-07 00:00:00+00:00</t>
  </si>
  <si>
    <t>2023-07-10 00:00:00+00:00</t>
  </si>
  <si>
    <t>2023-07-11 00:00:00+00:00</t>
  </si>
  <si>
    <t>2023-07-12 00:00:00+00:00</t>
  </si>
  <si>
    <t>2023-07-13 00:00:00+00:00</t>
  </si>
  <si>
    <t>2023-07-14 00:00:00+00:00</t>
  </si>
  <si>
    <t>2023-07-17 00:00:00+00:00</t>
  </si>
  <si>
    <t>2023-07-18 00:00:00+00:00</t>
  </si>
  <si>
    <t>2023-07-19 00:00:00+00:00</t>
  </si>
  <si>
    <t>2023-07-20 00:00:00+00:00</t>
  </si>
  <si>
    <t>2023-07-21 00:00:00+00:00</t>
  </si>
  <si>
    <t>2023-07-24 00:00:00+00:00</t>
  </si>
  <si>
    <t>2023-07-25 00:00:00+00:00</t>
  </si>
  <si>
    <t>2023-07-26 00:00:00+00:00</t>
  </si>
  <si>
    <t>2023-07-27 00:00:00+00:00</t>
  </si>
  <si>
    <t>2023-07-28 00:00:00+00:00</t>
  </si>
  <si>
    <t>2023-07-31 00:00:00+00:00</t>
  </si>
  <si>
    <t>2023-08-01 00:00:00+00:00</t>
  </si>
  <si>
    <t>2023-08-02 00:00:00+00:00</t>
  </si>
  <si>
    <t>2023-08-03 00:00:00+00:00</t>
  </si>
  <si>
    <t>2023-08-04 00:00:00+00:00</t>
  </si>
  <si>
    <t>2023-08-07 00:00:00+00:00</t>
  </si>
  <si>
    <t>2023-08-08 00:00:00+00:00</t>
  </si>
  <si>
    <t>2023-08-09 00:00:00+00:00</t>
  </si>
  <si>
    <t>2023-08-10 00:00:00+00:00</t>
  </si>
  <si>
    <t>2023-08-11 00:00:00+00:00</t>
  </si>
  <si>
    <t>2023-08-14 00:00:00+00:00</t>
  </si>
  <si>
    <t>2023-08-15 00:00:00+00:00</t>
  </si>
  <si>
    <t>2023-08-16 00:00:00+00:00</t>
  </si>
  <si>
    <t>2023-08-17 00:00:00+00:00</t>
  </si>
  <si>
    <t>2023-08-18 00:00:00+00:00</t>
  </si>
  <si>
    <t>2023-08-21 00:00:00+00:00</t>
  </si>
  <si>
    <t>2023-08-22 00:00:00+00:00</t>
  </si>
  <si>
    <t>2023-08-23 00:00:00+00:00</t>
  </si>
  <si>
    <t>2023-08-24 00:00:00+00:00</t>
  </si>
  <si>
    <t>2023-08-25 00:00:00+00:00</t>
  </si>
  <si>
    <t>2023-08-28 00:00:00+00:00</t>
  </si>
  <si>
    <t>2023-08-29 00:00:00+00:00</t>
  </si>
  <si>
    <t>2023-08-30 00:00:00+00:00</t>
  </si>
  <si>
    <t>2023-08-31 00:00:00+00:00</t>
  </si>
  <si>
    <t>2023-09-01 00:00:00+00:00</t>
  </si>
  <si>
    <t>2023-09-05 00:00:00+00:00</t>
  </si>
  <si>
    <t>2023-09-06 00:00:00+00:00</t>
  </si>
  <si>
    <t>2023-09-07 00:00:00+00:00</t>
  </si>
  <si>
    <t>2023-09-08 00:00:00+00:00</t>
  </si>
  <si>
    <t>2023-09-11 00:00:00+00:00</t>
  </si>
  <si>
    <t>2023-09-12 00:00:00+00:00</t>
  </si>
  <si>
    <t>2023-09-13 00:00:00+00:00</t>
  </si>
  <si>
    <t>2023-09-14 00:00:00+00:00</t>
  </si>
  <si>
    <t>2023-09-15 00:00:00+00:00</t>
  </si>
  <si>
    <t>2023-09-18 00:00:00+00:00</t>
  </si>
  <si>
    <t>2023-09-19 00:00:00+00:00</t>
  </si>
  <si>
    <t>2023-09-20 00:00:00+00:00</t>
  </si>
  <si>
    <t>2023-09-21 00:00:00+00:00</t>
  </si>
  <si>
    <t>2023-09-22 00:00:00+00:00</t>
  </si>
  <si>
    <t>2023-09-25 00:00:00+00:00</t>
  </si>
  <si>
    <t>2023-09-26 00:00:00+00:00</t>
  </si>
  <si>
    <t>2023-09-27 00:00:00+00:00</t>
  </si>
  <si>
    <t>2023-09-28 00:00:00+00:00</t>
  </si>
  <si>
    <t>2023-09-29 00:00:00+00:00</t>
  </si>
  <si>
    <t>2023-10-02 00:00:00+00:00</t>
  </si>
  <si>
    <t>2023-10-03 00:00:00+00:00</t>
  </si>
  <si>
    <t>2023-10-04 00:00:00+00:00</t>
  </si>
  <si>
    <t>2023-10-05 00:00:00+00:00</t>
  </si>
  <si>
    <t>2023-10-06 00:00:00+00:00</t>
  </si>
  <si>
    <t>2023-10-09 00:00:00+00:00</t>
  </si>
  <si>
    <t>2023-10-10 00:00:00+00:00</t>
  </si>
  <si>
    <t>2023-10-11 00:00:00+00:00</t>
  </si>
  <si>
    <t>2023-10-12 00:00:00+00:00</t>
  </si>
  <si>
    <t>2023-10-13 00:00:00+00:00</t>
  </si>
  <si>
    <t>2023-10-16 00:00:00+00:00</t>
  </si>
  <si>
    <t>2023-10-17 00:00:00+00:00</t>
  </si>
  <si>
    <t>2023-10-18 00:00:00+00:00</t>
  </si>
  <si>
    <t>2023-10-19 00:00:00+00:00</t>
  </si>
  <si>
    <t>2023-10-20 00:00:00+00:00</t>
  </si>
  <si>
    <t>2023-10-23 00:00:00+00:00</t>
  </si>
  <si>
    <t>2023-10-24 00:00:00+00:00</t>
  </si>
  <si>
    <t>2023-10-25 00:00:00+00:00</t>
  </si>
  <si>
    <t>2023-10-26 00:00:00+00:00</t>
  </si>
  <si>
    <t>2023-10-27 00:00:00+00:00</t>
  </si>
  <si>
    <t>2023-10-30 00:00:00+00:00</t>
  </si>
  <si>
    <t>2023-10-31 00:00:00+00:00</t>
  </si>
  <si>
    <t>2023-11-01 00:00:00+00:00</t>
  </si>
  <si>
    <t>2023-11-02 00:00:00+00:00</t>
  </si>
  <si>
    <t>2023-11-03 00:00:00+00:00</t>
  </si>
  <si>
    <t>2023-11-06 00:00:00+00:00</t>
  </si>
  <si>
    <t>2023-11-07 00:00:00+00:00</t>
  </si>
  <si>
    <t>2023-11-08 00:00:00+00:00</t>
  </si>
  <si>
    <t>2023-11-09 00:00:00+00:00</t>
  </si>
  <si>
    <t>2023-11-10 00:00:00+00:00</t>
  </si>
  <si>
    <t>2023-11-13 00:00:00+00:00</t>
  </si>
  <si>
    <t>2023-11-14 00:00:00+00:00</t>
  </si>
  <si>
    <t>2023-11-15 00:00:00+00:00</t>
  </si>
  <si>
    <t>2023-11-16 00:00:00+00:00</t>
  </si>
  <si>
    <t>2023-11-17 00:00:00+00:00</t>
  </si>
  <si>
    <t>2023-11-20 00:00:00+00:00</t>
  </si>
  <si>
    <t>2023-11-21 00:00:00+00:00</t>
  </si>
  <si>
    <t>2023-11-22 00:00:00+00:00</t>
  </si>
  <si>
    <t>2023-11-24 00:00:00+00:00</t>
  </si>
  <si>
    <t>2023-11-27 00:00:00+00:00</t>
  </si>
  <si>
    <t>2023-11-28 00:00:00+00:00</t>
  </si>
  <si>
    <t>2023-11-29 00:00:00+00:00</t>
  </si>
  <si>
    <t>2023-11-30 00:00:00+00:00</t>
  </si>
  <si>
    <t>2023-12-01 00:00:00+00:00</t>
  </si>
  <si>
    <t>2023-12-04 00:00:00+00:00</t>
  </si>
  <si>
    <t>2023-12-05 00:00:00+00:00</t>
  </si>
  <si>
    <t>2023-12-06 00:00:00+00:00</t>
  </si>
  <si>
    <t>2023-12-07 00:00:00+00:00</t>
  </si>
  <si>
    <t>2023-12-08 00:00:00+00:00</t>
  </si>
  <si>
    <t>2023-12-11 00:00:00+00:00</t>
  </si>
  <si>
    <t>2023-12-12 00:00:00+00:00</t>
  </si>
  <si>
    <t>2023-12-13 00:00:00+00:00</t>
  </si>
  <si>
    <t>2023-12-14 00:00:00+00:00</t>
  </si>
  <si>
    <t>2023-12-15 00:00:00+00:00</t>
  </si>
  <si>
    <t>2023-12-18 00:00:00+00:00</t>
  </si>
  <si>
    <t>2023-12-19 00:00:00+00:00</t>
  </si>
  <si>
    <t>2023-12-20 00:00:00+00:00</t>
  </si>
  <si>
    <t>2023-12-21 00:00:00+00:00</t>
  </si>
  <si>
    <t>2023-12-22 00:00:00+00:00</t>
  </si>
  <si>
    <t>2023-12-26 00:00:00+00:00</t>
  </si>
  <si>
    <t>2023-12-27 00:00:00+00:00</t>
  </si>
  <si>
    <t>2023-12-28 00:00:00+00:00</t>
  </si>
  <si>
    <t>2023-12-29 00:00:00+00:00</t>
  </si>
  <si>
    <t>2024-01-02 00:00:00+00:00</t>
  </si>
  <si>
    <t>2024-01-03 00:00:00+00:00</t>
  </si>
  <si>
    <t>2024-01-04 00:00:00+00:00</t>
  </si>
  <si>
    <t>2024-01-05 00:00:00+00:00</t>
  </si>
  <si>
    <t>2024-01-08 00:00:00+00:00</t>
  </si>
  <si>
    <t>2024-01-09 00:00:00+00:00</t>
  </si>
  <si>
    <t>2024-01-10 00:00:00+00:00</t>
  </si>
  <si>
    <t>2024-01-11 00:00:00+00:00</t>
  </si>
  <si>
    <t>2024-01-12 00:00:00+00:00</t>
  </si>
  <si>
    <t>2024-01-16 00:00:00+00:00</t>
  </si>
  <si>
    <t>2024-01-17 00:00:00+00:00</t>
  </si>
  <si>
    <t>2024-01-18 00:00:00+00:00</t>
  </si>
  <si>
    <t>2024-01-19 00:00:00+00:00</t>
  </si>
  <si>
    <t>2024-01-22 00:00:00+00:00</t>
  </si>
  <si>
    <t>2024-01-23 00:00:00+00:00</t>
  </si>
  <si>
    <t>2024-01-24 00:00:00+00:00</t>
  </si>
  <si>
    <t>2024-01-25 00:00:00+00:00</t>
  </si>
  <si>
    <t>2024-01-26 00:00:00+00:00</t>
  </si>
  <si>
    <t>2024-01-29 00:00:00+00:00</t>
  </si>
  <si>
    <t>2024-01-30 00:00:00+00:00</t>
  </si>
  <si>
    <t>2024-01-31 00:00:00+00:00</t>
  </si>
  <si>
    <t>2024-02-01 00:00:00+00:00</t>
  </si>
  <si>
    <t>2024-02-02 00:00:00+00:00</t>
  </si>
  <si>
    <t>2024-02-05 00:00:00+00:00</t>
  </si>
  <si>
    <t>2024-02-06 00:00:00+00:00</t>
  </si>
  <si>
    <t>2024-02-07 00:00:00+00:00</t>
  </si>
  <si>
    <t>2024-02-08 00:00:00+00:00</t>
  </si>
  <si>
    <t>2024-02-09 00:00:00+00:00</t>
  </si>
  <si>
    <t>2024-02-12 00:00:00+00:00</t>
  </si>
  <si>
    <t>2024-02-13 00:00:00+00:00</t>
  </si>
  <si>
    <t>2024-02-14 00:00:00+00:00</t>
  </si>
  <si>
    <t>2024-02-15 00:00:00+00:00</t>
  </si>
  <si>
    <t>2024-02-16 00:00:00+00:00</t>
  </si>
  <si>
    <t>2024-02-20 00:00:00+00:00</t>
  </si>
  <si>
    <t>2024-02-21 00:00:00+00:00</t>
  </si>
  <si>
    <t>2024-02-22 00:00:00+00:00</t>
  </si>
  <si>
    <t>2024-02-23 00:00:00+00:00</t>
  </si>
  <si>
    <t>2024-02-26 00:00:00+00:00</t>
  </si>
  <si>
    <t>2024-02-27 00:00:00+00:00</t>
  </si>
  <si>
    <t>2024-02-28 00:00:00+00:00</t>
  </si>
  <si>
    <t>2024-02-29 00:00:00+00:00</t>
  </si>
  <si>
    <t>2024-03-01 00:00:00+00:00</t>
  </si>
  <si>
    <t>2024-03-04 00:00:00+00:00</t>
  </si>
  <si>
    <t>2024-03-05 00:00:00+00:00</t>
  </si>
  <si>
    <t>2024-03-06 00:00:00+00:00</t>
  </si>
  <si>
    <t>2024-03-07 00:00:00+00:00</t>
  </si>
  <si>
    <t>2024-03-08 00:00:00+00:00</t>
  </si>
  <si>
    <t>2024-03-11 00:00:00+00:00</t>
  </si>
  <si>
    <t>2024-03-12 00:00:00+00:00</t>
  </si>
  <si>
    <t>2024-03-13 00:00:00+00:00</t>
  </si>
  <si>
    <t>2024-03-14 00:00:00+00:00</t>
  </si>
  <si>
    <t>2024-03-15 00:00:00+00:00</t>
  </si>
  <si>
    <t>2024-03-18 00:00:00+00:00</t>
  </si>
  <si>
    <t>2024-03-19 00:00:00+00:00</t>
  </si>
  <si>
    <t>2024-03-20 00:00:00+00:00</t>
  </si>
  <si>
    <t>2024-03-21 00:00:00+00:00</t>
  </si>
  <si>
    <t>2024-03-22 00:00:00+00:00</t>
  </si>
  <si>
    <t>2024-03-25 00:00:00+00:00</t>
  </si>
  <si>
    <t>2024-03-26 00:00:00+00:00</t>
  </si>
  <si>
    <t>2024-03-27 00:00:00+00:00</t>
  </si>
  <si>
    <t>2024-03-28 00:00:00+00:00</t>
  </si>
  <si>
    <t>2024-04-01 00:00:00+00:00</t>
  </si>
  <si>
    <t>2024-04-02 00:00:00+00:00</t>
  </si>
  <si>
    <t>2024-04-03 00:00:00+00:00</t>
  </si>
  <si>
    <t>2024-04-04 00:00:00+00:00</t>
  </si>
  <si>
    <t>2024-04-05 00:00:00+00:00</t>
  </si>
  <si>
    <t>2024-04-08 00:00:00+00:00</t>
  </si>
  <si>
    <t>2024-04-09 00:00:00+00:00</t>
  </si>
  <si>
    <t>2024-04-10 00:00:00+00:00</t>
  </si>
  <si>
    <t>2024-04-11 00:00:00+00:00</t>
  </si>
  <si>
    <t>2024-04-12 00:00:00+00:00</t>
  </si>
  <si>
    <t>2024-04-15 00:00:00+00:00</t>
  </si>
  <si>
    <t>2024-04-16 00:00:00+00:00</t>
  </si>
  <si>
    <t>2024-04-17 00:00:00+00:00</t>
  </si>
  <si>
    <t>2024-04-18 00:00:00+00:00</t>
  </si>
  <si>
    <t>2024-04-19 00:00:00+00:00</t>
  </si>
  <si>
    <t>2024-04-22 00:00:00+00:00</t>
  </si>
  <si>
    <t>2024-04-23 00:00:00+00:00</t>
  </si>
  <si>
    <t>2024-04-24 00:00:00+00:00</t>
  </si>
  <si>
    <t>2024-04-25 00:00:00+00:00</t>
  </si>
  <si>
    <t>2024-04-26 00:00:00+00:00</t>
  </si>
  <si>
    <t>2024-04-29 00:00:00+00:00</t>
  </si>
  <si>
    <t>2024-04-30 00:00:00+00:00</t>
  </si>
  <si>
    <t>2024-05-01 00:00:00+00:00</t>
  </si>
  <si>
    <t>2024-05-02 00:00:00+00:00</t>
  </si>
  <si>
    <t>2024-05-03 00:00:00+00:00</t>
  </si>
  <si>
    <t>2024-05-06 00:00:00+00:00</t>
  </si>
  <si>
    <t>2024-05-07 00:00:00+00:00</t>
  </si>
  <si>
    <t>2024-05-08 00:00:00+00:00</t>
  </si>
  <si>
    <t>2024-05-09 00:00:00+00:00</t>
  </si>
  <si>
    <t>2024-05-10 00:00:00+00:00</t>
  </si>
  <si>
    <t>2024-05-13 00:00:00+00:00</t>
  </si>
  <si>
    <t>2024-05-14 00:00:00+00:00</t>
  </si>
  <si>
    <t>2024-05-15 00:00:00+00:00</t>
  </si>
  <si>
    <t>2024-05-16 00:00:00+00:00</t>
  </si>
  <si>
    <t>2024-05-17 00:00:00+00:00</t>
  </si>
  <si>
    <t>2024-05-20 00:00:00+00:00</t>
  </si>
  <si>
    <t>2024-05-21 00:00:00+00:00</t>
  </si>
  <si>
    <t>2024-05-22 00:00:00+00:00</t>
  </si>
  <si>
    <t>2024-05-23 00:00:00+00:00</t>
  </si>
  <si>
    <t>2024-05-24 00:00:00+00:00</t>
  </si>
  <si>
    <t>2024-05-28 00:00:00+00:00</t>
  </si>
  <si>
    <t>2024-05-29 00:00:00+00:00</t>
  </si>
  <si>
    <t>2024-05-30 00:00:00+00:00</t>
  </si>
  <si>
    <t>2024-05-31 00:00:00+00:00</t>
  </si>
  <si>
    <t>2024-06-03 00:00:00+00:00</t>
  </si>
  <si>
    <t>2024-06-04 00:00:00+00:00</t>
  </si>
  <si>
    <t>2024-06-05 00:00:00+00:00</t>
  </si>
  <si>
    <t>2024-06-06 00:00:00+00:00</t>
  </si>
  <si>
    <t>2024-06-07 00:00:00+00:00</t>
  </si>
  <si>
    <t>2024-06-10 00:00:00+00:00</t>
  </si>
  <si>
    <t>2024-06-11 00:00:00+00:00</t>
  </si>
  <si>
    <t>2024-06-12 00:00:00+00:00</t>
  </si>
  <si>
    <t>2024-06-13 00:00:00+00:00</t>
  </si>
  <si>
    <t>2024-06-14 00:00:00+00:00</t>
  </si>
  <si>
    <t>2024-06-17 00:00:00+00:00</t>
  </si>
  <si>
    <t>2024-06-18 00:00:00+00:00</t>
  </si>
  <si>
    <t>2024-06-20 00:00:00+00:00</t>
  </si>
  <si>
    <t>2024-06-21 00:00:00+00:00</t>
  </si>
  <si>
    <t>2024-06-24 00:00:00+00:00</t>
  </si>
  <si>
    <t>2024-06-25 00:00:00+00:00</t>
  </si>
  <si>
    <t>2024-06-26 00:00:00+00:00</t>
  </si>
  <si>
    <t>2024-06-27 00:00:00+00:00</t>
  </si>
  <si>
    <t>2024-06-28 00:00:00+00:00</t>
  </si>
  <si>
    <t>2024-07-01 00:00:00+00:00</t>
  </si>
  <si>
    <t>2024-07-02 00:00:00+00:00</t>
  </si>
  <si>
    <t>2024-07-03 00:00:00+00:00</t>
  </si>
  <si>
    <t>2024-07-05 00:00:00+00:00</t>
  </si>
  <si>
    <t>2024-07-08 00:00:00+00:00</t>
  </si>
  <si>
    <t>2024-07-09 00:00:00+00:00</t>
  </si>
  <si>
    <t>2024-07-10 00:00:00+00:00</t>
  </si>
  <si>
    <t>2024-07-11 00:00:00+00:00</t>
  </si>
  <si>
    <t>2024-07-12 00:00:00+00:00</t>
  </si>
  <si>
    <t>2024-07-15 00:00:00+00:00</t>
  </si>
  <si>
    <t>2024-07-16 00:00:00+00:00</t>
  </si>
  <si>
    <t>2024-07-17 00:00:00+00:00</t>
  </si>
  <si>
    <t>2024-07-18 00:00:00+00:00</t>
  </si>
  <si>
    <t>2024-07-19 00:00:00+00:00</t>
  </si>
  <si>
    <t>2024-07-22 00:00:00+00:00</t>
  </si>
  <si>
    <t>2024-07-23 00:00:00+00:00</t>
  </si>
  <si>
    <t>2024-07-24 00:00:00+00:00</t>
  </si>
  <si>
    <t>2024-07-25 00:00:00+00:00</t>
  </si>
  <si>
    <t>2024-07-26 00:00:00+00:00</t>
  </si>
  <si>
    <t>2024-07-29 00:00:00+00:00</t>
  </si>
  <si>
    <t>2024-07-30 00:00:00+00:00</t>
  </si>
  <si>
    <t>2024-07-31 00:00:00+00:00</t>
  </si>
  <si>
    <t>2024-08-01 00:00:00+00:00</t>
  </si>
  <si>
    <t>2024-08-02 00:00:00+00:00</t>
  </si>
  <si>
    <t>2024-08-05 00:00:00+00:00</t>
  </si>
  <si>
    <t>2024-08-06 00:00:00+00:00</t>
  </si>
  <si>
    <t>2024-08-07 00:00:00+00:00</t>
  </si>
  <si>
    <t>2024-08-08 00:00:00+00:00</t>
  </si>
  <si>
    <t>2024-08-09 00:00:00+00:00</t>
  </si>
  <si>
    <t>2024-08-12 00:00:00+00:00</t>
  </si>
  <si>
    <t>2024-08-13 00:00:00+00:00</t>
  </si>
  <si>
    <t>2024-08-14 00:00:00+00:00</t>
  </si>
  <si>
    <t>2024-08-15 00:00:00+00:00</t>
  </si>
  <si>
    <t>2024-08-16 00:00:00+00:00</t>
  </si>
  <si>
    <t>2024-08-19 00:00:00+00:00</t>
  </si>
  <si>
    <t>2024-08-20 00:00:00+00:00</t>
  </si>
  <si>
    <t>2024-08-21 00:00:00+00:00</t>
  </si>
  <si>
    <t>2024-08-22 00:00:00+00:00</t>
  </si>
  <si>
    <t>2024-08-23 00:00:00+00:00</t>
  </si>
  <si>
    <t>2024-08-26 00:00:00+00:00</t>
  </si>
  <si>
    <t>2024-08-27 00:00:00+00:00</t>
  </si>
  <si>
    <t>2024-08-28 00:00:00+00:00</t>
  </si>
  <si>
    <t>2024-08-29 00:00:00+00:00</t>
  </si>
  <si>
    <t>2024-08-30 00:00:00+00:00</t>
  </si>
  <si>
    <t>2024-09-03 00:00:00+00:00</t>
  </si>
  <si>
    <t>2024-09-04 00:00:00+00:00</t>
  </si>
  <si>
    <t>2024-09-05 00:00:00+00:00</t>
  </si>
  <si>
    <t>2024-09-06 00:00:00+00:00</t>
  </si>
  <si>
    <t>2024-09-09 00:00:00+00:00</t>
  </si>
  <si>
    <t>2024-09-10 00:00:00+00:00</t>
  </si>
  <si>
    <t>2024-09-11 00:00:00+00:00</t>
  </si>
  <si>
    <t>2024-09-12 00:00:00+00:00</t>
  </si>
  <si>
    <t>2024-09-13 00:00:00+00:00</t>
  </si>
  <si>
    <t>Beta</t>
  </si>
  <si>
    <t>Market return</t>
  </si>
  <si>
    <t>Bond yield</t>
  </si>
  <si>
    <t>6 Months</t>
  </si>
  <si>
    <t>1 Year</t>
  </si>
  <si>
    <t>2 Year</t>
  </si>
  <si>
    <t>Ticker</t>
  </si>
  <si>
    <t>E(return)</t>
  </si>
  <si>
    <t>Expected return = Market return + (beta * (Market return - Risk free return))</t>
  </si>
  <si>
    <t>Data Description and Assumption</t>
  </si>
  <si>
    <t>2 year GT2</t>
  </si>
  <si>
    <t>5year GT5</t>
  </si>
  <si>
    <t>10year GT10</t>
  </si>
  <si>
    <t>Risk Free Measurement</t>
  </si>
  <si>
    <t>yfinance</t>
  </si>
  <si>
    <t>Daily return calculation, calculate the marginal change of interger variables using the the differents of initial value and it's lagged position divide by the lagged position.</t>
  </si>
  <si>
    <t>Date from raw data called in Python library yfinance market data provided from Yahoo! Finance API</t>
  </si>
  <si>
    <t xml:space="preserve">Finance data from Yahoo! Finance API </t>
  </si>
  <si>
    <t>Beta Variable*</t>
  </si>
  <si>
    <t>Viotality measurement of stock perfromance assumpting straight line relationship between martket portfolio and selected stocks</t>
  </si>
  <si>
    <t>Raw Data</t>
  </si>
  <si>
    <t>Daily returns*</t>
  </si>
  <si>
    <t>Expected return</t>
  </si>
  <si>
    <t>Assumption</t>
  </si>
  <si>
    <t>2 year Government Treasury GT2</t>
  </si>
  <si>
    <t>(Mean)</t>
  </si>
  <si>
    <t>5 year Government Treasury GT5</t>
  </si>
  <si>
    <t>10 year Government Treasury GT10</t>
  </si>
  <si>
    <t>Capital Asset Pricing Model</t>
  </si>
  <si>
    <t>Expected return = Market risk-free rate + Beta(Market rate - Market risk free rate)</t>
  </si>
  <si>
    <t xml:space="preserve">ri_E = rf + Bi(rm-rf) </t>
  </si>
  <si>
    <t>ri = Expected return</t>
  </si>
  <si>
    <t>rm = Market portfolio (SP500)</t>
  </si>
  <si>
    <t>(rm-rf) = Risk Premium</t>
  </si>
  <si>
    <t>rf = Risk Free Asset</t>
  </si>
  <si>
    <t>Market risk-free rate (Risk free asset)</t>
  </si>
  <si>
    <t>Bi = Beta</t>
  </si>
  <si>
    <r>
      <t xml:space="preserve">Expected returns are calculated using the </t>
    </r>
    <r>
      <rPr>
        <b/>
        <sz val="12"/>
        <color theme="1"/>
        <rFont val="Aptos Narrow"/>
        <family val="2"/>
        <scheme val="minor"/>
      </rPr>
      <t>Capital Asset Pricing Model (CAPM)</t>
    </r>
    <r>
      <rPr>
        <sz val="12"/>
        <color theme="1"/>
        <rFont val="Aptos Narrow"/>
        <family val="2"/>
        <scheme val="minor"/>
      </rPr>
      <t>.</t>
    </r>
  </si>
  <si>
    <t>Risk free asset</t>
  </si>
  <si>
    <t>(Decided)</t>
  </si>
  <si>
    <t>Mean of market daily return</t>
  </si>
  <si>
    <t>Bi &gt; 1 (agressive) the stock will be violating when market go bad, risk but fast capital.</t>
  </si>
  <si>
    <t>Bi &lt; 1 (defense) the stock is less violating when market go bad, steady but slow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</si>
</sst>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m/d;@"/>
    <numFmt numFmtId="166" formatCode="m/d/yy;@"/>
    <numFmt numFmtId="171" formatCode="0.000"/>
    <numFmt numFmtId="182" formatCode="0.000%"/>
  </numFmts>
  <fonts count="3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2"/>
      <color theme="1"/>
      <name val="Aptos Narrow"/>
      <family val="2"/>
      <scheme val="minor"/>
    </font>
    <font>
      <sz val="8"/>
      <name val="Aptos Narrow"/>
      <family val="2"/>
      <scheme val="minor"/>
    </font>
    <font>
      <sz val="12"/>
      <name val="Aptos Narrow"/>
      <family val="2"/>
      <scheme val="minor"/>
    </font>
    <font>
      <b/>
      <sz val="12"/>
      <name val="Aptos Narrow"/>
      <family val="2"/>
      <scheme val="minor"/>
    </font>
    <font>
      <sz val="12"/>
      <color rgb="FF000000"/>
      <name val="Aptos Narrow"/>
      <family val="2"/>
      <scheme val="minor"/>
    </font>
    <font>
      <sz val="12"/>
      <color theme="1"/>
      <name val="Courier New"/>
      <family val="1"/>
    </font>
    <font>
      <sz val="14"/>
      <color rgb="FF000000"/>
      <name val="Courier New"/>
      <family val="1"/>
    </font>
    <font>
      <sz val="12"/>
      <color theme="1"/>
      <name val="Aptos Display"/>
      <scheme val="major"/>
    </font>
    <font>
      <sz val="12"/>
      <color rgb="FF000000"/>
      <name val="Aptos Display"/>
      <scheme val="major"/>
    </font>
    <font>
      <sz val="16"/>
      <color theme="1"/>
      <name val="Courier New"/>
      <family val="1"/>
    </font>
    <font>
      <sz val="12"/>
      <color theme="1"/>
      <name val="Aptos Narrow"/>
      <scheme val="minor"/>
    </font>
    <font>
      <sz val="12"/>
      <color theme="1"/>
      <name val="Georgia"/>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4"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165" fontId="0" fillId="0" borderId="0" xfId="0" applyNumberFormat="1"/>
    <xf numFmtId="166" fontId="0" fillId="0" borderId="0" xfId="0" applyNumberFormat="1"/>
    <xf numFmtId="171" fontId="0" fillId="0" borderId="0" xfId="0" applyNumberFormat="1"/>
    <xf numFmtId="2" fontId="0" fillId="0" borderId="0" xfId="0" applyNumberFormat="1"/>
    <xf numFmtId="2" fontId="0" fillId="33" borderId="0" xfId="0" applyNumberFormat="1" applyFill="1"/>
    <xf numFmtId="0" fontId="0" fillId="33" borderId="0" xfId="0" applyFill="1"/>
    <xf numFmtId="171" fontId="0" fillId="0" borderId="0" xfId="0" applyNumberFormat="1" applyFill="1"/>
    <xf numFmtId="2" fontId="0" fillId="0" borderId="0" xfId="0" applyNumberFormat="1" applyFill="1"/>
    <xf numFmtId="0" fontId="0" fillId="0" borderId="0" xfId="0" applyFill="1"/>
    <xf numFmtId="0" fontId="0" fillId="0" borderId="0" xfId="1" applyNumberFormat="1" applyFont="1" applyFill="1"/>
    <xf numFmtId="171" fontId="0" fillId="0" borderId="0" xfId="1" applyNumberFormat="1" applyFont="1" applyFill="1"/>
    <xf numFmtId="0" fontId="0" fillId="34" borderId="0" xfId="0" applyFill="1" applyAlignment="1">
      <alignment horizontal="left"/>
    </xf>
    <xf numFmtId="2" fontId="0" fillId="34" borderId="0" xfId="0" applyNumberFormat="1" applyFill="1" applyAlignment="1">
      <alignment horizontal="left"/>
    </xf>
    <xf numFmtId="0" fontId="20" fillId="34" borderId="0" xfId="0" applyFont="1" applyFill="1" applyAlignment="1">
      <alignment horizontal="left"/>
    </xf>
    <xf numFmtId="2" fontId="20" fillId="34" borderId="0" xfId="0" applyNumberFormat="1" applyFont="1" applyFill="1" applyAlignment="1">
      <alignment horizontal="left"/>
    </xf>
    <xf numFmtId="0" fontId="21" fillId="0" borderId="10" xfId="0" applyFont="1" applyFill="1" applyBorder="1"/>
    <xf numFmtId="0" fontId="20" fillId="0" borderId="10" xfId="0" applyFont="1" applyFill="1" applyBorder="1"/>
    <xf numFmtId="0" fontId="0" fillId="0" borderId="10" xfId="0" applyBorder="1"/>
    <xf numFmtId="0" fontId="0" fillId="0" borderId="11" xfId="0" applyBorder="1"/>
    <xf numFmtId="0" fontId="0" fillId="0" borderId="16" xfId="0" applyBorder="1"/>
    <xf numFmtId="0" fontId="0" fillId="0" borderId="17" xfId="0" applyBorder="1"/>
    <xf numFmtId="0" fontId="0" fillId="0" borderId="14" xfId="0" applyBorder="1"/>
    <xf numFmtId="0" fontId="0" fillId="0" borderId="13" xfId="0" applyBorder="1"/>
    <xf numFmtId="171" fontId="0" fillId="35" borderId="0" xfId="0" applyNumberFormat="1" applyFill="1"/>
    <xf numFmtId="182" fontId="0" fillId="35" borderId="0" xfId="1" applyNumberFormat="1" applyFont="1" applyFill="1"/>
    <xf numFmtId="0" fontId="0" fillId="35" borderId="0" xfId="0" applyFill="1"/>
    <xf numFmtId="10" fontId="0" fillId="35" borderId="0" xfId="1" applyNumberFormat="1" applyFont="1" applyFill="1"/>
    <xf numFmtId="0" fontId="23" fillId="0" borderId="0" xfId="0" applyFont="1"/>
    <xf numFmtId="0" fontId="0" fillId="0" borderId="0" xfId="0" applyFill="1" applyAlignment="1">
      <alignment horizontal="left" indent="2"/>
    </xf>
    <xf numFmtId="0" fontId="18" fillId="0" borderId="0" xfId="0" applyFont="1"/>
    <xf numFmtId="0" fontId="24" fillId="0" borderId="0" xfId="0" applyFont="1"/>
    <xf numFmtId="0" fontId="27" fillId="0" borderId="0" xfId="0" applyFont="1"/>
    <xf numFmtId="0" fontId="0" fillId="36" borderId="0" xfId="0" applyFill="1" applyAlignment="1">
      <alignment horizontal="left" indent="2"/>
    </xf>
    <xf numFmtId="0" fontId="0" fillId="36" borderId="0" xfId="0" applyFill="1"/>
    <xf numFmtId="0" fontId="0" fillId="37" borderId="0" xfId="0" applyFill="1"/>
    <xf numFmtId="0" fontId="28" fillId="0" borderId="0" xfId="0" applyFont="1" applyFill="1" applyAlignment="1">
      <alignment horizontal="left" indent="2"/>
    </xf>
    <xf numFmtId="0" fontId="25" fillId="0" borderId="15" xfId="0" applyFont="1" applyBorder="1" applyAlignment="1">
      <alignment horizontal="left" indent="2"/>
    </xf>
    <xf numFmtId="0" fontId="25" fillId="0" borderId="16" xfId="0" applyFont="1" applyBorder="1"/>
    <xf numFmtId="0" fontId="25" fillId="34" borderId="12" xfId="0" applyFont="1" applyFill="1" applyBorder="1" applyAlignment="1">
      <alignment horizontal="left" indent="2"/>
    </xf>
    <xf numFmtId="0" fontId="25" fillId="0" borderId="0" xfId="0" applyFont="1" applyBorder="1"/>
    <xf numFmtId="0" fontId="0" fillId="0" borderId="0" xfId="0" applyBorder="1"/>
    <xf numFmtId="0" fontId="25" fillId="0" borderId="12" xfId="0" applyFont="1" applyFill="1" applyBorder="1" applyAlignment="1">
      <alignment horizontal="left" indent="2"/>
    </xf>
    <xf numFmtId="0" fontId="25" fillId="33" borderId="12" xfId="0" applyFont="1" applyFill="1" applyBorder="1" applyAlignment="1">
      <alignment horizontal="left" indent="2"/>
    </xf>
    <xf numFmtId="0" fontId="26" fillId="0" borderId="0" xfId="0" applyFont="1" applyBorder="1"/>
    <xf numFmtId="0" fontId="25" fillId="35" borderId="18" xfId="0" applyFont="1" applyFill="1" applyBorder="1" applyAlignment="1">
      <alignment horizontal="left" indent="2"/>
    </xf>
    <xf numFmtId="0" fontId="0" fillId="0" borderId="10" xfId="0" applyBorder="1" applyAlignment="1">
      <alignment horizontal="left" indent="2"/>
    </xf>
    <xf numFmtId="0" fontId="0" fillId="0" borderId="10" xfId="0" applyBorder="1" applyAlignment="1">
      <alignment horizontal="left"/>
    </xf>
    <xf numFmtId="2" fontId="0" fillId="0" borderId="10" xfId="0" applyNumberFormat="1" applyBorder="1" applyAlignment="1">
      <alignment horizontal="left"/>
    </xf>
    <xf numFmtId="0" fontId="0" fillId="37" borderId="10" xfId="0" applyFill="1" applyBorder="1" applyAlignment="1">
      <alignment horizontal="left" indent="2"/>
    </xf>
    <xf numFmtId="0" fontId="0" fillId="37" borderId="10" xfId="0" applyFill="1" applyBorder="1" applyAlignment="1">
      <alignment horizontal="left"/>
    </xf>
    <xf numFmtId="0" fontId="22" fillId="0" borderId="0" xfId="0" applyFont="1"/>
    <xf numFmtId="0" fontId="29" fillId="0" borderId="0" xfId="0" applyFont="1"/>
    <xf numFmtId="0" fontId="29" fillId="0" borderId="15" xfId="0" applyFont="1" applyBorder="1"/>
    <xf numFmtId="0" fontId="27" fillId="0" borderId="16" xfId="0" applyFont="1" applyBorder="1"/>
    <xf numFmtId="0" fontId="29" fillId="0" borderId="18" xfId="0" applyFont="1" applyBorder="1"/>
    <xf numFmtId="0" fontId="27" fillId="0" borderId="13" xfId="0" applyFont="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76200</xdr:colOff>
      <xdr:row>20</xdr:row>
      <xdr:rowOff>152400</xdr:rowOff>
    </xdr:from>
    <xdr:to>
      <xdr:col>6</xdr:col>
      <xdr:colOff>596900</xdr:colOff>
      <xdr:row>39</xdr:row>
      <xdr:rowOff>190500</xdr:rowOff>
    </xdr:to>
    <xdr:sp macro="" textlink="">
      <xdr:nvSpPr>
        <xdr:cNvPr id="2" name="Rectangle 1">
          <a:extLst>
            <a:ext uri="{FF2B5EF4-FFF2-40B4-BE49-F238E27FC236}">
              <a16:creationId xmlns:a16="http://schemas.microsoft.com/office/drawing/2014/main" id="{03667C3C-ACAC-988F-22AF-DBD43D9E7579}"/>
            </a:ext>
          </a:extLst>
        </xdr:cNvPr>
        <xdr:cNvSpPr/>
      </xdr:nvSpPr>
      <xdr:spPr>
        <a:xfrm>
          <a:off x="76200" y="4940300"/>
          <a:ext cx="6807200" cy="3898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200"/>
            <a:t>**CAPM Explanation:**</a:t>
          </a:r>
        </a:p>
        <a:p>
          <a:r>
            <a:rPr lang="en-US" sz="1200"/>
            <a:t>The Capital Asset Pricing Model (CAPM) helps investors estimate the expected return on an asset by considering financial market risks it's and historical</a:t>
          </a:r>
          <a:r>
            <a:rPr lang="en-US" sz="1200" baseline="0"/>
            <a:t> asset prices</a:t>
          </a:r>
          <a:r>
            <a:rPr lang="en-US" sz="1200"/>
            <a:t>. It guides individuals in understanding the relationship between risk and return using historical data</a:t>
          </a:r>
          <a:r>
            <a:rPr lang="en-US" sz="1200" baseline="0"/>
            <a:t> only not the other factors</a:t>
          </a:r>
          <a:r>
            <a:rPr lang="en-US" sz="1200"/>
            <a:t>.</a:t>
          </a:r>
        </a:p>
        <a:p>
          <a:endParaRPr lang="en-US" sz="1200"/>
        </a:p>
        <a:p>
          <a:r>
            <a:rPr lang="en-US" sz="1200"/>
            <a:t>**Assumptions:**</a:t>
          </a:r>
        </a:p>
        <a:p>
          <a:r>
            <a:rPr lang="en-US" sz="1200"/>
            <a:t>1. Efficient Markets: All investors have access to the same information, and stocks are considered to be fairly priced.</a:t>
          </a:r>
        </a:p>
        <a:p>
          <a:r>
            <a:rPr lang="en-US" sz="1200"/>
            <a:t>2. Linear Investment: Investors make straightforward, singular investment decisions over a specific period.</a:t>
          </a:r>
        </a:p>
        <a:p>
          <a:r>
            <a:rPr lang="en-US" sz="1200"/>
            <a:t>3. Risk-Free and Beta Assumptions: Investors compare market risks to alternative investment opportunities that are risk-free.</a:t>
          </a:r>
        </a:p>
        <a:p>
          <a:r>
            <a:rPr lang="en-US" sz="1200"/>
            <a:t>4. Systematic Risk: The model focuses solely on risks that are related to the financial market, while keeping other factors constant.</a:t>
          </a:r>
        </a:p>
        <a:p>
          <a:endParaRPr lang="en-US" sz="1200"/>
        </a:p>
        <a:p>
          <a:r>
            <a:rPr lang="en-US" sz="1200"/>
            <a:t>**Limitations**</a:t>
          </a:r>
        </a:p>
        <a:p>
          <a:r>
            <a:rPr lang="en-US" sz="1200"/>
            <a:t>1.</a:t>
          </a:r>
          <a:r>
            <a:rPr lang="en-US" sz="1200" baseline="0"/>
            <a:t> </a:t>
          </a:r>
          <a:r>
            <a:rPr lang="en-US" sz="1200"/>
            <a:t>Market inefficiency happens, and individuals often have asymmetrical information for investing.</a:t>
          </a:r>
        </a:p>
        <a:p>
          <a:r>
            <a:rPr lang="en-US" sz="1200"/>
            <a:t>2. Market conditions change dynamically, and fluctuations of the past do not represent the future.</a:t>
          </a:r>
        </a:p>
        <a:p>
          <a:r>
            <a:rPr lang="en-US" sz="1200"/>
            <a:t>3. Unsystematic risk can be diversified away in a well-constructed portfolio, but not all investors may have fully diversified portfolios.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46</xdr:row>
      <xdr:rowOff>88900</xdr:rowOff>
    </xdr:from>
    <xdr:to>
      <xdr:col>9</xdr:col>
      <xdr:colOff>0</xdr:colOff>
      <xdr:row>68</xdr:row>
      <xdr:rowOff>25400</xdr:rowOff>
    </xdr:to>
    <xdr:sp macro="" textlink="">
      <xdr:nvSpPr>
        <xdr:cNvPr id="4" name="Off-page Connector 3">
          <a:extLst>
            <a:ext uri="{FF2B5EF4-FFF2-40B4-BE49-F238E27FC236}">
              <a16:creationId xmlns:a16="http://schemas.microsoft.com/office/drawing/2014/main" id="{ADB17F22-7A0E-7E46-93D2-2DAC5D1558CA}"/>
            </a:ext>
          </a:extLst>
        </xdr:cNvPr>
        <xdr:cNvSpPr/>
      </xdr:nvSpPr>
      <xdr:spPr>
        <a:xfrm rot="5400000">
          <a:off x="5105400" y="4165600"/>
          <a:ext cx="749300" cy="3975100"/>
        </a:xfrm>
        <a:prstGeom prst="flowChartOffpageConnector">
          <a:avLst/>
        </a:prstGeom>
      </xdr:spPr>
      <xdr:style>
        <a:lnRef idx="1">
          <a:schemeClr val="accent5"/>
        </a:lnRef>
        <a:fillRef idx="3">
          <a:schemeClr val="accent5"/>
        </a:fillRef>
        <a:effectRef idx="2">
          <a:schemeClr val="accent5"/>
        </a:effectRef>
        <a:fontRef idx="minor">
          <a:schemeClr val="lt1"/>
        </a:fontRef>
      </xdr:style>
      <xdr:txBody>
        <a:bodyPr vertOverflow="clip" horzOverflow="clip" vert="vert270" rtlCol="0" anchor="t"/>
        <a:lstStyle/>
        <a:p>
          <a:pPr algn="l"/>
          <a:r>
            <a:rPr lang="en-US" sz="1400">
              <a:solidFill>
                <a:schemeClr val="bg1"/>
              </a:solidFill>
            </a:rPr>
            <a:t>High risk and high expected</a:t>
          </a:r>
          <a:r>
            <a:rPr lang="en-US" sz="1400" baseline="0">
              <a:solidFill>
                <a:schemeClr val="bg1"/>
              </a:solidFill>
            </a:rPr>
            <a:t> returns</a:t>
          </a:r>
          <a:endParaRPr lang="en-US" sz="1400">
            <a:solidFill>
              <a:schemeClr val="bg1"/>
            </a:solidFill>
          </a:endParaRPr>
        </a:p>
      </xdr:txBody>
    </xdr:sp>
    <xdr:clientData/>
  </xdr:twoCellAnchor>
  <xdr:twoCellAnchor>
    <xdr:from>
      <xdr:col>4</xdr:col>
      <xdr:colOff>165100</xdr:colOff>
      <xdr:row>23</xdr:row>
      <xdr:rowOff>50800</xdr:rowOff>
    </xdr:from>
    <xdr:to>
      <xdr:col>9</xdr:col>
      <xdr:colOff>12700</xdr:colOff>
      <xdr:row>27</xdr:row>
      <xdr:rowOff>190500</xdr:rowOff>
    </xdr:to>
    <xdr:sp macro="" textlink="">
      <xdr:nvSpPr>
        <xdr:cNvPr id="6" name="Off-page Connector 5">
          <a:extLst>
            <a:ext uri="{FF2B5EF4-FFF2-40B4-BE49-F238E27FC236}">
              <a16:creationId xmlns:a16="http://schemas.microsoft.com/office/drawing/2014/main" id="{583A3F7F-385D-D643-A2AA-70D130853B41}"/>
            </a:ext>
          </a:extLst>
        </xdr:cNvPr>
        <xdr:cNvSpPr/>
      </xdr:nvSpPr>
      <xdr:spPr>
        <a:xfrm rot="5400000">
          <a:off x="5118100" y="3111500"/>
          <a:ext cx="749300" cy="3975100"/>
        </a:xfrm>
        <a:prstGeom prst="flowChartOffpageConnector">
          <a:avLst/>
        </a:prstGeom>
      </xdr:spPr>
      <xdr:style>
        <a:lnRef idx="1">
          <a:schemeClr val="accent5"/>
        </a:lnRef>
        <a:fillRef idx="3">
          <a:schemeClr val="accent5"/>
        </a:fillRef>
        <a:effectRef idx="2">
          <a:schemeClr val="accent5"/>
        </a:effectRef>
        <a:fontRef idx="minor">
          <a:schemeClr val="lt1"/>
        </a:fontRef>
      </xdr:style>
      <xdr:txBody>
        <a:bodyPr vertOverflow="clip" horzOverflow="clip" vert="vert270" rtlCol="0" anchor="t"/>
        <a:lstStyle/>
        <a:p>
          <a:pPr algn="l"/>
          <a:r>
            <a:rPr lang="en-US" sz="1400">
              <a:solidFill>
                <a:schemeClr val="bg1"/>
              </a:solidFill>
            </a:rPr>
            <a:t>High risk and high expected</a:t>
          </a:r>
          <a:r>
            <a:rPr lang="en-US" sz="1400" baseline="0">
              <a:solidFill>
                <a:schemeClr val="bg1"/>
              </a:solidFill>
            </a:rPr>
            <a:t> returns</a:t>
          </a:r>
          <a:endParaRPr lang="en-US" sz="1400">
            <a:solidFill>
              <a:schemeClr val="bg1"/>
            </a:solidFill>
          </a:endParaRPr>
        </a:p>
      </xdr:txBody>
    </xdr:sp>
    <xdr:clientData/>
  </xdr:twoCellAnchor>
  <xdr:twoCellAnchor>
    <xdr:from>
      <xdr:col>4</xdr:col>
      <xdr:colOff>190500</xdr:colOff>
      <xdr:row>138</xdr:row>
      <xdr:rowOff>101600</xdr:rowOff>
    </xdr:from>
    <xdr:to>
      <xdr:col>9</xdr:col>
      <xdr:colOff>38100</xdr:colOff>
      <xdr:row>160</xdr:row>
      <xdr:rowOff>38100</xdr:rowOff>
    </xdr:to>
    <xdr:sp macro="" textlink="">
      <xdr:nvSpPr>
        <xdr:cNvPr id="9" name="Off-page Connector 8">
          <a:extLst>
            <a:ext uri="{FF2B5EF4-FFF2-40B4-BE49-F238E27FC236}">
              <a16:creationId xmlns:a16="http://schemas.microsoft.com/office/drawing/2014/main" id="{7DA29B0A-922F-764D-90B5-4E0C70BF461D}"/>
            </a:ext>
          </a:extLst>
        </xdr:cNvPr>
        <xdr:cNvSpPr/>
      </xdr:nvSpPr>
      <xdr:spPr>
        <a:xfrm rot="5400000">
          <a:off x="5143500" y="8242300"/>
          <a:ext cx="749300" cy="3975100"/>
        </a:xfrm>
        <a:prstGeom prst="flowChartOffpageConnector">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vert270" rtlCol="0" anchor="t"/>
        <a:lstStyle/>
        <a:p>
          <a:pPr algn="l"/>
          <a:r>
            <a:rPr lang="en-US" sz="1400">
              <a:solidFill>
                <a:schemeClr val="bg1"/>
              </a:solidFill>
            </a:rPr>
            <a:t>Low risk</a:t>
          </a:r>
          <a:r>
            <a:rPr lang="en-US" sz="1400" baseline="0">
              <a:solidFill>
                <a:schemeClr val="bg1"/>
              </a:solidFill>
            </a:rPr>
            <a:t> and low expected returnsc</a:t>
          </a:r>
          <a:endParaRPr lang="en-US" sz="1400">
            <a:solidFill>
              <a:schemeClr val="bg1"/>
            </a:solidFill>
          </a:endParaRPr>
        </a:p>
      </xdr:txBody>
    </xdr:sp>
    <xdr:clientData/>
  </xdr:twoCellAnchor>
  <xdr:twoCellAnchor>
    <xdr:from>
      <xdr:col>4</xdr:col>
      <xdr:colOff>190500</xdr:colOff>
      <xdr:row>161</xdr:row>
      <xdr:rowOff>76200</xdr:rowOff>
    </xdr:from>
    <xdr:to>
      <xdr:col>9</xdr:col>
      <xdr:colOff>38100</xdr:colOff>
      <xdr:row>183</xdr:row>
      <xdr:rowOff>12700</xdr:rowOff>
    </xdr:to>
    <xdr:sp macro="" textlink="">
      <xdr:nvSpPr>
        <xdr:cNvPr id="10" name="Off-page Connector 9">
          <a:extLst>
            <a:ext uri="{FF2B5EF4-FFF2-40B4-BE49-F238E27FC236}">
              <a16:creationId xmlns:a16="http://schemas.microsoft.com/office/drawing/2014/main" id="{B8BD6596-B8F8-5247-B057-E4A43AB96810}"/>
            </a:ext>
          </a:extLst>
        </xdr:cNvPr>
        <xdr:cNvSpPr/>
      </xdr:nvSpPr>
      <xdr:spPr>
        <a:xfrm rot="5400000">
          <a:off x="5143500" y="9232900"/>
          <a:ext cx="749300" cy="3975100"/>
        </a:xfrm>
        <a:prstGeom prst="flowChartOffpageConnector">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vert270" rtlCol="0" anchor="t"/>
        <a:lstStyle/>
        <a:p>
          <a:pPr algn="l"/>
          <a:r>
            <a:rPr lang="en-US" sz="1400">
              <a:solidFill>
                <a:schemeClr val="bg1"/>
              </a:solidFill>
            </a:rPr>
            <a:t>Low risk</a:t>
          </a:r>
          <a:r>
            <a:rPr lang="en-US" sz="1400" baseline="0">
              <a:solidFill>
                <a:schemeClr val="bg1"/>
              </a:solidFill>
            </a:rPr>
            <a:t> and low expected returns</a:t>
          </a:r>
          <a:endParaRPr lang="en-US" sz="1400">
            <a:solidFill>
              <a:schemeClr val="bg1"/>
            </a:solidFill>
          </a:endParaRPr>
        </a:p>
      </xdr:txBody>
    </xdr:sp>
    <xdr:clientData/>
  </xdr:twoCellAnchor>
  <xdr:twoCellAnchor>
    <xdr:from>
      <xdr:col>9</xdr:col>
      <xdr:colOff>309217</xdr:colOff>
      <xdr:row>1</xdr:row>
      <xdr:rowOff>125343</xdr:rowOff>
    </xdr:from>
    <xdr:to>
      <xdr:col>16</xdr:col>
      <xdr:colOff>347317</xdr:colOff>
      <xdr:row>182</xdr:row>
      <xdr:rowOff>80824</xdr:rowOff>
    </xdr:to>
    <xdr:sp macro="" textlink="">
      <xdr:nvSpPr>
        <xdr:cNvPr id="12" name="Rectangle 11">
          <a:extLst>
            <a:ext uri="{FF2B5EF4-FFF2-40B4-BE49-F238E27FC236}">
              <a16:creationId xmlns:a16="http://schemas.microsoft.com/office/drawing/2014/main" id="{787CDC12-F9D0-EF32-A98E-12663EBC83F1}"/>
            </a:ext>
          </a:extLst>
        </xdr:cNvPr>
        <xdr:cNvSpPr/>
      </xdr:nvSpPr>
      <xdr:spPr>
        <a:xfrm>
          <a:off x="7796695" y="324126"/>
          <a:ext cx="5835926" cy="108885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Reports</a:t>
          </a:r>
        </a:p>
        <a:p>
          <a:r>
            <a:rPr lang="en-US" sz="1100" b="1" i="0">
              <a:solidFill>
                <a:schemeClr val="dk1"/>
              </a:solidFill>
              <a:effectLst/>
              <a:latin typeface="+mn-lt"/>
              <a:ea typeface="+mn-ea"/>
              <a:cs typeface="+mn-cs"/>
            </a:rPr>
            <a:t>Introduction</a:t>
          </a:r>
        </a:p>
        <a:p>
          <a:r>
            <a:rPr lang="en-US" sz="1100" b="0" i="0">
              <a:solidFill>
                <a:schemeClr val="dk1"/>
              </a:solidFill>
              <a:effectLst/>
              <a:latin typeface="+mn-lt"/>
              <a:ea typeface="+mn-ea"/>
              <a:cs typeface="+mn-cs"/>
            </a:rPr>
            <a:t>This report provides an analysis of the performance of selected stocks over different time periods. The key metrics analyzed include Beta (a measure of volatility) and the expected return on investment (e_return).</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Summary of Findings</a:t>
          </a:r>
        </a:p>
        <a:p>
          <a:r>
            <a:rPr lang="en-US" b="1"/>
            <a:t>Key Findings</a:t>
          </a:r>
        </a:p>
        <a:p>
          <a:r>
            <a:rPr lang="en-US" b="1"/>
            <a:t>NVIDIA (NVDA)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2.942	Expected Return 14.888%</a:t>
          </a:r>
          <a:endParaRPr lang="en-US" b="0"/>
        </a:p>
        <a:p>
          <a:r>
            <a:rPr lang="en-US" b="1"/>
            <a:t>1 Year:	</a:t>
          </a:r>
          <a:r>
            <a:rPr lang="en-US"/>
            <a:t>Beta 2.656	Expected Return 19.666%</a:t>
          </a:r>
        </a:p>
        <a:p>
          <a:r>
            <a:rPr lang="en-US" b="1"/>
            <a:t>2 Years:	</a:t>
          </a:r>
          <a:r>
            <a:rPr lang="en-US"/>
            <a:t>Beta 2.288 	Expected Return 13.375%</a:t>
          </a:r>
        </a:p>
        <a:p>
          <a:r>
            <a:rPr lang="en-US" b="1"/>
            <a:t>Analysis:</a:t>
          </a:r>
          <a:r>
            <a:rPr lang="en-US"/>
            <a:t> NVDA offers the highest returns but with significant volatility, especially in the short term.</a:t>
          </a:r>
        </a:p>
        <a:p>
          <a:endParaRPr lang="en-US"/>
        </a:p>
        <a:p>
          <a:r>
            <a:rPr lang="en-US" b="1"/>
            <a:t>Tesla (TSLA)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2.403	 Expected Return 12.836%</a:t>
          </a:r>
          <a:endParaRPr lang="en-US" b="0"/>
        </a:p>
        <a:p>
          <a:r>
            <a:rPr lang="en-US" b="1"/>
            <a:t>1 Year:</a:t>
          </a:r>
          <a:r>
            <a:rPr lang="en-US"/>
            <a:t> 	Beta 2.129 	Expected Return 16.502%</a:t>
          </a:r>
        </a:p>
        <a:p>
          <a:r>
            <a:rPr lang="en-US" b="1"/>
            <a:t>2 Years:</a:t>
          </a:r>
          <a:r>
            <a:rPr lang="en-US"/>
            <a:t> 	Beta 1.904	Expected Return 11.753%</a:t>
          </a:r>
        </a:p>
        <a:p>
          <a:r>
            <a:rPr lang="en-US" b="1"/>
            <a:t>Analysis:</a:t>
          </a:r>
          <a:r>
            <a:rPr lang="en-US"/>
            <a:t> TSLA provides strong returns with volatility that decreases over time.</a:t>
          </a:r>
        </a:p>
        <a:p>
          <a:endParaRPr lang="en-US"/>
        </a:p>
        <a:p>
          <a:r>
            <a:rPr lang="en-US" b="1"/>
            <a:t>Meta Platforms (META)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1.336	Expected Return 8.779%</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1.561	Expected Return 13.084%</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1.636	Expected Return 10.619%</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META shows moderate returns and lower volatility compared to NVDA and TSLA.</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Amazon (AMZN)</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	</a:t>
          </a:r>
          <a:r>
            <a:rPr lang="en-US"/>
            <a:t>Beta 1.427 	Expected Return 9.126%</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1.546	Expected Return 12.994%</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1.517	Expected Return 10.114%</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AMZN provides stable performance with moderate returns and volatility.</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Alphabet (GOOGL)</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1.250	Expected Return 8.454%</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1.313	Expected Return 11.596%</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1.332	Expected Return 9.333%</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GOOGL is a stable choice with lower volatility and decent returns.</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Microsoft (MSFT)</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	</a:t>
          </a:r>
          <a:r>
            <a:rPr lang="en-US"/>
            <a:t>Beta 1.106	Expected Return 7.906%</a:t>
          </a:r>
        </a:p>
        <a:p>
          <a:pPr marL="0" marR="0" lvl="0" indent="0" defTabSz="914400" eaLnBrk="1" fontAlgn="auto" latinLnBrk="0" hangingPunct="1">
            <a:lnSpc>
              <a:spcPct val="100000"/>
            </a:lnSpc>
            <a:spcBef>
              <a:spcPts val="0"/>
            </a:spcBef>
            <a:spcAft>
              <a:spcPts val="0"/>
            </a:spcAft>
            <a:buClrTx/>
            <a:buSzTx/>
            <a:buFontTx/>
            <a:buNone/>
            <a:tabLst/>
            <a:defRPr/>
          </a:pPr>
          <a:r>
            <a:rPr lang="en-US" b="1"/>
            <a:t>1 Year:	</a:t>
          </a:r>
          <a:r>
            <a:rPr lang="en-US"/>
            <a:t>Beta 1.089	Expected Return 10.248%</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1.255	Expected Return 9.010%</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MSFT provides stability with lower volatility and steady returns.</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Apple (AAPL)</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1.039	Expected Return 7.651%</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0.972	Expected Return 9.543%</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1.194 	Expected Return 8.750%</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AAPL has the lowest Beta, indicating minimal volatility, but also offers lower returns.</a:t>
          </a:r>
        </a:p>
        <a:p>
          <a:pPr lvl="1"/>
          <a:endParaRPr lang="en-US"/>
        </a:p>
        <a:p>
          <a:r>
            <a:rPr lang="en-US" b="1"/>
            <a:t>Conclusion</a:t>
          </a:r>
        </a:p>
        <a:p>
          <a:r>
            <a:rPr lang="en-US" b="1"/>
            <a:t>High Risk, High Return:</a:t>
          </a:r>
          <a:r>
            <a:rPr lang="en-US"/>
            <a:t> NVDA and TSLA lead in expected returns but come with high volatility.</a:t>
          </a:r>
        </a:p>
        <a:p>
          <a:r>
            <a:rPr lang="en-US" b="1"/>
            <a:t>Moderate Risk:</a:t>
          </a:r>
          <a:r>
            <a:rPr lang="en-US"/>
            <a:t> META, AMZN, and GOOGL offer balanced options with moderate returns and volatility.</a:t>
          </a:r>
        </a:p>
        <a:p>
          <a:r>
            <a:rPr lang="en-US" b="1"/>
            <a:t>Low Risk:</a:t>
          </a:r>
          <a:r>
            <a:rPr lang="en-US"/>
            <a:t> MSFT and AAPL provide stable performance with lower volatility, making them ideal for conservative investors.</a:t>
          </a:r>
        </a:p>
        <a:p>
          <a:r>
            <a:rPr lang="en-US" b="1"/>
            <a:t>Benchmark:</a:t>
          </a:r>
          <a:r>
            <a:rPr lang="en-US"/>
            <a:t> The S&amp;P 500 (^GSPC) serves as a safe market benchmark for more risk-averse investors.</a:t>
          </a:r>
        </a:p>
        <a:p>
          <a:endParaRPr lang="en-US" sz="1100" b="0" i="0">
            <a:solidFill>
              <a:schemeClr val="dk1"/>
            </a:solidFill>
            <a:effectLst/>
            <a:latin typeface="+mn-lt"/>
            <a:ea typeface="+mn-ea"/>
            <a:cs typeface="+mn-cs"/>
          </a:endParaRPr>
        </a:p>
        <a:p>
          <a:r>
            <a:rPr lang="en-US" b="1"/>
            <a:t>Recommendations</a:t>
          </a:r>
        </a:p>
        <a:p>
          <a:r>
            <a:rPr lang="en-US" b="1"/>
            <a:t>For Aggressive Investors:</a:t>
          </a:r>
          <a:r>
            <a:rPr lang="en-US"/>
            <a:t> If you can tolerate high volatility for the potential of high returns, consider investing in </a:t>
          </a:r>
          <a:r>
            <a:rPr lang="en-US" b="1"/>
            <a:t>NVDA</a:t>
          </a:r>
          <a:r>
            <a:rPr lang="en-US"/>
            <a:t> or </a:t>
          </a:r>
          <a:r>
            <a:rPr lang="en-US" b="1"/>
            <a:t>TSLA</a:t>
          </a:r>
          <a:r>
            <a:rPr lang="en-US"/>
            <a:t>. Both stocks have shown substantial returns but come with higher risk.</a:t>
          </a:r>
        </a:p>
        <a:p>
          <a:r>
            <a:rPr lang="en-US" b="1"/>
            <a:t>For Moderate Risk Investors:</a:t>
          </a:r>
          <a:r>
            <a:rPr lang="en-US"/>
            <a:t> </a:t>
          </a:r>
          <a:r>
            <a:rPr lang="en-US" b="1"/>
            <a:t>META</a:t>
          </a:r>
          <a:r>
            <a:rPr lang="en-US"/>
            <a:t>, </a:t>
          </a:r>
          <a:r>
            <a:rPr lang="en-US" b="1"/>
            <a:t>AMZN</a:t>
          </a:r>
          <a:r>
            <a:rPr lang="en-US"/>
            <a:t>, and </a:t>
          </a:r>
          <a:r>
            <a:rPr lang="en-US" b="1"/>
            <a:t>GOOGL</a:t>
          </a:r>
          <a:r>
            <a:rPr lang="en-US"/>
            <a:t> offer a balanced profile with good returns and moderate volatility. These stocks are well-suited for investors seeking growth with manageable risk.</a:t>
          </a:r>
        </a:p>
        <a:p>
          <a:r>
            <a:rPr lang="en-US" b="1"/>
            <a:t>For Conservative Investors:</a:t>
          </a:r>
          <a:r>
            <a:rPr lang="en-US"/>
            <a:t> If you prioritize stability and lower volatility over high returns, </a:t>
          </a:r>
          <a:r>
            <a:rPr lang="en-US" b="1"/>
            <a:t>MSFT</a:t>
          </a:r>
          <a:r>
            <a:rPr lang="en-US"/>
            <a:t> and </a:t>
          </a:r>
          <a:r>
            <a:rPr lang="en-US" b="1"/>
            <a:t>AAPL</a:t>
          </a:r>
          <a:r>
            <a:rPr lang="en-US"/>
            <a:t> are ideal choices. These stocks provide steady growth with reduced market fluctuations.</a:t>
          </a:r>
        </a:p>
        <a:p>
          <a:pPr algn="l"/>
          <a:endParaRPr lang="en-US" sz="1100"/>
        </a:p>
      </xdr:txBody>
    </xdr:sp>
    <xdr:clientData/>
  </xdr:twoCellAnchor>
  <xdr:twoCellAnchor>
    <xdr:from>
      <xdr:col>4</xdr:col>
      <xdr:colOff>139700</xdr:colOff>
      <xdr:row>69</xdr:row>
      <xdr:rowOff>139700</xdr:rowOff>
    </xdr:from>
    <xdr:to>
      <xdr:col>8</xdr:col>
      <xdr:colOff>812800</xdr:colOff>
      <xdr:row>91</xdr:row>
      <xdr:rowOff>12700</xdr:rowOff>
    </xdr:to>
    <xdr:sp macro="" textlink="">
      <xdr:nvSpPr>
        <xdr:cNvPr id="13" name="Off-page Connector 12">
          <a:extLst>
            <a:ext uri="{FF2B5EF4-FFF2-40B4-BE49-F238E27FC236}">
              <a16:creationId xmlns:a16="http://schemas.microsoft.com/office/drawing/2014/main" id="{2E0F5A53-DD3E-2242-B973-66896B183CC5}"/>
            </a:ext>
          </a:extLst>
        </xdr:cNvPr>
        <xdr:cNvSpPr/>
      </xdr:nvSpPr>
      <xdr:spPr>
        <a:xfrm rot="5400000">
          <a:off x="5124450" y="52006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xdr:from>
      <xdr:col>4</xdr:col>
      <xdr:colOff>177800</xdr:colOff>
      <xdr:row>92</xdr:row>
      <xdr:rowOff>101600</xdr:rowOff>
    </xdr:from>
    <xdr:to>
      <xdr:col>9</xdr:col>
      <xdr:colOff>25400</xdr:colOff>
      <xdr:row>109</xdr:row>
      <xdr:rowOff>177800</xdr:rowOff>
    </xdr:to>
    <xdr:sp macro="" textlink="">
      <xdr:nvSpPr>
        <xdr:cNvPr id="14" name="Off-page Connector 13">
          <a:extLst>
            <a:ext uri="{FF2B5EF4-FFF2-40B4-BE49-F238E27FC236}">
              <a16:creationId xmlns:a16="http://schemas.microsoft.com/office/drawing/2014/main" id="{35FCEF45-ADCE-E34B-9000-C8BFC00B3414}"/>
            </a:ext>
          </a:extLst>
        </xdr:cNvPr>
        <xdr:cNvSpPr/>
      </xdr:nvSpPr>
      <xdr:spPr>
        <a:xfrm rot="5400000">
          <a:off x="5162550" y="61785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xdr:from>
      <xdr:col>4</xdr:col>
      <xdr:colOff>177800</xdr:colOff>
      <xdr:row>115</xdr:row>
      <xdr:rowOff>63500</xdr:rowOff>
    </xdr:from>
    <xdr:to>
      <xdr:col>9</xdr:col>
      <xdr:colOff>25400</xdr:colOff>
      <xdr:row>134</xdr:row>
      <xdr:rowOff>139700</xdr:rowOff>
    </xdr:to>
    <xdr:sp macro="" textlink="">
      <xdr:nvSpPr>
        <xdr:cNvPr id="15" name="Off-page Connector 14">
          <a:extLst>
            <a:ext uri="{FF2B5EF4-FFF2-40B4-BE49-F238E27FC236}">
              <a16:creationId xmlns:a16="http://schemas.microsoft.com/office/drawing/2014/main" id="{0B6D6BB7-EBBB-EA4A-8ACA-F5EBB47BA8F5}"/>
            </a:ext>
          </a:extLst>
        </xdr:cNvPr>
        <xdr:cNvSpPr/>
      </xdr:nvSpPr>
      <xdr:spPr>
        <a:xfrm rot="5400000">
          <a:off x="5162550" y="71564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6DD12B-F75C-194F-951B-2AFBDF27D701}" name="Table3" displayName="Table3" ref="F1:I22" totalsRowShown="0">
  <autoFilter ref="F1:I22" xr:uid="{9B6DD12B-F75C-194F-951B-2AFBDF27D701}"/>
  <sortState xmlns:xlrd2="http://schemas.microsoft.com/office/spreadsheetml/2017/richdata2" ref="F2:I22">
    <sortCondition descending="1" ref="H1:H22"/>
  </sortState>
  <tableColumns count="4">
    <tableColumn id="1" xr3:uid="{0111BB6D-258B-4847-8904-D1106D04F649}" name="Date"/>
    <tableColumn id="2" xr3:uid="{8C7FE13E-7F22-B74B-876C-604198D25E04}" name="Ticker"/>
    <tableColumn id="3" xr3:uid="{90C4AD1B-9388-1B4C-A66B-1C128A607732}" name="E(return)"/>
    <tableColumn id="4" xr3:uid="{47485762-0EBF-8A4E-BBF3-9A8054EC1179}" name="Bet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8483C9A-72D7-8C48-834A-9B12CFFE4A0C}" name="Table316" displayName="Table316" ref="A24:D45" totalsRowShown="0">
  <autoFilter ref="A24:D45" xr:uid="{A8483C9A-72D7-8C48-834A-9B12CFFE4A0C}">
    <filterColumn colId="0" hiddenButton="1"/>
    <filterColumn colId="1" hiddenButton="1">
      <filters>
        <filter val="NVDA"/>
      </filters>
    </filterColumn>
    <filterColumn colId="2" hiddenButton="1"/>
    <filterColumn colId="3" hiddenButton="1"/>
  </autoFilter>
  <sortState xmlns:xlrd2="http://schemas.microsoft.com/office/spreadsheetml/2017/richdata2" ref="A25:D45">
    <sortCondition descending="1" ref="C1:C22"/>
  </sortState>
  <tableColumns count="4">
    <tableColumn id="1" xr3:uid="{1301B4E3-9823-1544-9E06-8D98D8300D4D}" name="Date"/>
    <tableColumn id="2" xr3:uid="{96071901-F8BB-F04E-B4AB-3D34021487BF}" name="Ticker"/>
    <tableColumn id="3" xr3:uid="{BF759809-9846-494D-903C-050CFC5C8F9E}" name="E(return)"/>
    <tableColumn id="4" xr3:uid="{39DBD1A0-1A55-D64F-AD01-800211C04469}" name="Bet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F5E7F45-916B-1D4D-96EF-F3A70B39AAFE}" name="Table317" displayName="Table317" ref="A47:D68" totalsRowShown="0">
  <autoFilter ref="A47:D68" xr:uid="{2F5E7F45-916B-1D4D-96EF-F3A70B39AAFE}">
    <filterColumn colId="0" hiddenButton="1"/>
    <filterColumn colId="1" hiddenButton="1">
      <filters>
        <filter val="TSLA"/>
      </filters>
    </filterColumn>
    <filterColumn colId="2" hiddenButton="1"/>
    <filterColumn colId="3" hiddenButton="1"/>
  </autoFilter>
  <sortState xmlns:xlrd2="http://schemas.microsoft.com/office/spreadsheetml/2017/richdata2" ref="A48:D68">
    <sortCondition descending="1" ref="C1:C22"/>
  </sortState>
  <tableColumns count="4">
    <tableColumn id="1" xr3:uid="{E81042FF-64DD-774E-BF58-8B003C6D9D9D}" name="Date"/>
    <tableColumn id="2" xr3:uid="{F1509E2B-2F18-9240-99FB-8294E1C5005D}" name="Ticker"/>
    <tableColumn id="3" xr3:uid="{C0B50581-F49F-8842-9794-BE81CF86A1AE}" name="E(return)"/>
    <tableColumn id="4" xr3:uid="{507F1A5A-6FA7-F542-A514-B3B8048EEDF8}" name="Bet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4AC9680-FD76-F444-B6F1-B632BF4977E4}" name="Table319" displayName="Table319" ref="A70:D91" totalsRowShown="0">
  <autoFilter ref="A70:D91" xr:uid="{34AC9680-FD76-F444-B6F1-B632BF4977E4}">
    <filterColumn colId="0" hiddenButton="1"/>
    <filterColumn colId="1" hiddenButton="1">
      <filters>
        <filter val="AMZN"/>
      </filters>
    </filterColumn>
    <filterColumn colId="2" hiddenButton="1"/>
    <filterColumn colId="3" hiddenButton="1"/>
  </autoFilter>
  <sortState xmlns:xlrd2="http://schemas.microsoft.com/office/spreadsheetml/2017/richdata2" ref="A71:D91">
    <sortCondition descending="1" ref="C1:C22"/>
  </sortState>
  <tableColumns count="4">
    <tableColumn id="1" xr3:uid="{EAAFBD3E-554C-E84F-A8D6-1E7B358CA87F}" name="Date"/>
    <tableColumn id="2" xr3:uid="{FBFD1BB7-5BD8-D34F-853C-2F8A6EA40A4B}" name="Ticker"/>
    <tableColumn id="3" xr3:uid="{DFA3AFE8-ECB5-B947-8C85-5DD047D2B9DB}" name="E(return)"/>
    <tableColumn id="4" xr3:uid="{145B5A1E-7C19-744A-BA8F-4DC9E5F381C9}" name="Bet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BCA4DDD-E105-AC47-96F2-6D5F204FFC94}" name="Table320" displayName="Table320" ref="A93:D114" totalsRowShown="0">
  <autoFilter ref="A93:D114" xr:uid="{5BCA4DDD-E105-AC47-96F2-6D5F204FFC94}">
    <filterColumn colId="0" hiddenButton="1"/>
    <filterColumn colId="1" hiddenButton="1">
      <filters>
        <filter val="META"/>
      </filters>
    </filterColumn>
    <filterColumn colId="2" hiddenButton="1"/>
    <filterColumn colId="3" hiddenButton="1"/>
  </autoFilter>
  <sortState xmlns:xlrd2="http://schemas.microsoft.com/office/spreadsheetml/2017/richdata2" ref="A94:D114">
    <sortCondition descending="1" ref="C1:C22"/>
  </sortState>
  <tableColumns count="4">
    <tableColumn id="1" xr3:uid="{1CE07A2F-1D67-2E48-AB24-836E7C76EC5E}" name="Date"/>
    <tableColumn id="2" xr3:uid="{E0A8B489-2234-3C42-801C-B987E6F691CE}" name="Ticker"/>
    <tableColumn id="3" xr3:uid="{29A2EE6C-C33E-9442-8BD5-BBE2258268C9}" name="E(return)"/>
    <tableColumn id="4" xr3:uid="{6072D4E7-DB75-344A-86EF-5ADEA1BB14DC}" name="Bet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BEBBB2-4776-7D47-9BF9-578032980DF6}" name="Table321" displayName="Table321" ref="A116:D137" totalsRowShown="0">
  <autoFilter ref="A116:D137" xr:uid="{5ABEBBB2-4776-7D47-9BF9-578032980DF6}">
    <filterColumn colId="0" hiddenButton="1"/>
    <filterColumn colId="1" hiddenButton="1">
      <filters>
        <filter val="GOOGL"/>
      </filters>
    </filterColumn>
    <filterColumn colId="2" hiddenButton="1"/>
    <filterColumn colId="3" hiddenButton="1"/>
  </autoFilter>
  <sortState xmlns:xlrd2="http://schemas.microsoft.com/office/spreadsheetml/2017/richdata2" ref="A117:D137">
    <sortCondition descending="1" ref="C1:C22"/>
  </sortState>
  <tableColumns count="4">
    <tableColumn id="1" xr3:uid="{704EFA44-B42B-AC46-A119-5BAB3D1DEF52}" name="Date"/>
    <tableColumn id="2" xr3:uid="{F5983FFE-6010-0E4A-B006-4416DF57C8CF}" name="Ticker"/>
    <tableColumn id="3" xr3:uid="{1C85CCDC-FE19-F140-841D-7643A47830E1}" name="E(return)"/>
    <tableColumn id="4" xr3:uid="{16189467-5DAC-AF44-9B0C-035CFC448557}" name="Bet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8643813-490A-AA42-B869-462B19E13AE9}" name="Table322" displayName="Table322" ref="A139:D160" totalsRowShown="0">
  <autoFilter ref="A139:D160" xr:uid="{38643813-490A-AA42-B869-462B19E13AE9}">
    <filterColumn colId="0" hiddenButton="1"/>
    <filterColumn colId="1" hiddenButton="1">
      <filters>
        <filter val="MSFT"/>
      </filters>
    </filterColumn>
    <filterColumn colId="2" hiddenButton="1"/>
    <filterColumn colId="3" hiddenButton="1"/>
  </autoFilter>
  <sortState xmlns:xlrd2="http://schemas.microsoft.com/office/spreadsheetml/2017/richdata2" ref="A140:D160">
    <sortCondition descending="1" ref="C1:C22"/>
  </sortState>
  <tableColumns count="4">
    <tableColumn id="1" xr3:uid="{8750B05C-92E7-9C4C-B081-11C25CB40443}" name="Date"/>
    <tableColumn id="2" xr3:uid="{6BB19BE9-6769-6442-A8C0-C8D65EBC34C3}" name="Ticker"/>
    <tableColumn id="3" xr3:uid="{F0F3EDF9-C5E9-F948-9877-79259745BAF4}" name="E(return)"/>
    <tableColumn id="4" xr3:uid="{B7CA3E37-A8BA-C242-85C6-08BF56AD562A}" name="Bet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3451E86-727E-E54D-A1EE-ABCA1D9FE4C2}" name="Table323" displayName="Table323" ref="A162:D183" totalsRowShown="0">
  <autoFilter ref="A162:D183" xr:uid="{83451E86-727E-E54D-A1EE-ABCA1D9FE4C2}">
    <filterColumn colId="0" hiddenButton="1"/>
    <filterColumn colId="1" hiddenButton="1">
      <filters>
        <filter val="AAPL"/>
      </filters>
    </filterColumn>
    <filterColumn colId="2" hiddenButton="1"/>
    <filterColumn colId="3" hiddenButton="1"/>
  </autoFilter>
  <sortState xmlns:xlrd2="http://schemas.microsoft.com/office/spreadsheetml/2017/richdata2" ref="A163:D183">
    <sortCondition descending="1" ref="C1:C22"/>
  </sortState>
  <tableColumns count="4">
    <tableColumn id="1" xr3:uid="{55133779-85AB-274F-B947-DC6BBFCDE34A}" name="Date"/>
    <tableColumn id="2" xr3:uid="{CACBE7F3-CE32-F444-A665-09AA42EC3466}" name="Ticker"/>
    <tableColumn id="3" xr3:uid="{CA867870-6049-144A-A179-E46413AAF267}" name="E(return)"/>
    <tableColumn id="4" xr3:uid="{BB21DEF8-59A3-BD41-8213-D86C2F4CF76D}" name="Be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2.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0F6EF-38B6-5B4A-BC51-6EF315554378}">
  <dimension ref="A2:N34"/>
  <sheetViews>
    <sheetView showGridLines="0" topLeftCell="A2" zoomScale="92" workbookViewId="0">
      <selection activeCell="I25" sqref="I25"/>
    </sheetView>
  </sheetViews>
  <sheetFormatPr baseColWidth="10" defaultRowHeight="16" x14ac:dyDescent="0.2"/>
  <cols>
    <col min="1" max="1" width="35" style="9" customWidth="1"/>
    <col min="4" max="4" width="4.1640625" customWidth="1"/>
    <col min="12" max="12" width="2.83203125" customWidth="1"/>
    <col min="14" max="14" width="19.5" customWidth="1"/>
  </cols>
  <sheetData>
    <row r="2" spans="1:14" x14ac:dyDescent="0.2">
      <c r="A2" t="s">
        <v>519</v>
      </c>
    </row>
    <row r="3" spans="1:14" x14ac:dyDescent="0.2">
      <c r="A3" s="37" t="s">
        <v>524</v>
      </c>
      <c r="B3" s="38" t="s">
        <v>527</v>
      </c>
      <c r="C3" s="20"/>
      <c r="D3" s="20"/>
      <c r="E3" s="20"/>
      <c r="F3" s="20"/>
      <c r="G3" s="20"/>
      <c r="H3" s="20"/>
      <c r="I3" s="20"/>
      <c r="J3" s="20"/>
      <c r="K3" s="20"/>
      <c r="L3" s="20"/>
      <c r="M3" s="20"/>
      <c r="N3" s="21"/>
    </row>
    <row r="4" spans="1:14" x14ac:dyDescent="0.2">
      <c r="A4" s="39" t="s">
        <v>530</v>
      </c>
      <c r="B4" s="40" t="s">
        <v>526</v>
      </c>
      <c r="C4" s="41"/>
      <c r="D4" s="41"/>
      <c r="E4" s="41"/>
      <c r="F4" s="41"/>
      <c r="G4" s="41"/>
      <c r="H4" s="41"/>
      <c r="I4" s="41"/>
      <c r="J4" s="41"/>
      <c r="K4" s="41"/>
      <c r="L4" s="41"/>
      <c r="M4" s="41"/>
      <c r="N4" s="22"/>
    </row>
    <row r="5" spans="1:14" x14ac:dyDescent="0.2">
      <c r="A5" s="42" t="s">
        <v>531</v>
      </c>
      <c r="B5" s="40" t="s">
        <v>525</v>
      </c>
      <c r="C5" s="41"/>
      <c r="D5" s="41"/>
      <c r="E5" s="41"/>
      <c r="F5" s="41"/>
      <c r="G5" s="41"/>
      <c r="H5" s="41"/>
      <c r="I5" s="41"/>
      <c r="J5" s="41"/>
      <c r="K5" s="41"/>
      <c r="L5" s="41"/>
      <c r="M5" s="41"/>
      <c r="N5" s="22"/>
    </row>
    <row r="6" spans="1:14" x14ac:dyDescent="0.2">
      <c r="A6" s="43" t="s">
        <v>528</v>
      </c>
      <c r="B6" s="44" t="s">
        <v>529</v>
      </c>
      <c r="C6" s="41"/>
      <c r="D6" s="41"/>
      <c r="E6" s="41"/>
      <c r="F6" s="41"/>
      <c r="G6" s="41"/>
      <c r="H6" s="41"/>
      <c r="I6" s="41"/>
      <c r="J6" s="41"/>
      <c r="K6" s="41"/>
      <c r="L6" s="41"/>
      <c r="M6" s="41"/>
      <c r="N6" s="22"/>
    </row>
    <row r="7" spans="1:14" x14ac:dyDescent="0.2">
      <c r="A7" s="45" t="s">
        <v>532</v>
      </c>
      <c r="B7" s="23" t="s">
        <v>547</v>
      </c>
      <c r="C7" s="23"/>
      <c r="D7" s="23"/>
      <c r="E7" s="23"/>
      <c r="F7" s="23"/>
      <c r="G7" s="23"/>
      <c r="H7" s="23"/>
      <c r="I7" s="23"/>
      <c r="J7" s="23"/>
      <c r="K7" s="23"/>
      <c r="L7" s="23"/>
      <c r="M7" s="23"/>
      <c r="N7" s="19"/>
    </row>
    <row r="8" spans="1:14" ht="19" x14ac:dyDescent="0.25">
      <c r="A8" s="29"/>
      <c r="B8" s="31"/>
      <c r="H8" s="30"/>
    </row>
    <row r="9" spans="1:14" x14ac:dyDescent="0.2">
      <c r="A9" s="36" t="s">
        <v>533</v>
      </c>
      <c r="E9" t="s">
        <v>538</v>
      </c>
    </row>
    <row r="10" spans="1:14" ht="22" x14ac:dyDescent="0.3">
      <c r="A10" s="46" t="s">
        <v>534</v>
      </c>
      <c r="B10" s="47">
        <v>3.75</v>
      </c>
      <c r="E10" s="52" t="s">
        <v>540</v>
      </c>
      <c r="F10" s="32"/>
      <c r="H10" s="30"/>
    </row>
    <row r="11" spans="1:14" ht="22" x14ac:dyDescent="0.3">
      <c r="A11" s="46" t="s">
        <v>536</v>
      </c>
      <c r="B11" s="47">
        <v>3.63</v>
      </c>
      <c r="E11" s="52" t="s">
        <v>539</v>
      </c>
      <c r="F11" s="32"/>
    </row>
    <row r="12" spans="1:14" ht="22" x14ac:dyDescent="0.3">
      <c r="A12" s="46" t="s">
        <v>537</v>
      </c>
      <c r="B12" s="47">
        <v>3.88</v>
      </c>
      <c r="E12" s="52"/>
      <c r="F12" s="32"/>
      <c r="H12" s="30"/>
    </row>
    <row r="13" spans="1:14" ht="22" x14ac:dyDescent="0.3">
      <c r="A13" s="46" t="s">
        <v>523</v>
      </c>
      <c r="B13" s="48">
        <f>AVERAGE(B10:B12)</f>
        <v>3.7533333333333334</v>
      </c>
      <c r="C13" t="s">
        <v>535</v>
      </c>
      <c r="E13" s="52" t="s">
        <v>541</v>
      </c>
      <c r="F13" s="32"/>
    </row>
    <row r="14" spans="1:14" ht="22" x14ac:dyDescent="0.3">
      <c r="A14" s="49" t="s">
        <v>545</v>
      </c>
      <c r="B14" s="50">
        <v>3.7</v>
      </c>
      <c r="C14" t="s">
        <v>549</v>
      </c>
      <c r="E14" s="52" t="s">
        <v>544</v>
      </c>
      <c r="F14" s="32"/>
      <c r="H14" s="30"/>
    </row>
    <row r="15" spans="1:14" ht="22" x14ac:dyDescent="0.3">
      <c r="A15" s="33" t="s">
        <v>511</v>
      </c>
      <c r="B15" t="s">
        <v>550</v>
      </c>
      <c r="E15" s="52" t="s">
        <v>546</v>
      </c>
      <c r="F15" s="32"/>
      <c r="I15" s="28"/>
    </row>
    <row r="16" spans="1:14" ht="22" x14ac:dyDescent="0.3">
      <c r="E16" s="53" t="s">
        <v>552</v>
      </c>
      <c r="F16" s="54"/>
      <c r="G16" s="20"/>
      <c r="H16" s="20"/>
      <c r="I16" s="20"/>
      <c r="J16" s="20"/>
      <c r="K16" s="20"/>
      <c r="L16" s="21"/>
    </row>
    <row r="17" spans="1:12" ht="22" x14ac:dyDescent="0.3">
      <c r="A17" s="29"/>
      <c r="E17" s="55" t="s">
        <v>551</v>
      </c>
      <c r="F17" s="56"/>
      <c r="G17" s="23"/>
      <c r="H17" s="23"/>
      <c r="I17" s="23"/>
      <c r="J17" s="23"/>
      <c r="K17" s="23"/>
      <c r="L17" s="19"/>
    </row>
    <row r="18" spans="1:12" ht="22" x14ac:dyDescent="0.3">
      <c r="A18" s="29"/>
      <c r="B18" s="51"/>
      <c r="E18" s="52"/>
      <c r="F18" s="32"/>
    </row>
    <row r="19" spans="1:12" x14ac:dyDescent="0.2">
      <c r="A19" s="29"/>
      <c r="B19" s="51"/>
      <c r="E19" s="52" t="s">
        <v>542</v>
      </c>
    </row>
    <row r="20" spans="1:12" x14ac:dyDescent="0.2">
      <c r="A20" s="29"/>
      <c r="B20" s="51"/>
      <c r="E20" s="52" t="s">
        <v>543</v>
      </c>
    </row>
    <row r="21" spans="1:12" x14ac:dyDescent="0.2">
      <c r="A21" s="29"/>
    </row>
    <row r="22" spans="1:12" x14ac:dyDescent="0.2">
      <c r="A22" s="29"/>
    </row>
    <row r="23" spans="1:12" x14ac:dyDescent="0.2">
      <c r="A23" s="29"/>
    </row>
    <row r="24" spans="1:12" x14ac:dyDescent="0.2">
      <c r="A24" s="29"/>
    </row>
    <row r="25" spans="1:12" x14ac:dyDescent="0.2">
      <c r="A25" s="29"/>
    </row>
    <row r="26" spans="1:12" x14ac:dyDescent="0.2">
      <c r="A26" s="29"/>
    </row>
    <row r="27" spans="1:12" x14ac:dyDescent="0.2">
      <c r="A27" s="29"/>
    </row>
    <row r="28" spans="1:12" x14ac:dyDescent="0.2">
      <c r="A28" s="29"/>
    </row>
    <row r="29" spans="1:12" x14ac:dyDescent="0.2">
      <c r="A29" s="29"/>
    </row>
    <row r="30" spans="1:12" x14ac:dyDescent="0.2">
      <c r="A30" s="29"/>
    </row>
    <row r="31" spans="1:12" x14ac:dyDescent="0.2">
      <c r="A31" s="29"/>
    </row>
    <row r="32" spans="1:12" x14ac:dyDescent="0.2">
      <c r="A32" s="29"/>
    </row>
    <row r="33" spans="1:1" x14ac:dyDescent="0.2">
      <c r="A33" s="29"/>
    </row>
    <row r="34" spans="1:1" x14ac:dyDescent="0.2">
      <c r="A34" s="2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2429-B852-8A45-8A73-D78EEC579B6B}">
  <dimension ref="A1:Z126"/>
  <sheetViews>
    <sheetView topLeftCell="E1" zoomScaleNormal="100" workbookViewId="0">
      <pane ySplit="1" topLeftCell="A2" activePane="bottomLeft" state="frozen"/>
      <selection activeCell="E1" sqref="E1"/>
      <selection pane="bottomLeft" activeCell="S29" sqref="S29"/>
    </sheetView>
  </sheetViews>
  <sheetFormatPr baseColWidth="10" defaultRowHeight="16" x14ac:dyDescent="0.2"/>
  <cols>
    <col min="2" max="8" width="11" bestFit="1" customWidth="1"/>
    <col min="9" max="9" width="11.6640625" bestFit="1" customWidth="1"/>
    <col min="19" max="19" width="12.1640625" bestFit="1" customWidth="1"/>
    <col min="20" max="20" width="11.6640625" bestFit="1" customWidth="1"/>
  </cols>
  <sheetData>
    <row r="1" spans="1:26" x14ac:dyDescent="0.2">
      <c r="A1" s="9" t="s">
        <v>0</v>
      </c>
      <c r="B1" s="12" t="s">
        <v>1</v>
      </c>
      <c r="C1" s="12" t="s">
        <v>2</v>
      </c>
      <c r="D1" s="12" t="s">
        <v>3</v>
      </c>
      <c r="E1" s="12" t="s">
        <v>4</v>
      </c>
      <c r="F1" s="12" t="s">
        <v>5</v>
      </c>
      <c r="G1" s="12" t="s">
        <v>6</v>
      </c>
      <c r="H1" s="12" t="s">
        <v>7</v>
      </c>
      <c r="I1" s="12" t="s">
        <v>8</v>
      </c>
      <c r="J1" s="9" t="str">
        <f>B1&amp;"*"</f>
        <v>AAPL*</v>
      </c>
      <c r="K1" s="9" t="str">
        <f t="shared" ref="K1:Q1" si="0">C1&amp;"*"</f>
        <v>AMZN*</v>
      </c>
      <c r="L1" s="9" t="str">
        <f t="shared" si="0"/>
        <v>GOOGL*</v>
      </c>
      <c r="M1" s="9" t="str">
        <f t="shared" si="0"/>
        <v>META*</v>
      </c>
      <c r="N1" s="9" t="str">
        <f t="shared" si="0"/>
        <v>MSFT*</v>
      </c>
      <c r="O1" s="9" t="str">
        <f t="shared" si="0"/>
        <v>NVDA*</v>
      </c>
      <c r="P1" s="9" t="str">
        <f t="shared" si="0"/>
        <v>TSLA*</v>
      </c>
      <c r="Q1" s="9" t="str">
        <f t="shared" si="0"/>
        <v>^GSPC*</v>
      </c>
      <c r="R1" s="6" t="str">
        <f>"Beta "&amp;J1</f>
        <v>Beta AAPL*</v>
      </c>
      <c r="S1" s="6" t="str">
        <f t="shared" ref="S1:Y1" si="1">"Beta "&amp;K1</f>
        <v>Beta AMZN*</v>
      </c>
      <c r="T1" s="6" t="str">
        <f t="shared" si="1"/>
        <v>Beta GOOGL*</v>
      </c>
      <c r="U1" s="6" t="str">
        <f t="shared" si="1"/>
        <v>Beta META*</v>
      </c>
      <c r="V1" s="6" t="str">
        <f t="shared" si="1"/>
        <v>Beta MSFT*</v>
      </c>
      <c r="W1" s="6" t="str">
        <f t="shared" si="1"/>
        <v>Beta NVDA*</v>
      </c>
      <c r="X1" s="6" t="str">
        <f t="shared" si="1"/>
        <v>Beta TSLA*</v>
      </c>
      <c r="Y1" s="6" t="str">
        <f t="shared" si="1"/>
        <v>Beta ^GSPC*</v>
      </c>
      <c r="Z1" s="9"/>
    </row>
    <row r="2" spans="1:26" x14ac:dyDescent="0.2">
      <c r="A2" s="9" t="s">
        <v>385</v>
      </c>
      <c r="B2" s="13">
        <v>173.72000122070301</v>
      </c>
      <c r="C2" s="13">
        <v>174.47999572753901</v>
      </c>
      <c r="D2" s="13">
        <v>147.67999267578099</v>
      </c>
      <c r="E2" s="13">
        <v>496.98001098632801</v>
      </c>
      <c r="F2" s="13">
        <v>417.32000732421801</v>
      </c>
      <c r="G2" s="13">
        <v>88.455001831054602</v>
      </c>
      <c r="H2" s="13">
        <v>173.80000305175699</v>
      </c>
      <c r="I2" s="13">
        <v>5149.419921875</v>
      </c>
      <c r="J2" s="8">
        <v>0</v>
      </c>
      <c r="K2" s="8">
        <v>0</v>
      </c>
      <c r="L2" s="8">
        <v>0</v>
      </c>
      <c r="M2" s="8">
        <v>0</v>
      </c>
      <c r="N2" s="8">
        <v>0</v>
      </c>
      <c r="O2" s="8">
        <v>0</v>
      </c>
      <c r="P2" s="8">
        <v>0</v>
      </c>
      <c r="Q2" s="8">
        <v>0</v>
      </c>
      <c r="R2" s="5" cm="1">
        <f t="array" ref="R2:S2">LINEST(J3:J126,Q3:Q126)</f>
        <v>1.0389893404701953</v>
      </c>
      <c r="S2" s="9">
        <v>0.13463348648094065</v>
      </c>
      <c r="T2" s="9"/>
      <c r="U2" s="9"/>
      <c r="V2" s="9"/>
      <c r="W2" s="9"/>
      <c r="X2" s="9"/>
      <c r="Y2" s="9"/>
      <c r="Z2" s="9"/>
    </row>
    <row r="3" spans="1:26" x14ac:dyDescent="0.2">
      <c r="A3" s="9" t="s">
        <v>386</v>
      </c>
      <c r="B3" s="13">
        <v>176.08000183105401</v>
      </c>
      <c r="C3" s="13">
        <v>175.89999389648401</v>
      </c>
      <c r="D3" s="13">
        <v>147.02999877929599</v>
      </c>
      <c r="E3" s="13">
        <v>496.239990234375</v>
      </c>
      <c r="F3" s="13">
        <v>421.41000366210898</v>
      </c>
      <c r="G3" s="13">
        <v>89.398002624511705</v>
      </c>
      <c r="H3" s="13">
        <v>171.32000732421801</v>
      </c>
      <c r="I3" s="13">
        <v>5178.509765625</v>
      </c>
      <c r="J3" s="7">
        <f t="shared" ref="J3:Q18" si="2">IF(B3=0, 0, (B3-B2)/B2*100)</f>
        <v>1.3585082856134254</v>
      </c>
      <c r="K3" s="7">
        <f t="shared" si="2"/>
        <v>0.8138458297319151</v>
      </c>
      <c r="L3" s="7">
        <f t="shared" si="2"/>
        <v>-0.44013673396639935</v>
      </c>
      <c r="M3" s="7">
        <f t="shared" si="2"/>
        <v>-0.14890352440620985</v>
      </c>
      <c r="N3" s="7">
        <f t="shared" si="2"/>
        <v>0.98006236607616737</v>
      </c>
      <c r="O3" s="7">
        <f t="shared" si="2"/>
        <v>1.0660796720780072</v>
      </c>
      <c r="P3" s="7">
        <f t="shared" si="2"/>
        <v>-1.4269250195585117</v>
      </c>
      <c r="Q3" s="7">
        <f t="shared" si="2"/>
        <v>0.56491496501236671</v>
      </c>
      <c r="R3" s="8"/>
      <c r="S3" s="6" cm="1">
        <f t="array" ref="S3:T3">LINEST(K3:K126,Q3:Q126)</f>
        <v>1.4271511224924569</v>
      </c>
      <c r="T3" s="9">
        <v>-3.7574261387354188E-2</v>
      </c>
      <c r="U3" s="9"/>
      <c r="V3" s="9"/>
      <c r="W3" s="9"/>
      <c r="X3" s="9"/>
      <c r="Y3" s="9"/>
      <c r="Z3" s="9"/>
    </row>
    <row r="4" spans="1:26" x14ac:dyDescent="0.2">
      <c r="A4" s="9" t="s">
        <v>387</v>
      </c>
      <c r="B4" s="13">
        <v>178.669998168945</v>
      </c>
      <c r="C4" s="13">
        <v>178.14999389648401</v>
      </c>
      <c r="D4" s="13">
        <v>148.74000549316401</v>
      </c>
      <c r="E4" s="13">
        <v>505.51998901367102</v>
      </c>
      <c r="F4" s="13">
        <v>425.23001098632801</v>
      </c>
      <c r="G4" s="13">
        <v>90.372001647949205</v>
      </c>
      <c r="H4" s="13">
        <v>175.66000366210901</v>
      </c>
      <c r="I4" s="13">
        <v>5224.6201171875</v>
      </c>
      <c r="J4" s="7">
        <f t="shared" si="2"/>
        <v>1.4709202129473256</v>
      </c>
      <c r="K4" s="7">
        <f t="shared" si="2"/>
        <v>1.2791359170393777</v>
      </c>
      <c r="L4" s="7">
        <f t="shared" si="2"/>
        <v>1.1630325294601076</v>
      </c>
      <c r="M4" s="7">
        <f t="shared" si="2"/>
        <v>1.870062663614245</v>
      </c>
      <c r="N4" s="7">
        <f t="shared" si="2"/>
        <v>0.90648235471931426</v>
      </c>
      <c r="O4" s="7">
        <f t="shared" si="2"/>
        <v>1.0895087080731296</v>
      </c>
      <c r="P4" s="7">
        <f t="shared" si="2"/>
        <v>2.5332688257931721</v>
      </c>
      <c r="Q4" s="7">
        <f t="shared" si="2"/>
        <v>0.8904173912846699</v>
      </c>
      <c r="R4" s="8"/>
      <c r="S4" s="9"/>
      <c r="T4" s="6" cm="1">
        <f t="array" ref="T4:U4">LINEST(L3:L126,Q3:Q126)</f>
        <v>1.2502130813583554</v>
      </c>
      <c r="U4" s="9">
        <v>-2.6785000520009664E-2</v>
      </c>
      <c r="V4" s="9"/>
      <c r="W4" s="9"/>
      <c r="X4" s="9"/>
      <c r="Y4" s="9"/>
      <c r="Z4" s="9"/>
    </row>
    <row r="5" spans="1:26" x14ac:dyDescent="0.2">
      <c r="A5" s="9" t="s">
        <v>388</v>
      </c>
      <c r="B5" s="13">
        <v>171.36999511718699</v>
      </c>
      <c r="C5" s="13">
        <v>178.14999389648401</v>
      </c>
      <c r="D5" s="13">
        <v>147.600006103515</v>
      </c>
      <c r="E5" s="13">
        <v>507.760009765625</v>
      </c>
      <c r="F5" s="13">
        <v>429.36999511718699</v>
      </c>
      <c r="G5" s="13">
        <v>91.434997558593693</v>
      </c>
      <c r="H5" s="13">
        <v>172.82000732421801</v>
      </c>
      <c r="I5" s="13">
        <v>5241.52978515625</v>
      </c>
      <c r="J5" s="7">
        <f t="shared" si="2"/>
        <v>-4.0857464188561456</v>
      </c>
      <c r="K5" s="7">
        <f t="shared" si="2"/>
        <v>0</v>
      </c>
      <c r="L5" s="7">
        <f t="shared" si="2"/>
        <v>-0.76643764121778224</v>
      </c>
      <c r="M5" s="7">
        <f t="shared" si="2"/>
        <v>0.44311220142343366</v>
      </c>
      <c r="N5" s="7">
        <f t="shared" si="2"/>
        <v>0.97358700559638678</v>
      </c>
      <c r="O5" s="7">
        <f t="shared" si="2"/>
        <v>1.176244734276737</v>
      </c>
      <c r="P5" s="7">
        <f t="shared" si="2"/>
        <v>-1.6167575308457083</v>
      </c>
      <c r="Q5" s="7">
        <f t="shared" si="2"/>
        <v>0.32365354015159969</v>
      </c>
      <c r="R5" s="8"/>
      <c r="S5" s="9"/>
      <c r="T5" s="9"/>
      <c r="U5" s="6" cm="1">
        <f t="array" ref="U5:V5">LINEST(M3:M126,Q3:Q126)</f>
        <v>1.3358831351928608</v>
      </c>
      <c r="V5" s="9">
        <v>-3.3871670254306138E-2</v>
      </c>
      <c r="W5" s="9"/>
      <c r="X5" s="9"/>
      <c r="Y5" s="9"/>
      <c r="Z5" s="9"/>
    </row>
    <row r="6" spans="1:26" x14ac:dyDescent="0.2">
      <c r="A6" s="9" t="s">
        <v>389</v>
      </c>
      <c r="B6" s="13">
        <v>172.27999877929599</v>
      </c>
      <c r="C6" s="13">
        <v>178.86999511718699</v>
      </c>
      <c r="D6" s="13">
        <v>150.77000427246</v>
      </c>
      <c r="E6" s="13">
        <v>509.579986572265</v>
      </c>
      <c r="F6" s="13">
        <v>428.739990234375</v>
      </c>
      <c r="G6" s="13">
        <v>94.289001464843693</v>
      </c>
      <c r="H6" s="13">
        <v>170.83000183105401</v>
      </c>
      <c r="I6" s="13">
        <v>5234.18017578125</v>
      </c>
      <c r="J6" s="7">
        <f t="shared" si="2"/>
        <v>0.53101691546803331</v>
      </c>
      <c r="K6" s="7">
        <f t="shared" si="2"/>
        <v>0.40415450203234216</v>
      </c>
      <c r="L6" s="7">
        <f t="shared" si="2"/>
        <v>2.1476951476016968</v>
      </c>
      <c r="M6" s="7">
        <f t="shared" si="2"/>
        <v>0.35843248220356616</v>
      </c>
      <c r="N6" s="7">
        <f t="shared" si="2"/>
        <v>-0.14672773830878486</v>
      </c>
      <c r="O6" s="7">
        <f t="shared" si="2"/>
        <v>3.1213473860718235</v>
      </c>
      <c r="P6" s="7">
        <f t="shared" si="2"/>
        <v>-1.1514902261464826</v>
      </c>
      <c r="Q6" s="7">
        <f t="shared" si="2"/>
        <v>-0.14021878490157064</v>
      </c>
      <c r="R6" s="8"/>
      <c r="S6" s="9"/>
      <c r="T6" s="9"/>
      <c r="U6" s="9"/>
      <c r="V6" s="6" cm="1">
        <f t="array" ref="V6:W6">LINEST(N3:N126,Q3:Q126)</f>
        <v>1.1061275106382196</v>
      </c>
      <c r="W6" s="9">
        <v>-5.0090144794593137E-2</v>
      </c>
      <c r="X6" s="9"/>
      <c r="Y6" s="9"/>
      <c r="Z6" s="9"/>
    </row>
    <row r="7" spans="1:26" x14ac:dyDescent="0.2">
      <c r="A7" s="9" t="s">
        <v>390</v>
      </c>
      <c r="B7" s="13">
        <v>170.850006103515</v>
      </c>
      <c r="C7" s="13">
        <v>179.71000671386699</v>
      </c>
      <c r="D7" s="13">
        <v>150.07000732421801</v>
      </c>
      <c r="E7" s="13">
        <v>503.01998901367102</v>
      </c>
      <c r="F7" s="13">
        <v>422.85998535156199</v>
      </c>
      <c r="G7" s="13">
        <v>95.001998901367102</v>
      </c>
      <c r="H7" s="13">
        <v>172.63000488281199</v>
      </c>
      <c r="I7" s="13">
        <v>5218.18994140625</v>
      </c>
      <c r="J7" s="7">
        <f t="shared" si="2"/>
        <v>-0.83003986876789193</v>
      </c>
      <c r="K7" s="7">
        <f t="shared" si="2"/>
        <v>0.46962130016812775</v>
      </c>
      <c r="L7" s="7">
        <f t="shared" si="2"/>
        <v>-0.46428130822163255</v>
      </c>
      <c r="M7" s="7">
        <f t="shared" si="2"/>
        <v>-1.2873342225860129</v>
      </c>
      <c r="N7" s="7">
        <f t="shared" si="2"/>
        <v>-1.3714617289604003</v>
      </c>
      <c r="O7" s="7">
        <f t="shared" si="2"/>
        <v>0.75618303879191584</v>
      </c>
      <c r="P7" s="7">
        <f t="shared" si="2"/>
        <v>1.0536808713133041</v>
      </c>
      <c r="Q7" s="7">
        <f t="shared" si="2"/>
        <v>-0.30549644525015435</v>
      </c>
      <c r="R7" s="8"/>
      <c r="S7" s="9"/>
      <c r="T7" s="9"/>
      <c r="U7" s="9"/>
      <c r="V7" s="9"/>
      <c r="W7" s="6" cm="1">
        <f t="array" ref="W7:X7">LINEST(O3:O126,Q3:Q126)</f>
        <v>2.9423887132432549</v>
      </c>
      <c r="X7" s="9">
        <v>8.901253121333827E-2</v>
      </c>
      <c r="Y7" s="9"/>
      <c r="Z7" s="9"/>
    </row>
    <row r="8" spans="1:26" x14ac:dyDescent="0.2">
      <c r="A8" s="9" t="s">
        <v>391</v>
      </c>
      <c r="B8" s="13">
        <v>169.71000671386699</v>
      </c>
      <c r="C8" s="13">
        <v>178.30000305175699</v>
      </c>
      <c r="D8" s="13">
        <v>150.669998168945</v>
      </c>
      <c r="E8" s="13">
        <v>495.89001464843699</v>
      </c>
      <c r="F8" s="13">
        <v>421.64999389648398</v>
      </c>
      <c r="G8" s="13">
        <v>92.560997009277301</v>
      </c>
      <c r="H8" s="13">
        <v>177.669998168945</v>
      </c>
      <c r="I8" s="13">
        <v>5203.580078125</v>
      </c>
      <c r="J8" s="7">
        <f t="shared" si="2"/>
        <v>-0.66725159433550485</v>
      </c>
      <c r="K8" s="7">
        <f t="shared" si="2"/>
        <v>-0.78459941540984879</v>
      </c>
      <c r="L8" s="7">
        <f t="shared" si="2"/>
        <v>0.39980730022271643</v>
      </c>
      <c r="M8" s="7">
        <f t="shared" si="2"/>
        <v>-1.4174336052160854</v>
      </c>
      <c r="N8" s="7">
        <f t="shared" si="2"/>
        <v>-0.28614470439240908</v>
      </c>
      <c r="O8" s="7">
        <f t="shared" si="2"/>
        <v>-2.5694216125116442</v>
      </c>
      <c r="P8" s="7">
        <f t="shared" si="2"/>
        <v>2.9195349264772115</v>
      </c>
      <c r="Q8" s="7">
        <f t="shared" si="2"/>
        <v>-0.2799795225030231</v>
      </c>
      <c r="R8" s="8"/>
      <c r="S8" s="9"/>
      <c r="T8" s="9"/>
      <c r="U8" s="9"/>
      <c r="V8" s="9"/>
      <c r="W8" s="9"/>
      <c r="X8" s="6" cm="1">
        <f t="array" ref="X8:Y8">LINEST(P3:P126,Q3:Q126)</f>
        <v>2.4025419252157127</v>
      </c>
      <c r="Y8" s="9">
        <v>0.12098351064698393</v>
      </c>
      <c r="Z8" s="9"/>
    </row>
    <row r="9" spans="1:26" x14ac:dyDescent="0.2">
      <c r="A9" s="9" t="s">
        <v>392</v>
      </c>
      <c r="B9" s="13">
        <v>173.30999755859301</v>
      </c>
      <c r="C9" s="13">
        <v>179.83000183105401</v>
      </c>
      <c r="D9" s="13">
        <v>150.86999511718699</v>
      </c>
      <c r="E9" s="13">
        <v>493.85998535156199</v>
      </c>
      <c r="F9" s="13">
        <v>421.42999267578102</v>
      </c>
      <c r="G9" s="13">
        <v>90.25</v>
      </c>
      <c r="H9" s="13">
        <v>179.83000183105401</v>
      </c>
      <c r="I9" s="13">
        <v>5248.490234375</v>
      </c>
      <c r="J9" s="7">
        <f t="shared" si="2"/>
        <v>2.1212602099507594</v>
      </c>
      <c r="K9" s="7">
        <f t="shared" si="2"/>
        <v>0.85810361924272571</v>
      </c>
      <c r="L9" s="7">
        <f t="shared" si="2"/>
        <v>0.1327384022516106</v>
      </c>
      <c r="M9" s="7">
        <f t="shared" si="2"/>
        <v>-0.40937087598228744</v>
      </c>
      <c r="N9" s="7">
        <f t="shared" si="2"/>
        <v>-5.2176265596476035E-2</v>
      </c>
      <c r="O9" s="7">
        <f t="shared" si="2"/>
        <v>-2.4967287345075508</v>
      </c>
      <c r="P9" s="7">
        <f t="shared" si="2"/>
        <v>1.2157391142960867</v>
      </c>
      <c r="Q9" s="7">
        <f t="shared" si="2"/>
        <v>0.8630626525532864</v>
      </c>
      <c r="R9" s="9"/>
      <c r="S9" s="9"/>
      <c r="T9" s="9"/>
      <c r="U9" s="9"/>
      <c r="V9" s="9"/>
      <c r="W9" s="9"/>
      <c r="X9" s="9"/>
      <c r="Y9" s="9" cm="1">
        <f t="array" ref="Y9:Z9">LINEST(Q3:Q126,Q3:Q126)</f>
        <v>1</v>
      </c>
      <c r="Z9" s="9">
        <v>0</v>
      </c>
    </row>
    <row r="10" spans="1:26" x14ac:dyDescent="0.2">
      <c r="A10" s="9" t="s">
        <v>393</v>
      </c>
      <c r="B10" s="13">
        <v>171.47999572753901</v>
      </c>
      <c r="C10" s="13">
        <v>180.38000488281199</v>
      </c>
      <c r="D10" s="13">
        <v>150.92999267578099</v>
      </c>
      <c r="E10" s="13">
        <v>485.579986572265</v>
      </c>
      <c r="F10" s="13">
        <v>420.72000122070301</v>
      </c>
      <c r="G10" s="13">
        <v>90.356002807617102</v>
      </c>
      <c r="H10" s="13">
        <v>175.78999328613199</v>
      </c>
      <c r="I10" s="13">
        <v>5254.35009765625</v>
      </c>
      <c r="J10" s="7">
        <f t="shared" si="2"/>
        <v>-1.0559124440788907</v>
      </c>
      <c r="K10" s="7">
        <f t="shared" si="2"/>
        <v>0.30584610251780892</v>
      </c>
      <c r="L10" s="7">
        <f t="shared" si="2"/>
        <v>3.9767720909252499E-2</v>
      </c>
      <c r="M10" s="7">
        <f t="shared" ref="M10:M73" si="3">IF(E10=0, 0, (E10-E9)/E9*100)</f>
        <v>-1.6765883094178486</v>
      </c>
      <c r="N10" s="7">
        <f t="shared" ref="N10:N73" si="4">IF(F10=0, 0, (F10-F9)/F9*100)</f>
        <v>-0.16847198049907888</v>
      </c>
      <c r="O10" s="7">
        <f t="shared" ref="O10:O73" si="5">IF(G10=0, 0, (G10-G9)/G9*100)</f>
        <v>0.11745463447878364</v>
      </c>
      <c r="P10" s="7">
        <f t="shared" ref="P10:P73" si="6">IF(H10=0, 0, (H10-H9)/H9*100)</f>
        <v>-2.2465709302041317</v>
      </c>
      <c r="Q10" s="7">
        <f t="shared" ref="Q10:Q73" si="7">IF(I10=0, 0, (I10-I9)/I9*100)</f>
        <v>0.11164855071789617</v>
      </c>
      <c r="S10" s="34" t="s">
        <v>511</v>
      </c>
      <c r="T10" s="11">
        <f>AVERAGE(Q3:Q126)</f>
        <v>7.5023274970925244E-2</v>
      </c>
      <c r="U10" s="7"/>
      <c r="V10" s="9"/>
      <c r="W10" s="9"/>
      <c r="X10" s="9"/>
      <c r="Y10" s="9"/>
      <c r="Z10" s="9"/>
    </row>
    <row r="11" spans="1:26" x14ac:dyDescent="0.2">
      <c r="A11" s="9" t="s">
        <v>394</v>
      </c>
      <c r="B11" s="13">
        <v>170.02999877929599</v>
      </c>
      <c r="C11" s="13">
        <v>180.97000122070301</v>
      </c>
      <c r="D11" s="13">
        <v>155.49000549316401</v>
      </c>
      <c r="E11" s="13">
        <v>491.350006103515</v>
      </c>
      <c r="F11" s="13">
        <v>424.57000732421801</v>
      </c>
      <c r="G11" s="13">
        <v>90.362998962402301</v>
      </c>
      <c r="H11" s="13">
        <v>175.22000122070301</v>
      </c>
      <c r="I11" s="13">
        <v>5243.77001953125</v>
      </c>
      <c r="J11" s="7">
        <f t="shared" si="2"/>
        <v>-0.84557790084557827</v>
      </c>
      <c r="K11" s="7">
        <f t="shared" si="2"/>
        <v>0.32708522115537564</v>
      </c>
      <c r="L11" s="7">
        <f t="shared" si="2"/>
        <v>3.0212767764314181</v>
      </c>
      <c r="M11" s="7">
        <f t="shared" si="3"/>
        <v>1.188273753204055</v>
      </c>
      <c r="N11" s="7">
        <f t="shared" si="4"/>
        <v>0.91509937543838038</v>
      </c>
      <c r="O11" s="7">
        <f t="shared" si="5"/>
        <v>7.7428776924703671E-3</v>
      </c>
      <c r="P11" s="7">
        <f t="shared" si="6"/>
        <v>-0.32424602491519827</v>
      </c>
      <c r="Q11" s="7">
        <f t="shared" si="7"/>
        <v>-0.20135845401164529</v>
      </c>
      <c r="R11" s="9"/>
      <c r="S11" s="35" t="s">
        <v>548</v>
      </c>
      <c r="T11" s="10">
        <v>3.6999999999999998E-2</v>
      </c>
      <c r="U11" s="9"/>
      <c r="V11" s="9"/>
      <c r="W11" s="9"/>
      <c r="X11" s="9"/>
      <c r="Y11" s="9"/>
      <c r="Z11" s="9"/>
    </row>
    <row r="12" spans="1:26" x14ac:dyDescent="0.2">
      <c r="A12" s="9" t="s">
        <v>395</v>
      </c>
      <c r="B12" s="13">
        <v>168.83999633789</v>
      </c>
      <c r="C12" s="13">
        <v>180.69000244140599</v>
      </c>
      <c r="D12" s="13">
        <v>154.55999755859301</v>
      </c>
      <c r="E12" s="13">
        <v>497.36999511718699</v>
      </c>
      <c r="F12" s="13">
        <v>421.44000244140602</v>
      </c>
      <c r="G12" s="13">
        <v>89.452003479003906</v>
      </c>
      <c r="H12" s="13">
        <v>166.63000488281199</v>
      </c>
      <c r="I12" s="13">
        <v>5205.81005859375</v>
      </c>
      <c r="J12" s="7">
        <f t="shared" si="2"/>
        <v>-0.69987793327614667</v>
      </c>
      <c r="K12" s="7">
        <f t="shared" si="2"/>
        <v>-0.15472110151314139</v>
      </c>
      <c r="L12" s="7">
        <f t="shared" si="2"/>
        <v>-0.59811428498012476</v>
      </c>
      <c r="M12" s="7">
        <f t="shared" si="3"/>
        <v>1.2251936377108192</v>
      </c>
      <c r="N12" s="7">
        <f t="shared" si="4"/>
        <v>-0.73721761519103157</v>
      </c>
      <c r="O12" s="7">
        <f t="shared" si="5"/>
        <v>-1.008151006339925</v>
      </c>
      <c r="P12" s="7">
        <f t="shared" si="6"/>
        <v>-4.9024062767076826</v>
      </c>
      <c r="Q12" s="7">
        <f t="shared" si="7"/>
        <v>-0.72390590731691373</v>
      </c>
      <c r="R12" s="9"/>
      <c r="S12" t="s">
        <v>518</v>
      </c>
      <c r="T12" s="9"/>
      <c r="U12" s="9"/>
      <c r="V12" s="9"/>
      <c r="W12" s="9"/>
      <c r="X12" s="9"/>
      <c r="Y12" s="9"/>
      <c r="Z12" s="9"/>
    </row>
    <row r="13" spans="1:26" x14ac:dyDescent="0.2">
      <c r="A13" s="9" t="s">
        <v>396</v>
      </c>
      <c r="B13" s="13">
        <v>169.64999389648401</v>
      </c>
      <c r="C13" s="13">
        <v>182.41000366210901</v>
      </c>
      <c r="D13" s="13">
        <v>154.919998168945</v>
      </c>
      <c r="E13" s="13">
        <v>506.739990234375</v>
      </c>
      <c r="F13" s="13">
        <v>420.45001220703102</v>
      </c>
      <c r="G13" s="13">
        <v>88.963996887207003</v>
      </c>
      <c r="H13" s="13">
        <v>168.38000488281199</v>
      </c>
      <c r="I13" s="13">
        <v>5211.490234375</v>
      </c>
      <c r="J13" s="7">
        <f t="shared" si="2"/>
        <v>0.47974270087817528</v>
      </c>
      <c r="K13" s="7">
        <f t="shared" si="2"/>
        <v>0.95190724304781171</v>
      </c>
      <c r="L13" s="7">
        <f t="shared" si="2"/>
        <v>0.23291965323402275</v>
      </c>
      <c r="M13" s="7">
        <f t="shared" si="3"/>
        <v>1.8839084000192483</v>
      </c>
      <c r="N13" s="7">
        <f t="shared" si="4"/>
        <v>-0.23490656526195353</v>
      </c>
      <c r="O13" s="7">
        <f t="shared" si="5"/>
        <v>-0.54555132676424389</v>
      </c>
      <c r="P13" s="7">
        <f t="shared" si="6"/>
        <v>1.0502310200559286</v>
      </c>
      <c r="Q13" s="7">
        <f t="shared" si="7"/>
        <v>0.10911223646881175</v>
      </c>
      <c r="R13" s="9"/>
      <c r="S13" s="24" t="str" cm="1">
        <f t="array" ref="S13:S19">TRANSPOSE(B1:H1)</f>
        <v>AAPL</v>
      </c>
      <c r="T13" s="25">
        <f>T11+(R2*(T10-T11))</f>
        <v>7.6505777384558507E-2</v>
      </c>
      <c r="U13" s="9"/>
      <c r="V13" s="9"/>
      <c r="W13" s="9"/>
      <c r="X13" s="9"/>
      <c r="Y13" s="9"/>
      <c r="Z13" s="9"/>
    </row>
    <row r="14" spans="1:26" x14ac:dyDescent="0.2">
      <c r="A14" s="9" t="s">
        <v>397</v>
      </c>
      <c r="B14" s="13">
        <v>168.82000732421801</v>
      </c>
      <c r="C14" s="13">
        <v>180</v>
      </c>
      <c r="D14" s="13">
        <v>150.52999877929599</v>
      </c>
      <c r="E14" s="13">
        <v>510.92001342773398</v>
      </c>
      <c r="F14" s="13">
        <v>417.88000488281199</v>
      </c>
      <c r="G14" s="13">
        <v>85.904998779296804</v>
      </c>
      <c r="H14" s="13">
        <v>171.11000061035099</v>
      </c>
      <c r="I14" s="13">
        <v>5147.2099609375</v>
      </c>
      <c r="J14" s="7">
        <f t="shared" si="2"/>
        <v>-0.48923466084674933</v>
      </c>
      <c r="K14" s="7">
        <f t="shared" si="2"/>
        <v>-1.3212014767420466</v>
      </c>
      <c r="L14" s="7">
        <f t="shared" si="2"/>
        <v>-2.8337202695171588</v>
      </c>
      <c r="M14" s="7">
        <f t="shared" si="3"/>
        <v>0.82488520225641804</v>
      </c>
      <c r="N14" s="7">
        <f t="shared" si="4"/>
        <v>-0.61125157559837429</v>
      </c>
      <c r="O14" s="7">
        <f t="shared" si="5"/>
        <v>-3.438467486784063</v>
      </c>
      <c r="P14" s="7">
        <f t="shared" si="6"/>
        <v>1.6213301154368123</v>
      </c>
      <c r="Q14" s="7">
        <f t="shared" si="7"/>
        <v>-1.2334336350379627</v>
      </c>
      <c r="R14" s="9"/>
      <c r="S14" s="26" t="str">
        <v>AMZN</v>
      </c>
      <c r="T14" s="27">
        <f>T11+(S3*(T10-T11))</f>
        <v>9.1264959555595299E-2</v>
      </c>
      <c r="U14" s="9"/>
      <c r="V14" s="9"/>
      <c r="W14" s="9"/>
      <c r="X14" s="9"/>
      <c r="Y14" s="9"/>
      <c r="Z14" s="9"/>
    </row>
    <row r="15" spans="1:26" x14ac:dyDescent="0.2">
      <c r="A15" s="9" t="s">
        <v>398</v>
      </c>
      <c r="B15" s="13">
        <v>169.58000183105401</v>
      </c>
      <c r="C15" s="13">
        <v>185.07000732421801</v>
      </c>
      <c r="D15" s="13">
        <v>152.5</v>
      </c>
      <c r="E15" s="13">
        <v>527.34002685546795</v>
      </c>
      <c r="F15" s="13">
        <v>425.51998901367102</v>
      </c>
      <c r="G15" s="13">
        <v>88.008003234863196</v>
      </c>
      <c r="H15" s="13">
        <v>164.89999389648401</v>
      </c>
      <c r="I15" s="13">
        <v>5204.33984375</v>
      </c>
      <c r="J15" s="7">
        <f t="shared" si="2"/>
        <v>0.45018035414275787</v>
      </c>
      <c r="K15" s="7">
        <f t="shared" si="2"/>
        <v>2.8166707356766727</v>
      </c>
      <c r="L15" s="7">
        <f t="shared" si="2"/>
        <v>1.3087100489467096</v>
      </c>
      <c r="M15" s="7">
        <f t="shared" si="3"/>
        <v>3.2138129249572787</v>
      </c>
      <c r="N15" s="7">
        <f t="shared" si="4"/>
        <v>1.8282722412146881</v>
      </c>
      <c r="O15" s="7">
        <f t="shared" si="5"/>
        <v>2.4480583033000616</v>
      </c>
      <c r="P15" s="7">
        <f t="shared" si="6"/>
        <v>-3.6292482565109205</v>
      </c>
      <c r="Q15" s="7">
        <f t="shared" si="7"/>
        <v>1.1099194174331779</v>
      </c>
      <c r="R15" s="9"/>
      <c r="S15" s="26" t="str">
        <v>GOOGL</v>
      </c>
      <c r="T15" s="27">
        <f>T11+(T4*(T10-T11))</f>
        <v>8.4537195764736478E-2</v>
      </c>
      <c r="U15" s="9"/>
      <c r="V15" s="9"/>
      <c r="W15" s="9"/>
      <c r="X15" s="9"/>
      <c r="Y15" s="9"/>
      <c r="Z15" s="9"/>
    </row>
    <row r="16" spans="1:26" x14ac:dyDescent="0.2">
      <c r="A16" s="9" t="s">
        <v>399</v>
      </c>
      <c r="B16" s="13">
        <v>168.44999694824199</v>
      </c>
      <c r="C16" s="13">
        <v>185.19000244140599</v>
      </c>
      <c r="D16" s="13">
        <v>154.850006103515</v>
      </c>
      <c r="E16" s="13">
        <v>519.25</v>
      </c>
      <c r="F16" s="13">
        <v>424.58999633789</v>
      </c>
      <c r="G16" s="13">
        <v>87.133003234863196</v>
      </c>
      <c r="H16" s="13">
        <v>172.97999572753901</v>
      </c>
      <c r="I16" s="13">
        <v>5202.39013671875</v>
      </c>
      <c r="J16" s="7">
        <f t="shared" si="2"/>
        <v>-0.66635503633134585</v>
      </c>
      <c r="K16" s="7">
        <f t="shared" si="2"/>
        <v>6.4837689760160702E-2</v>
      </c>
      <c r="L16" s="7">
        <f t="shared" si="2"/>
        <v>1.5409876088622949</v>
      </c>
      <c r="M16" s="7">
        <f t="shared" si="3"/>
        <v>-1.5341196274648139</v>
      </c>
      <c r="N16" s="7">
        <f t="shared" si="4"/>
        <v>-0.21855440397446144</v>
      </c>
      <c r="O16" s="7">
        <f t="shared" si="5"/>
        <v>-0.9942277609286565</v>
      </c>
      <c r="P16" s="7">
        <f t="shared" si="6"/>
        <v>4.8999406489530992</v>
      </c>
      <c r="Q16" s="7">
        <f t="shared" si="7"/>
        <v>-3.7463099831796028E-2</v>
      </c>
      <c r="R16" s="9"/>
      <c r="S16" s="26" t="str">
        <v>META</v>
      </c>
      <c r="T16" s="27">
        <f>T11+(U5*(T10-T11))</f>
        <v>8.7794651778459853E-2</v>
      </c>
      <c r="U16" s="9"/>
      <c r="V16" s="9"/>
      <c r="W16" s="9"/>
      <c r="X16" s="9"/>
      <c r="Y16" s="9"/>
      <c r="Z16" s="9"/>
    </row>
    <row r="17" spans="1:26" x14ac:dyDescent="0.2">
      <c r="A17" s="9" t="s">
        <v>400</v>
      </c>
      <c r="B17" s="13">
        <v>169.669998168945</v>
      </c>
      <c r="C17" s="13">
        <v>185.669998168945</v>
      </c>
      <c r="D17" s="13">
        <v>156.600006103515</v>
      </c>
      <c r="E17" s="13">
        <v>516.90002441406205</v>
      </c>
      <c r="F17" s="13">
        <v>426.27999877929602</v>
      </c>
      <c r="G17" s="13">
        <v>85.353996276855398</v>
      </c>
      <c r="H17" s="13">
        <v>176.88000488281199</v>
      </c>
      <c r="I17" s="13">
        <v>5209.91015625</v>
      </c>
      <c r="J17" s="7">
        <f t="shared" si="2"/>
        <v>0.72425125723087391</v>
      </c>
      <c r="K17" s="7">
        <f t="shared" si="2"/>
        <v>0.25919095048928248</v>
      </c>
      <c r="L17" s="7">
        <f t="shared" si="2"/>
        <v>1.1301258837730688</v>
      </c>
      <c r="M17" s="7">
        <f t="shared" si="3"/>
        <v>-0.45257112873143085</v>
      </c>
      <c r="N17" s="7">
        <f t="shared" si="4"/>
        <v>0.39803162014705445</v>
      </c>
      <c r="O17" s="7">
        <f t="shared" si="5"/>
        <v>-2.0417142666511365</v>
      </c>
      <c r="P17" s="7">
        <f t="shared" si="6"/>
        <v>2.2546012554052157</v>
      </c>
      <c r="Q17" s="7">
        <f t="shared" si="7"/>
        <v>0.14454931932484832</v>
      </c>
      <c r="R17" s="9"/>
      <c r="S17" s="26" t="str">
        <v>MSFT</v>
      </c>
      <c r="T17" s="27">
        <f>T11+(V6*(T10-T11))</f>
        <v>7.9058590489902061E-2</v>
      </c>
      <c r="U17" s="9"/>
      <c r="V17" s="9"/>
      <c r="W17" s="9"/>
      <c r="X17" s="9"/>
      <c r="Y17" s="9"/>
      <c r="Z17" s="9"/>
    </row>
    <row r="18" spans="1:26" x14ac:dyDescent="0.2">
      <c r="A18" s="9" t="s">
        <v>401</v>
      </c>
      <c r="B18" s="13">
        <v>167.77999877929599</v>
      </c>
      <c r="C18" s="13">
        <v>185.94999694824199</v>
      </c>
      <c r="D18" s="13">
        <v>156.13999938964801</v>
      </c>
      <c r="E18" s="13">
        <v>519.83001708984295</v>
      </c>
      <c r="F18" s="13">
        <v>423.260009765625</v>
      </c>
      <c r="G18" s="13">
        <v>87.039001464843693</v>
      </c>
      <c r="H18" s="13">
        <v>171.759994506835</v>
      </c>
      <c r="I18" s="13">
        <v>5160.64013671875</v>
      </c>
      <c r="J18" s="7">
        <f t="shared" si="2"/>
        <v>-1.1139266871253706</v>
      </c>
      <c r="K18" s="7">
        <f t="shared" si="2"/>
        <v>0.15080453603614083</v>
      </c>
      <c r="L18" s="7">
        <f t="shared" si="2"/>
        <v>-0.29374629370251565</v>
      </c>
      <c r="M18" s="7">
        <f t="shared" si="3"/>
        <v>0.5668393378588511</v>
      </c>
      <c r="N18" s="7">
        <f t="shared" si="4"/>
        <v>-0.70845196169633196</v>
      </c>
      <c r="O18" s="7">
        <f t="shared" si="5"/>
        <v>1.9741374293979035</v>
      </c>
      <c r="P18" s="7">
        <f t="shared" si="6"/>
        <v>-2.8946236061951383</v>
      </c>
      <c r="Q18" s="7">
        <f t="shared" si="7"/>
        <v>-0.94569806491084829</v>
      </c>
      <c r="R18" s="9"/>
      <c r="S18" s="26" t="str">
        <v>NVDA</v>
      </c>
      <c r="T18" s="27">
        <f>T11+(W7*(T10-T11))</f>
        <v>0.1488792551149952</v>
      </c>
      <c r="U18" s="9"/>
      <c r="V18" s="9"/>
      <c r="W18" s="9"/>
      <c r="X18" s="9"/>
      <c r="Y18" s="9"/>
      <c r="Z18" s="9"/>
    </row>
    <row r="19" spans="1:26" x14ac:dyDescent="0.2">
      <c r="A19" s="9" t="s">
        <v>402</v>
      </c>
      <c r="B19" s="13">
        <v>175.03999328613199</v>
      </c>
      <c r="C19" s="13">
        <v>189.05000305175699</v>
      </c>
      <c r="D19" s="13">
        <v>159.41000366210901</v>
      </c>
      <c r="E19" s="13">
        <v>523.15997314453102</v>
      </c>
      <c r="F19" s="13">
        <v>427.92999267578102</v>
      </c>
      <c r="G19" s="13">
        <v>90.615997314453097</v>
      </c>
      <c r="H19" s="13">
        <v>174.600006103515</v>
      </c>
      <c r="I19" s="13">
        <v>5199.06005859375</v>
      </c>
      <c r="J19" s="7">
        <f t="shared" ref="J19:M82" si="8">IF(B19=0, 0, (B19-B18)/B18*100)</f>
        <v>4.3270917628185579</v>
      </c>
      <c r="K19" s="7">
        <f t="shared" si="8"/>
        <v>1.6671181255129932</v>
      </c>
      <c r="L19" s="7">
        <f t="shared" si="8"/>
        <v>2.0942771136438174</v>
      </c>
      <c r="M19" s="7">
        <f t="shared" si="3"/>
        <v>0.64058556551430301</v>
      </c>
      <c r="N19" s="7">
        <f t="shared" si="4"/>
        <v>1.1033366730634364</v>
      </c>
      <c r="O19" s="7">
        <f t="shared" si="5"/>
        <v>4.1096471574920388</v>
      </c>
      <c r="P19" s="7">
        <f t="shared" si="6"/>
        <v>1.6534767626386857</v>
      </c>
      <c r="Q19" s="7">
        <f t="shared" si="7"/>
        <v>0.74447977105856178</v>
      </c>
      <c r="R19" s="9"/>
      <c r="S19" s="26" t="str">
        <v>TSLA</v>
      </c>
      <c r="T19" s="27">
        <f>T11+(X8*(T10-T11))</f>
        <v>0.12835251225165317</v>
      </c>
      <c r="U19" s="9"/>
      <c r="V19" s="9"/>
      <c r="W19" s="9"/>
      <c r="X19" s="9"/>
      <c r="Y19" s="9"/>
      <c r="Z19" s="9"/>
    </row>
    <row r="20" spans="1:26" x14ac:dyDescent="0.2">
      <c r="A20" s="9" t="s">
        <v>403</v>
      </c>
      <c r="B20" s="13">
        <v>176.55000305175699</v>
      </c>
      <c r="C20" s="13">
        <v>186.13000488281199</v>
      </c>
      <c r="D20" s="13">
        <v>157.72999572753901</v>
      </c>
      <c r="E20" s="13">
        <v>511.89999389648398</v>
      </c>
      <c r="F20" s="13">
        <v>421.89999389648398</v>
      </c>
      <c r="G20" s="13">
        <v>88.185997009277301</v>
      </c>
      <c r="H20" s="13">
        <v>171.05000305175699</v>
      </c>
      <c r="I20" s="13">
        <v>5123.41015625</v>
      </c>
      <c r="J20" s="7">
        <f t="shared" si="8"/>
        <v>0.86266557560741997</v>
      </c>
      <c r="K20" s="7">
        <f t="shared" si="8"/>
        <v>-1.5445639364235186</v>
      </c>
      <c r="L20" s="7">
        <f t="shared" si="8"/>
        <v>-1.0538911586320536</v>
      </c>
      <c r="M20" s="7">
        <f t="shared" si="3"/>
        <v>-2.1523013659411405</v>
      </c>
      <c r="N20" s="7">
        <f t="shared" si="4"/>
        <v>-1.4091087052796609</v>
      </c>
      <c r="O20" s="7">
        <f t="shared" si="5"/>
        <v>-2.6816460417505272</v>
      </c>
      <c r="P20" s="7">
        <f t="shared" si="6"/>
        <v>-2.0332204625773742</v>
      </c>
      <c r="Q20" s="7">
        <f t="shared" si="7"/>
        <v>-1.4550688295801666</v>
      </c>
      <c r="R20" s="9"/>
      <c r="S20" s="9"/>
      <c r="T20" s="9"/>
      <c r="U20" s="9"/>
      <c r="V20" s="9"/>
      <c r="W20" s="9"/>
      <c r="X20" s="9"/>
      <c r="Y20" s="9"/>
      <c r="Z20" s="9"/>
    </row>
    <row r="21" spans="1:26" x14ac:dyDescent="0.2">
      <c r="A21" s="9" t="s">
        <v>404</v>
      </c>
      <c r="B21" s="13">
        <v>172.69000244140599</v>
      </c>
      <c r="C21" s="13">
        <v>183.61999511718699</v>
      </c>
      <c r="D21" s="13">
        <v>154.86000061035099</v>
      </c>
      <c r="E21" s="13">
        <v>500.23001098632801</v>
      </c>
      <c r="F21" s="13">
        <v>413.64001464843699</v>
      </c>
      <c r="G21" s="13">
        <v>86.000999450683594</v>
      </c>
      <c r="H21" s="13">
        <v>161.47999572753901</v>
      </c>
      <c r="I21" s="13">
        <v>5061.81982421875</v>
      </c>
      <c r="J21" s="7">
        <f t="shared" si="8"/>
        <v>-2.1863497839869224</v>
      </c>
      <c r="K21" s="7">
        <f t="shared" si="8"/>
        <v>-1.3485250630092176</v>
      </c>
      <c r="L21" s="7">
        <f t="shared" si="8"/>
        <v>-1.8195620331757367</v>
      </c>
      <c r="M21" s="7">
        <f t="shared" si="3"/>
        <v>-2.2797388258058588</v>
      </c>
      <c r="N21" s="7">
        <f t="shared" si="4"/>
        <v>-1.9578050171941055</v>
      </c>
      <c r="O21" s="7">
        <f t="shared" si="5"/>
        <v>-2.4777148670937432</v>
      </c>
      <c r="P21" s="7">
        <f t="shared" si="6"/>
        <v>-5.5948594875629736</v>
      </c>
      <c r="Q21" s="7">
        <f t="shared" si="7"/>
        <v>-1.2021354947761997</v>
      </c>
      <c r="R21" s="9"/>
      <c r="S21" s="9"/>
      <c r="T21" s="9"/>
      <c r="U21" s="9"/>
      <c r="V21" s="9"/>
      <c r="W21" s="9"/>
      <c r="X21" s="9"/>
      <c r="Y21" s="9"/>
      <c r="Z21" s="9"/>
    </row>
    <row r="22" spans="1:26" x14ac:dyDescent="0.2">
      <c r="A22" s="9" t="s">
        <v>405</v>
      </c>
      <c r="B22" s="13">
        <v>169.38000488281199</v>
      </c>
      <c r="C22" s="13">
        <v>183.32000732421801</v>
      </c>
      <c r="D22" s="13">
        <v>154.39999389648401</v>
      </c>
      <c r="E22" s="13">
        <v>499.760009765625</v>
      </c>
      <c r="F22" s="13">
        <v>414.579986572265</v>
      </c>
      <c r="G22" s="13">
        <v>87.415000915527301</v>
      </c>
      <c r="H22" s="13">
        <v>157.11000061035099</v>
      </c>
      <c r="I22" s="13">
        <v>5051.41015625</v>
      </c>
      <c r="J22" s="7">
        <f t="shared" si="8"/>
        <v>-1.9167279586535957</v>
      </c>
      <c r="K22" s="7">
        <f t="shared" si="8"/>
        <v>-0.16337425168621969</v>
      </c>
      <c r="L22" s="7">
        <f t="shared" si="8"/>
        <v>-0.29704682426317985</v>
      </c>
      <c r="M22" s="7">
        <f t="shared" si="3"/>
        <v>-9.3957021846067759E-2</v>
      </c>
      <c r="N22" s="7">
        <f t="shared" si="4"/>
        <v>0.22724395381015472</v>
      </c>
      <c r="O22" s="7">
        <f t="shared" si="5"/>
        <v>1.6441686420802033</v>
      </c>
      <c r="P22" s="7">
        <f t="shared" si="6"/>
        <v>-2.7062145360477903</v>
      </c>
      <c r="Q22" s="7">
        <f t="shared" si="7"/>
        <v>-0.20565070133361862</v>
      </c>
      <c r="R22" s="9"/>
      <c r="S22" s="9"/>
      <c r="T22" s="9"/>
      <c r="U22" s="9"/>
      <c r="V22" s="9"/>
      <c r="W22" s="9"/>
      <c r="X22" s="9"/>
      <c r="Y22" s="9"/>
      <c r="Z22" s="9"/>
    </row>
    <row r="23" spans="1:26" x14ac:dyDescent="0.2">
      <c r="A23" s="9" t="s">
        <v>406</v>
      </c>
      <c r="B23" s="13">
        <v>168</v>
      </c>
      <c r="C23" s="13">
        <v>181.27999877929599</v>
      </c>
      <c r="D23" s="13">
        <v>155.47000122070301</v>
      </c>
      <c r="E23" s="13">
        <v>494.17001342773398</v>
      </c>
      <c r="F23" s="13">
        <v>411.83999633789</v>
      </c>
      <c r="G23" s="13">
        <v>84.035003662109304</v>
      </c>
      <c r="H23" s="13">
        <v>155.44999694824199</v>
      </c>
      <c r="I23" s="13">
        <v>5022.2099609375</v>
      </c>
      <c r="J23" s="7">
        <f t="shared" si="8"/>
        <v>-0.81473895562039023</v>
      </c>
      <c r="K23" s="7">
        <f t="shared" si="8"/>
        <v>-1.1128128209781694</v>
      </c>
      <c r="L23" s="7">
        <f t="shared" si="8"/>
        <v>0.69300995240736984</v>
      </c>
      <c r="M23" s="7">
        <f t="shared" si="3"/>
        <v>-1.1185361430804741</v>
      </c>
      <c r="N23" s="7">
        <f t="shared" si="4"/>
        <v>-0.66090750232039841</v>
      </c>
      <c r="O23" s="7">
        <f t="shared" si="5"/>
        <v>-3.8666100989740047</v>
      </c>
      <c r="P23" s="7">
        <f t="shared" si="6"/>
        <v>-1.0565868854052047</v>
      </c>
      <c r="Q23" s="7">
        <f t="shared" si="7"/>
        <v>-0.57806027246414016</v>
      </c>
      <c r="R23" s="9"/>
      <c r="S23" s="9"/>
      <c r="T23" s="9"/>
      <c r="U23" s="9"/>
      <c r="V23" s="9"/>
      <c r="W23" s="9"/>
      <c r="X23" s="9"/>
      <c r="Y23" s="9"/>
      <c r="Z23" s="9"/>
    </row>
    <row r="24" spans="1:26" x14ac:dyDescent="0.2">
      <c r="A24" s="9" t="s">
        <v>407</v>
      </c>
      <c r="B24" s="13">
        <v>167.03999328613199</v>
      </c>
      <c r="C24" s="13">
        <v>179.22000122070301</v>
      </c>
      <c r="D24" s="13">
        <v>156.009994506835</v>
      </c>
      <c r="E24" s="13">
        <v>501.79998779296801</v>
      </c>
      <c r="F24" s="13">
        <v>404.26998901367102</v>
      </c>
      <c r="G24" s="13">
        <v>84.670997619628906</v>
      </c>
      <c r="H24" s="13">
        <v>149.92999267578099</v>
      </c>
      <c r="I24" s="13">
        <v>5011.1201171875</v>
      </c>
      <c r="J24" s="7">
        <f t="shared" si="8"/>
        <v>-0.57143256777857843</v>
      </c>
      <c r="K24" s="7">
        <f t="shared" si="8"/>
        <v>-1.1363622972554075</v>
      </c>
      <c r="L24" s="7">
        <f t="shared" si="8"/>
        <v>0.3473295696225161</v>
      </c>
      <c r="M24" s="7">
        <f t="shared" si="3"/>
        <v>1.5439978464718844</v>
      </c>
      <c r="N24" s="7">
        <f t="shared" si="4"/>
        <v>-1.8380942578506243</v>
      </c>
      <c r="O24" s="7">
        <f t="shared" si="5"/>
        <v>0.75682028893201181</v>
      </c>
      <c r="P24" s="7">
        <f t="shared" si="6"/>
        <v>-3.5509838409960941</v>
      </c>
      <c r="Q24" s="7">
        <f t="shared" si="7"/>
        <v>-0.22081601199982187</v>
      </c>
      <c r="R24" s="9"/>
      <c r="S24" s="9"/>
      <c r="T24" s="9"/>
      <c r="U24" s="9"/>
      <c r="V24" s="9"/>
      <c r="W24" s="9"/>
      <c r="X24" s="9"/>
      <c r="Y24" s="9"/>
      <c r="Z24" s="9"/>
    </row>
    <row r="25" spans="1:26" x14ac:dyDescent="0.2">
      <c r="A25" s="9" t="s">
        <v>408</v>
      </c>
      <c r="B25" s="13">
        <v>165</v>
      </c>
      <c r="C25" s="13">
        <v>174.63000488281199</v>
      </c>
      <c r="D25" s="13">
        <v>154.08999633789</v>
      </c>
      <c r="E25" s="13">
        <v>481.07000732421801</v>
      </c>
      <c r="F25" s="13">
        <v>399.11999511718699</v>
      </c>
      <c r="G25" s="13">
        <v>76.199996948242102</v>
      </c>
      <c r="H25" s="13">
        <v>147.05000305175699</v>
      </c>
      <c r="I25" s="13">
        <v>4967.22998046875</v>
      </c>
      <c r="J25" s="7">
        <f t="shared" si="8"/>
        <v>-1.2212603975848895</v>
      </c>
      <c r="K25" s="7">
        <f t="shared" si="8"/>
        <v>-2.5610960309271547</v>
      </c>
      <c r="L25" s="7">
        <f t="shared" si="8"/>
        <v>-1.2306892100178122</v>
      </c>
      <c r="M25" s="7">
        <f t="shared" si="3"/>
        <v>-4.1311241476758953</v>
      </c>
      <c r="N25" s="7">
        <f t="shared" si="4"/>
        <v>-1.2738996305535504</v>
      </c>
      <c r="O25" s="7">
        <f t="shared" si="5"/>
        <v>-10.004607137666474</v>
      </c>
      <c r="P25" s="7">
        <f t="shared" si="6"/>
        <v>-1.9208895916188664</v>
      </c>
      <c r="Q25" s="7">
        <f t="shared" si="7"/>
        <v>-0.87585481274361099</v>
      </c>
      <c r="R25" s="9"/>
      <c r="S25" s="9"/>
      <c r="T25" s="9"/>
      <c r="U25" s="9"/>
      <c r="V25" s="9"/>
      <c r="W25" s="9"/>
      <c r="X25" s="9"/>
      <c r="Y25" s="9"/>
      <c r="Z25" s="9"/>
    </row>
    <row r="26" spans="1:26" x14ac:dyDescent="0.2">
      <c r="A26" s="9" t="s">
        <v>409</v>
      </c>
      <c r="B26" s="13">
        <v>165.83999633789</v>
      </c>
      <c r="C26" s="13">
        <v>177.22999572753901</v>
      </c>
      <c r="D26" s="13">
        <v>156.27999877929599</v>
      </c>
      <c r="E26" s="13">
        <v>481.73001098632801</v>
      </c>
      <c r="F26" s="13">
        <v>400.95999145507801</v>
      </c>
      <c r="G26" s="13">
        <v>79.517997741699205</v>
      </c>
      <c r="H26" s="13">
        <v>142.05000305175699</v>
      </c>
      <c r="I26" s="13">
        <v>5010.60009765625</v>
      </c>
      <c r="J26" s="7">
        <f t="shared" si="8"/>
        <v>0.50908868963030285</v>
      </c>
      <c r="K26" s="7">
        <f t="shared" si="8"/>
        <v>1.4888568814229715</v>
      </c>
      <c r="L26" s="7">
        <f t="shared" si="8"/>
        <v>1.4212489411731415</v>
      </c>
      <c r="M26" s="7">
        <f t="shared" si="3"/>
        <v>0.13719493048029277</v>
      </c>
      <c r="N26" s="7">
        <f t="shared" si="4"/>
        <v>0.46101331940304702</v>
      </c>
      <c r="O26" s="7">
        <f t="shared" si="5"/>
        <v>4.3543319243317207</v>
      </c>
      <c r="P26" s="7">
        <f t="shared" si="6"/>
        <v>-3.4002039416756467</v>
      </c>
      <c r="Q26" s="7">
        <f t="shared" si="7"/>
        <v>0.87312480714668317</v>
      </c>
      <c r="R26" s="9"/>
      <c r="S26" s="9"/>
      <c r="T26" s="9"/>
      <c r="U26" s="9"/>
      <c r="V26" s="9"/>
      <c r="W26" s="9"/>
      <c r="X26" s="9"/>
      <c r="Y26" s="9"/>
      <c r="Z26" s="9"/>
    </row>
    <row r="27" spans="1:26" x14ac:dyDescent="0.2">
      <c r="A27" s="9" t="s">
        <v>410</v>
      </c>
      <c r="B27" s="13">
        <v>166.89999389648401</v>
      </c>
      <c r="C27" s="13">
        <v>179.53999328613199</v>
      </c>
      <c r="D27" s="13">
        <v>158.259994506835</v>
      </c>
      <c r="E27" s="13">
        <v>496.100006103515</v>
      </c>
      <c r="F27" s="13">
        <v>407.57000732421801</v>
      </c>
      <c r="G27" s="13">
        <v>82.422996520996094</v>
      </c>
      <c r="H27" s="13">
        <v>144.67999267578099</v>
      </c>
      <c r="I27" s="13">
        <v>5070.5498046875</v>
      </c>
      <c r="J27" s="7">
        <f t="shared" si="8"/>
        <v>0.63916882658048191</v>
      </c>
      <c r="K27" s="7">
        <f t="shared" si="8"/>
        <v>1.3033897276306496</v>
      </c>
      <c r="L27" s="7">
        <f t="shared" si="8"/>
        <v>1.2669540203511416</v>
      </c>
      <c r="M27" s="7">
        <f t="shared" si="3"/>
        <v>2.98299769361781</v>
      </c>
      <c r="N27" s="7">
        <f t="shared" si="4"/>
        <v>1.6485474885293037</v>
      </c>
      <c r="O27" s="7">
        <f t="shared" si="5"/>
        <v>3.6532594655279014</v>
      </c>
      <c r="P27" s="7">
        <f t="shared" si="6"/>
        <v>1.8514534090265027</v>
      </c>
      <c r="Q27" s="7">
        <f t="shared" si="7"/>
        <v>1.196457627087262</v>
      </c>
      <c r="R27" s="9"/>
      <c r="S27" s="9"/>
      <c r="T27" s="9"/>
      <c r="U27" s="9"/>
      <c r="V27" s="9"/>
      <c r="W27" s="9"/>
      <c r="X27" s="9"/>
      <c r="Y27" s="9"/>
      <c r="Z27" s="9"/>
    </row>
    <row r="28" spans="1:26" x14ac:dyDescent="0.2">
      <c r="A28" s="9" t="s">
        <v>411</v>
      </c>
      <c r="B28" s="13">
        <v>169.02000427246</v>
      </c>
      <c r="C28" s="13">
        <v>176.58999633789</v>
      </c>
      <c r="D28" s="13">
        <v>159.13000488281199</v>
      </c>
      <c r="E28" s="13">
        <v>493.5</v>
      </c>
      <c r="F28" s="13">
        <v>409.05999755859301</v>
      </c>
      <c r="G28" s="13">
        <v>79.677001953125</v>
      </c>
      <c r="H28" s="13">
        <v>162.13000488281199</v>
      </c>
      <c r="I28" s="13">
        <v>5071.6298828125</v>
      </c>
      <c r="J28" s="7">
        <f t="shared" si="8"/>
        <v>1.2702279529685803</v>
      </c>
      <c r="K28" s="7">
        <f t="shared" si="8"/>
        <v>-1.6430862529556816</v>
      </c>
      <c r="L28" s="7">
        <f t="shared" si="8"/>
        <v>0.54973487057679282</v>
      </c>
      <c r="M28" s="7">
        <f t="shared" si="3"/>
        <v>-0.52408910935842423</v>
      </c>
      <c r="N28" s="7">
        <f t="shared" si="4"/>
        <v>0.36557896989454552</v>
      </c>
      <c r="O28" s="7">
        <f t="shared" si="5"/>
        <v>-3.3315878866058823</v>
      </c>
      <c r="P28" s="7">
        <f t="shared" si="6"/>
        <v>12.0611094072526</v>
      </c>
      <c r="Q28" s="7">
        <f t="shared" si="7"/>
        <v>2.1301006135498665E-2</v>
      </c>
      <c r="R28" s="9"/>
      <c r="S28" s="9"/>
      <c r="T28" s="9"/>
      <c r="U28" s="9"/>
      <c r="V28" s="9"/>
      <c r="W28" s="9"/>
      <c r="X28" s="9"/>
      <c r="Y28" s="9"/>
      <c r="Z28" s="9"/>
    </row>
    <row r="29" spans="1:26" x14ac:dyDescent="0.2">
      <c r="A29" s="9" t="s">
        <v>412</v>
      </c>
      <c r="B29" s="13">
        <v>169.88999938964801</v>
      </c>
      <c r="C29" s="13">
        <v>173.669998168945</v>
      </c>
      <c r="D29" s="13">
        <v>156</v>
      </c>
      <c r="E29" s="13">
        <v>441.38000488281199</v>
      </c>
      <c r="F29" s="13">
        <v>399.04000854492102</v>
      </c>
      <c r="G29" s="13">
        <v>82.632003784179602</v>
      </c>
      <c r="H29" s="13">
        <v>170.17999267578099</v>
      </c>
      <c r="I29" s="13">
        <v>5048.419921875</v>
      </c>
      <c r="J29" s="7">
        <f t="shared" si="8"/>
        <v>0.51472908247332705</v>
      </c>
      <c r="K29" s="7">
        <f t="shared" si="8"/>
        <v>-1.6535467634065923</v>
      </c>
      <c r="L29" s="7">
        <f t="shared" si="8"/>
        <v>-1.9669482729652501</v>
      </c>
      <c r="M29" s="7">
        <f t="shared" si="3"/>
        <v>-10.561295869744278</v>
      </c>
      <c r="N29" s="7">
        <f t="shared" si="4"/>
        <v>-2.4495157369272569</v>
      </c>
      <c r="O29" s="7">
        <f t="shared" si="5"/>
        <v>3.7087261802258418</v>
      </c>
      <c r="P29" s="7">
        <f t="shared" si="6"/>
        <v>4.9651437430027583</v>
      </c>
      <c r="Q29" s="7">
        <f t="shared" si="7"/>
        <v>-0.45764303535156214</v>
      </c>
      <c r="R29" s="9"/>
      <c r="S29" s="9"/>
      <c r="T29" s="9"/>
      <c r="U29" s="9"/>
      <c r="V29" s="9"/>
      <c r="W29" s="9"/>
      <c r="X29" s="9"/>
      <c r="Y29" s="9"/>
      <c r="Z29" s="9"/>
    </row>
    <row r="30" spans="1:26" x14ac:dyDescent="0.2">
      <c r="A30" s="9" t="s">
        <v>413</v>
      </c>
      <c r="B30" s="13">
        <v>169.30000305175699</v>
      </c>
      <c r="C30" s="13">
        <v>179.61999511718699</v>
      </c>
      <c r="D30" s="13">
        <v>171.94999694824199</v>
      </c>
      <c r="E30" s="13">
        <v>443.29000854492102</v>
      </c>
      <c r="F30" s="13">
        <v>406.32000732421801</v>
      </c>
      <c r="G30" s="13">
        <v>87.735000610351506</v>
      </c>
      <c r="H30" s="13">
        <v>168.28999328613199</v>
      </c>
      <c r="I30" s="13">
        <v>5099.9599609375</v>
      </c>
      <c r="J30" s="7">
        <f t="shared" si="8"/>
        <v>-0.34728138207702736</v>
      </c>
      <c r="K30" s="7">
        <f t="shared" si="8"/>
        <v>3.4260361668535704</v>
      </c>
      <c r="L30" s="7">
        <f t="shared" si="8"/>
        <v>10.224357018103838</v>
      </c>
      <c r="M30" s="7">
        <f t="shared" si="3"/>
        <v>0.43273452376170662</v>
      </c>
      <c r="N30" s="7">
        <f t="shared" si="4"/>
        <v>1.8243781634435936</v>
      </c>
      <c r="O30" s="7">
        <f t="shared" si="5"/>
        <v>6.1755695039176857</v>
      </c>
      <c r="P30" s="7">
        <f t="shared" si="6"/>
        <v>-1.1105884774890928</v>
      </c>
      <c r="Q30" s="7">
        <f t="shared" si="7"/>
        <v>1.0209142634743003</v>
      </c>
      <c r="R30" s="9"/>
      <c r="S30" s="9"/>
      <c r="T30" s="9"/>
      <c r="U30" s="9"/>
      <c r="V30" s="9"/>
      <c r="W30" s="9"/>
      <c r="X30" s="9"/>
      <c r="Y30" s="9"/>
      <c r="Z30" s="9"/>
    </row>
    <row r="31" spans="1:26" x14ac:dyDescent="0.2">
      <c r="A31" s="9" t="s">
        <v>414</v>
      </c>
      <c r="B31" s="13">
        <v>173.5</v>
      </c>
      <c r="C31" s="13">
        <v>180.96000671386699</v>
      </c>
      <c r="D31" s="13">
        <v>166.14999389648401</v>
      </c>
      <c r="E31" s="13">
        <v>432.61999511718699</v>
      </c>
      <c r="F31" s="13">
        <v>402.25</v>
      </c>
      <c r="G31" s="13">
        <v>87.757003784179602</v>
      </c>
      <c r="H31" s="13">
        <v>194.05000305175699</v>
      </c>
      <c r="I31" s="13">
        <v>5116.169921875</v>
      </c>
      <c r="J31" s="7">
        <f t="shared" si="8"/>
        <v>2.4808014604459419</v>
      </c>
      <c r="K31" s="7">
        <f t="shared" si="8"/>
        <v>0.74602585074437566</v>
      </c>
      <c r="L31" s="7">
        <f t="shared" si="8"/>
        <v>-3.3730754025566045</v>
      </c>
      <c r="M31" s="7">
        <f t="shared" si="3"/>
        <v>-2.4070051708942999</v>
      </c>
      <c r="N31" s="7">
        <f t="shared" si="4"/>
        <v>-1.0016753423048645</v>
      </c>
      <c r="O31" s="7">
        <f t="shared" si="5"/>
        <v>2.5079128825469581E-2</v>
      </c>
      <c r="P31" s="7">
        <f t="shared" si="6"/>
        <v>15.306917103399615</v>
      </c>
      <c r="Q31" s="7">
        <f t="shared" si="7"/>
        <v>0.31784486665891792</v>
      </c>
      <c r="R31" s="9"/>
      <c r="S31" s="9"/>
      <c r="T31" s="9"/>
      <c r="U31" s="9"/>
      <c r="V31" s="9"/>
      <c r="W31" s="9"/>
      <c r="X31" s="9"/>
      <c r="Y31" s="9"/>
      <c r="Z31" s="9"/>
    </row>
    <row r="32" spans="1:26" x14ac:dyDescent="0.2">
      <c r="A32" s="9" t="s">
        <v>415</v>
      </c>
      <c r="B32" s="13">
        <v>170.33000183105401</v>
      </c>
      <c r="C32" s="13">
        <v>175</v>
      </c>
      <c r="D32" s="13">
        <v>162.77999877929599</v>
      </c>
      <c r="E32" s="13">
        <v>430.17001342773398</v>
      </c>
      <c r="F32" s="13">
        <v>389.329986572265</v>
      </c>
      <c r="G32" s="13">
        <v>86.402000427246094</v>
      </c>
      <c r="H32" s="13">
        <v>183.27999877929599</v>
      </c>
      <c r="I32" s="13">
        <v>5035.68994140625</v>
      </c>
      <c r="J32" s="7">
        <f t="shared" si="8"/>
        <v>-1.8270882818132532</v>
      </c>
      <c r="K32" s="7">
        <f t="shared" si="8"/>
        <v>-3.2935491228683027</v>
      </c>
      <c r="L32" s="7">
        <f t="shared" si="8"/>
        <v>-2.0282848275562446</v>
      </c>
      <c r="M32" s="7">
        <f t="shared" si="3"/>
        <v>-0.56631263397554399</v>
      </c>
      <c r="N32" s="7">
        <f t="shared" si="4"/>
        <v>-3.2119362157203235</v>
      </c>
      <c r="O32" s="7">
        <f t="shared" si="5"/>
        <v>-1.5440401318461852</v>
      </c>
      <c r="P32" s="7">
        <f t="shared" si="6"/>
        <v>-5.5501180639447973</v>
      </c>
      <c r="Q32" s="7">
        <f t="shared" si="7"/>
        <v>-1.573051358686212</v>
      </c>
      <c r="R32" s="9"/>
      <c r="S32" s="9"/>
      <c r="T32" s="9"/>
      <c r="U32" s="9"/>
      <c r="V32" s="9"/>
      <c r="W32" s="9"/>
      <c r="X32" s="9"/>
      <c r="Y32" s="9"/>
      <c r="Z32" s="9"/>
    </row>
    <row r="33" spans="1:26" x14ac:dyDescent="0.2">
      <c r="A33" s="9" t="s">
        <v>416</v>
      </c>
      <c r="B33" s="13">
        <v>169.30000305175699</v>
      </c>
      <c r="C33" s="13">
        <v>179</v>
      </c>
      <c r="D33" s="13">
        <v>163.86000061035099</v>
      </c>
      <c r="E33" s="13">
        <v>439.19000244140602</v>
      </c>
      <c r="F33" s="13">
        <v>394.94000244140602</v>
      </c>
      <c r="G33" s="13">
        <v>83.041000366210895</v>
      </c>
      <c r="H33" s="13">
        <v>179.99000549316401</v>
      </c>
      <c r="I33" s="13">
        <v>5018.39013671875</v>
      </c>
      <c r="J33" s="7">
        <f t="shared" si="8"/>
        <v>-0.60470778384576462</v>
      </c>
      <c r="K33" s="7">
        <f t="shared" si="8"/>
        <v>2.2857142857142856</v>
      </c>
      <c r="L33" s="7">
        <f t="shared" si="8"/>
        <v>0.66347330086868495</v>
      </c>
      <c r="M33" s="7">
        <f t="shared" si="3"/>
        <v>2.0968428137977009</v>
      </c>
      <c r="N33" s="7">
        <f t="shared" si="4"/>
        <v>1.4409411200335904</v>
      </c>
      <c r="O33" s="7">
        <f t="shared" si="5"/>
        <v>-3.8899563024183612</v>
      </c>
      <c r="P33" s="7">
        <f t="shared" si="6"/>
        <v>-1.7950640048256257</v>
      </c>
      <c r="Q33" s="7">
        <f t="shared" si="7"/>
        <v>-0.34354388154940518</v>
      </c>
      <c r="R33" s="9"/>
      <c r="S33" s="9"/>
      <c r="T33" s="9"/>
      <c r="U33" s="9"/>
      <c r="V33" s="9"/>
      <c r="W33" s="9"/>
      <c r="X33" s="9"/>
      <c r="Y33" s="9"/>
      <c r="Z33" s="9"/>
    </row>
    <row r="34" spans="1:26" x14ac:dyDescent="0.2">
      <c r="A34" s="9" t="s">
        <v>417</v>
      </c>
      <c r="B34" s="13">
        <v>173.02999877929599</v>
      </c>
      <c r="C34" s="13">
        <v>184.72000122070301</v>
      </c>
      <c r="D34" s="13">
        <v>166.61999511718699</v>
      </c>
      <c r="E34" s="13">
        <v>441.67999267578102</v>
      </c>
      <c r="F34" s="13">
        <v>397.83999633789</v>
      </c>
      <c r="G34" s="13">
        <v>85.817001342773395</v>
      </c>
      <c r="H34" s="13">
        <v>180.009994506835</v>
      </c>
      <c r="I34" s="13">
        <v>5064.2001953125</v>
      </c>
      <c r="J34" s="7">
        <f t="shared" si="8"/>
        <v>2.2031870409350804</v>
      </c>
      <c r="K34" s="7">
        <f t="shared" si="8"/>
        <v>3.1955314082139732</v>
      </c>
      <c r="L34" s="7">
        <f t="shared" si="8"/>
        <v>1.6843613429485402</v>
      </c>
      <c r="M34" s="7">
        <f t="shared" si="3"/>
        <v>0.56695057276655536</v>
      </c>
      <c r="N34" s="7">
        <f t="shared" si="4"/>
        <v>0.73428720275410064</v>
      </c>
      <c r="O34" s="7">
        <f t="shared" si="5"/>
        <v>3.342928149131553</v>
      </c>
      <c r="P34" s="7">
        <f t="shared" si="6"/>
        <v>1.1105624235204052E-2</v>
      </c>
      <c r="Q34" s="7">
        <f t="shared" si="7"/>
        <v>0.91284370775729862</v>
      </c>
      <c r="R34" s="9"/>
      <c r="S34" s="9"/>
      <c r="T34" s="9"/>
      <c r="U34" s="9"/>
      <c r="V34" s="9"/>
      <c r="W34" s="9"/>
      <c r="X34" s="9"/>
      <c r="Y34" s="9"/>
      <c r="Z34" s="9"/>
    </row>
    <row r="35" spans="1:26" x14ac:dyDescent="0.2">
      <c r="A35" s="9" t="s">
        <v>418</v>
      </c>
      <c r="B35" s="13">
        <v>183.38000488281199</v>
      </c>
      <c r="C35" s="13">
        <v>186.21000671386699</v>
      </c>
      <c r="D35" s="13">
        <v>167.24000549316401</v>
      </c>
      <c r="E35" s="13">
        <v>451.95999145507801</v>
      </c>
      <c r="F35" s="13">
        <v>406.66000366210898</v>
      </c>
      <c r="G35" s="13">
        <v>88.789001464843693</v>
      </c>
      <c r="H35" s="13">
        <v>181.19000244140599</v>
      </c>
      <c r="I35" s="13">
        <v>5127.7900390625</v>
      </c>
      <c r="J35" s="7">
        <f t="shared" si="8"/>
        <v>5.9816252537328403</v>
      </c>
      <c r="K35" s="7">
        <f t="shared" si="8"/>
        <v>0.80662921357591499</v>
      </c>
      <c r="L35" s="7">
        <f t="shared" si="8"/>
        <v>0.37211042740755829</v>
      </c>
      <c r="M35" s="7">
        <f t="shared" si="3"/>
        <v>2.3274766685759998</v>
      </c>
      <c r="N35" s="7">
        <f t="shared" si="4"/>
        <v>2.2169735082965478</v>
      </c>
      <c r="O35" s="7">
        <f t="shared" si="5"/>
        <v>3.4631833734197106</v>
      </c>
      <c r="P35" s="7">
        <f t="shared" si="6"/>
        <v>0.65552356567967651</v>
      </c>
      <c r="Q35" s="7">
        <f t="shared" si="7"/>
        <v>1.2556739721478571</v>
      </c>
      <c r="R35" s="9"/>
      <c r="S35" s="9"/>
      <c r="T35" s="9"/>
      <c r="U35" s="9"/>
      <c r="V35" s="9"/>
      <c r="W35" s="9"/>
      <c r="X35" s="9"/>
      <c r="Y35" s="9"/>
      <c r="Z35" s="9"/>
    </row>
    <row r="36" spans="1:26" x14ac:dyDescent="0.2">
      <c r="A36" s="9" t="s">
        <v>419</v>
      </c>
      <c r="B36" s="13">
        <v>181.71000671386699</v>
      </c>
      <c r="C36" s="13">
        <v>188.69999694824199</v>
      </c>
      <c r="D36" s="13">
        <v>168.100006103515</v>
      </c>
      <c r="E36" s="13">
        <v>465.67999267578102</v>
      </c>
      <c r="F36" s="13">
        <v>413.54000854492102</v>
      </c>
      <c r="G36" s="13">
        <v>92.139999389648395</v>
      </c>
      <c r="H36" s="13">
        <v>184.759994506835</v>
      </c>
      <c r="I36" s="13">
        <v>5180.740234375</v>
      </c>
      <c r="J36" s="7">
        <f t="shared" si="8"/>
        <v>-0.91067625939491237</v>
      </c>
      <c r="K36" s="7">
        <f t="shared" si="8"/>
        <v>1.3371946429286989</v>
      </c>
      <c r="L36" s="7">
        <f t="shared" si="8"/>
        <v>0.51423139326920608</v>
      </c>
      <c r="M36" s="7">
        <f t="shared" si="3"/>
        <v>3.0356672006589975</v>
      </c>
      <c r="N36" s="7">
        <f t="shared" si="4"/>
        <v>1.6918321990988312</v>
      </c>
      <c r="O36" s="7">
        <f t="shared" si="5"/>
        <v>3.7741137635516044</v>
      </c>
      <c r="P36" s="7">
        <f t="shared" si="6"/>
        <v>1.9703030064164191</v>
      </c>
      <c r="Q36" s="7">
        <f t="shared" si="7"/>
        <v>1.0326123907011751</v>
      </c>
      <c r="R36" s="9"/>
      <c r="S36" s="9"/>
      <c r="T36" s="9"/>
      <c r="U36" s="9"/>
      <c r="V36" s="9"/>
      <c r="W36" s="9"/>
      <c r="X36" s="9"/>
      <c r="Y36" s="9"/>
      <c r="Z36" s="9"/>
    </row>
    <row r="37" spans="1:26" x14ac:dyDescent="0.2">
      <c r="A37" s="9" t="s">
        <v>420</v>
      </c>
      <c r="B37" s="13">
        <v>182.39999389648401</v>
      </c>
      <c r="C37" s="13">
        <v>188.759994506835</v>
      </c>
      <c r="D37" s="13">
        <v>171.25</v>
      </c>
      <c r="E37" s="13">
        <v>468.239990234375</v>
      </c>
      <c r="F37" s="13">
        <v>409.33999633789</v>
      </c>
      <c r="G37" s="13">
        <v>90.554000854492102</v>
      </c>
      <c r="H37" s="13">
        <v>177.80999755859301</v>
      </c>
      <c r="I37" s="13">
        <v>5187.7001953125</v>
      </c>
      <c r="J37" s="7">
        <f t="shared" si="8"/>
        <v>0.37971886914489966</v>
      </c>
      <c r="K37" s="7">
        <f t="shared" si="8"/>
        <v>3.179520909556114E-2</v>
      </c>
      <c r="L37" s="7">
        <f t="shared" si="8"/>
        <v>1.8738808935826288</v>
      </c>
      <c r="M37" s="7">
        <f t="shared" si="3"/>
        <v>0.54973320710737872</v>
      </c>
      <c r="N37" s="7">
        <f t="shared" si="4"/>
        <v>-1.0156241524995746</v>
      </c>
      <c r="O37" s="7">
        <f t="shared" si="5"/>
        <v>-1.7212921051250563</v>
      </c>
      <c r="P37" s="7">
        <f t="shared" si="6"/>
        <v>-3.7616351780010908</v>
      </c>
      <c r="Q37" s="7">
        <f t="shared" si="7"/>
        <v>0.13434298232749828</v>
      </c>
      <c r="R37" s="9"/>
      <c r="S37" s="9"/>
      <c r="T37" s="9"/>
      <c r="U37" s="9"/>
      <c r="V37" s="9"/>
      <c r="W37" s="9"/>
      <c r="X37" s="9"/>
      <c r="Y37" s="9"/>
      <c r="Z37" s="9"/>
    </row>
    <row r="38" spans="1:26" x14ac:dyDescent="0.2">
      <c r="A38" s="9" t="s">
        <v>421</v>
      </c>
      <c r="B38" s="13">
        <v>182.74000549316401</v>
      </c>
      <c r="C38" s="13">
        <v>188</v>
      </c>
      <c r="D38" s="13">
        <v>169.38000488281199</v>
      </c>
      <c r="E38" s="13">
        <v>472.600006103515</v>
      </c>
      <c r="F38" s="13">
        <v>410.54000854492102</v>
      </c>
      <c r="G38" s="13">
        <v>90.412002563476506</v>
      </c>
      <c r="H38" s="13">
        <v>174.72000122070301</v>
      </c>
      <c r="I38" s="13">
        <v>5187.669921875</v>
      </c>
      <c r="J38" s="7">
        <f t="shared" si="8"/>
        <v>0.18640987283857269</v>
      </c>
      <c r="K38" s="7">
        <f t="shared" si="8"/>
        <v>-0.40262477693994647</v>
      </c>
      <c r="L38" s="7">
        <f t="shared" si="8"/>
        <v>-1.0919679516426344</v>
      </c>
      <c r="M38" s="7">
        <f t="shared" si="3"/>
        <v>0.93114982916295064</v>
      </c>
      <c r="N38" s="7">
        <f t="shared" si="4"/>
        <v>0.29315781935964835</v>
      </c>
      <c r="O38" s="7">
        <f t="shared" si="5"/>
        <v>-0.15681062092857545</v>
      </c>
      <c r="P38" s="7">
        <f t="shared" si="6"/>
        <v>-1.7378079862307887</v>
      </c>
      <c r="Q38" s="7">
        <f t="shared" si="7"/>
        <v>-5.8356181660911054E-4</v>
      </c>
      <c r="R38" s="9"/>
      <c r="S38" s="9"/>
      <c r="T38" s="9"/>
      <c r="U38" s="9"/>
      <c r="V38" s="9"/>
      <c r="W38" s="9"/>
      <c r="X38" s="9"/>
      <c r="Y38" s="9"/>
      <c r="Z38" s="9"/>
    </row>
    <row r="39" spans="1:26" x14ac:dyDescent="0.2">
      <c r="A39" s="9" t="s">
        <v>422</v>
      </c>
      <c r="B39" s="13">
        <v>184.57000732421801</v>
      </c>
      <c r="C39" s="13">
        <v>189.5</v>
      </c>
      <c r="D39" s="13">
        <v>169.96000671386699</v>
      </c>
      <c r="E39" s="13">
        <v>475.42001342773398</v>
      </c>
      <c r="F39" s="13">
        <v>412.32000732421801</v>
      </c>
      <c r="G39" s="13">
        <v>88.747001647949205</v>
      </c>
      <c r="H39" s="13">
        <v>171.97000122070301</v>
      </c>
      <c r="I39" s="13">
        <v>5214.080078125</v>
      </c>
      <c r="J39" s="7">
        <f t="shared" si="8"/>
        <v>1.001423758369353</v>
      </c>
      <c r="K39" s="7">
        <f t="shared" si="8"/>
        <v>0.7978723404255319</v>
      </c>
      <c r="L39" s="7">
        <f t="shared" si="8"/>
        <v>0.34242638702028777</v>
      </c>
      <c r="M39" s="7">
        <f t="shared" si="3"/>
        <v>0.59670065336421152</v>
      </c>
      <c r="N39" s="7">
        <f t="shared" si="4"/>
        <v>0.43357498471485084</v>
      </c>
      <c r="O39" s="7">
        <f t="shared" si="5"/>
        <v>-1.8415706635392093</v>
      </c>
      <c r="P39" s="7">
        <f t="shared" si="6"/>
        <v>-1.573946875450311</v>
      </c>
      <c r="Q39" s="7">
        <f t="shared" si="7"/>
        <v>0.50909476986258351</v>
      </c>
      <c r="R39" s="9"/>
      <c r="S39" s="9"/>
      <c r="T39" s="9"/>
      <c r="U39" s="9"/>
      <c r="V39" s="9"/>
      <c r="W39" s="9"/>
      <c r="X39" s="9"/>
      <c r="Y39" s="9"/>
      <c r="Z39" s="9"/>
    </row>
    <row r="40" spans="1:26" x14ac:dyDescent="0.2">
      <c r="A40" s="9" t="s">
        <v>423</v>
      </c>
      <c r="B40" s="13">
        <v>183.05000305175699</v>
      </c>
      <c r="C40" s="13">
        <v>187.47999572753901</v>
      </c>
      <c r="D40" s="13">
        <v>168.64999389648401</v>
      </c>
      <c r="E40" s="13">
        <v>476.20001220703102</v>
      </c>
      <c r="F40" s="13">
        <v>414.739990234375</v>
      </c>
      <c r="G40" s="13">
        <v>89.877998352050696</v>
      </c>
      <c r="H40" s="13">
        <v>168.47000122070301</v>
      </c>
      <c r="I40" s="13">
        <v>5222.68017578125</v>
      </c>
      <c r="J40" s="7">
        <f t="shared" si="8"/>
        <v>-0.82353806801934182</v>
      </c>
      <c r="K40" s="7">
        <f t="shared" si="8"/>
        <v>-1.0659653152828468</v>
      </c>
      <c r="L40" s="7">
        <f t="shared" si="8"/>
        <v>-0.77077710380915132</v>
      </c>
      <c r="M40" s="7">
        <f t="shared" si="3"/>
        <v>0.16406519651398921</v>
      </c>
      <c r="N40" s="7">
        <f t="shared" si="4"/>
        <v>0.58691862319795052</v>
      </c>
      <c r="O40" s="7">
        <f t="shared" si="5"/>
        <v>1.2744055383279835</v>
      </c>
      <c r="P40" s="7">
        <f t="shared" si="6"/>
        <v>-2.0352386899783568</v>
      </c>
      <c r="Q40" s="7">
        <f t="shared" si="7"/>
        <v>0.16493988445498947</v>
      </c>
      <c r="R40" s="9"/>
      <c r="S40" s="9"/>
      <c r="T40" s="9"/>
      <c r="U40" s="9"/>
      <c r="V40" s="9"/>
      <c r="W40" s="9"/>
      <c r="X40" s="9"/>
      <c r="Y40" s="9"/>
      <c r="Z40" s="9"/>
    </row>
    <row r="41" spans="1:26" x14ac:dyDescent="0.2">
      <c r="A41" s="9" t="s">
        <v>424</v>
      </c>
      <c r="B41" s="13">
        <v>186.27999877929599</v>
      </c>
      <c r="C41" s="13">
        <v>186.57000732421801</v>
      </c>
      <c r="D41" s="13">
        <v>169.13999938964801</v>
      </c>
      <c r="E41" s="13">
        <v>468.010009765625</v>
      </c>
      <c r="F41" s="13">
        <v>413.72000122070301</v>
      </c>
      <c r="G41" s="13">
        <v>90.399002075195298</v>
      </c>
      <c r="H41" s="13">
        <v>171.88999938964801</v>
      </c>
      <c r="I41" s="13">
        <v>5221.419921875</v>
      </c>
      <c r="J41" s="7">
        <f t="shared" si="8"/>
        <v>1.7645428427694325</v>
      </c>
      <c r="K41" s="7">
        <f t="shared" si="8"/>
        <v>-0.48537893325081083</v>
      </c>
      <c r="L41" s="7">
        <f t="shared" si="8"/>
        <v>0.29054581138305113</v>
      </c>
      <c r="M41" s="7">
        <f t="shared" si="3"/>
        <v>-1.7198660712854763</v>
      </c>
      <c r="N41" s="7">
        <f t="shared" si="4"/>
        <v>-0.24593457049935782</v>
      </c>
      <c r="O41" s="7">
        <f t="shared" si="5"/>
        <v>0.57967882317966068</v>
      </c>
      <c r="P41" s="7">
        <f t="shared" si="6"/>
        <v>2.0300339194897101</v>
      </c>
      <c r="Q41" s="7">
        <f t="shared" si="7"/>
        <v>-2.4130405535726322E-2</v>
      </c>
      <c r="R41" s="9"/>
      <c r="S41" s="9"/>
      <c r="T41" s="9"/>
      <c r="U41" s="9"/>
      <c r="V41" s="9"/>
      <c r="W41" s="9"/>
      <c r="X41" s="9"/>
      <c r="Y41" s="9"/>
      <c r="Z41" s="9"/>
    </row>
    <row r="42" spans="1:26" x14ac:dyDescent="0.2">
      <c r="A42" s="9" t="s">
        <v>425</v>
      </c>
      <c r="B42" s="13">
        <v>187.42999267578099</v>
      </c>
      <c r="C42" s="13">
        <v>187.07000732421801</v>
      </c>
      <c r="D42" s="13">
        <v>170.33999633789</v>
      </c>
      <c r="E42" s="13">
        <v>471.850006103515</v>
      </c>
      <c r="F42" s="13">
        <v>416.55999755859301</v>
      </c>
      <c r="G42" s="13">
        <v>91.356002807617102</v>
      </c>
      <c r="H42" s="13">
        <v>177.55000305175699</v>
      </c>
      <c r="I42" s="13">
        <v>5246.68017578125</v>
      </c>
      <c r="J42" s="7">
        <f t="shared" si="8"/>
        <v>0.61734695298527975</v>
      </c>
      <c r="K42" s="7">
        <f t="shared" si="8"/>
        <v>0.2679959159411453</v>
      </c>
      <c r="L42" s="7">
        <f t="shared" si="8"/>
        <v>0.70946964205525043</v>
      </c>
      <c r="M42" s="7">
        <f t="shared" si="3"/>
        <v>0.8204944889561302</v>
      </c>
      <c r="N42" s="7">
        <f t="shared" si="4"/>
        <v>0.68645371978885206</v>
      </c>
      <c r="O42" s="7">
        <f t="shared" si="5"/>
        <v>1.0586408151118258</v>
      </c>
      <c r="P42" s="7">
        <f t="shared" si="6"/>
        <v>3.2928056793336915</v>
      </c>
      <c r="Q42" s="7">
        <f t="shared" si="7"/>
        <v>0.48378131397597113</v>
      </c>
      <c r="R42" s="9"/>
      <c r="S42" s="9"/>
      <c r="T42" s="9"/>
      <c r="U42" s="9"/>
      <c r="V42" s="9"/>
      <c r="W42" s="9"/>
      <c r="X42" s="9"/>
      <c r="Y42" s="9"/>
      <c r="Z42" s="9"/>
    </row>
    <row r="43" spans="1:26" x14ac:dyDescent="0.2">
      <c r="A43" s="9" t="s">
        <v>426</v>
      </c>
      <c r="B43" s="13">
        <v>189.72000122070301</v>
      </c>
      <c r="C43" s="13">
        <v>185.99000549316401</v>
      </c>
      <c r="D43" s="13">
        <v>172.509994506835</v>
      </c>
      <c r="E43" s="13">
        <v>481.54000854492102</v>
      </c>
      <c r="F43" s="13">
        <v>423.079986572265</v>
      </c>
      <c r="G43" s="13">
        <v>94.629997253417898</v>
      </c>
      <c r="H43" s="13">
        <v>173.99000549316401</v>
      </c>
      <c r="I43" s="13">
        <v>5308.14990234375</v>
      </c>
      <c r="J43" s="7">
        <f t="shared" si="8"/>
        <v>1.2217940748060028</v>
      </c>
      <c r="K43" s="7">
        <f t="shared" si="8"/>
        <v>-0.57732495256827243</v>
      </c>
      <c r="L43" s="7">
        <f t="shared" si="8"/>
        <v>1.2739216951963213</v>
      </c>
      <c r="M43" s="7">
        <f t="shared" si="3"/>
        <v>2.0536192256147219</v>
      </c>
      <c r="N43" s="7">
        <f t="shared" si="4"/>
        <v>1.5651980631565305</v>
      </c>
      <c r="O43" s="7">
        <f t="shared" si="5"/>
        <v>3.5837759371930575</v>
      </c>
      <c r="P43" s="7">
        <f t="shared" si="6"/>
        <v>-2.0050675851327471</v>
      </c>
      <c r="Q43" s="7">
        <f t="shared" si="7"/>
        <v>1.1715927882596147</v>
      </c>
      <c r="R43" s="9"/>
      <c r="S43" s="9"/>
      <c r="T43" s="9"/>
      <c r="U43" s="9"/>
      <c r="V43" s="9"/>
      <c r="W43" s="9"/>
      <c r="X43" s="9"/>
      <c r="Y43" s="9"/>
      <c r="Z43" s="9"/>
    </row>
    <row r="44" spans="1:26" x14ac:dyDescent="0.2">
      <c r="A44" s="9" t="s">
        <v>427</v>
      </c>
      <c r="B44" s="13">
        <v>189.83999633789</v>
      </c>
      <c r="C44" s="13">
        <v>183.63000488281199</v>
      </c>
      <c r="D44" s="13">
        <v>174.17999267578099</v>
      </c>
      <c r="E44" s="13">
        <v>473.23001098632801</v>
      </c>
      <c r="F44" s="13">
        <v>420.989990234375</v>
      </c>
      <c r="G44" s="13">
        <v>94.359001159667898</v>
      </c>
      <c r="H44" s="13">
        <v>174.83999633789</v>
      </c>
      <c r="I44" s="13">
        <v>5297.10009765625</v>
      </c>
      <c r="J44" s="7">
        <f t="shared" si="8"/>
        <v>6.3248532793016898E-2</v>
      </c>
      <c r="K44" s="7">
        <f t="shared" si="8"/>
        <v>-1.268885714635219</v>
      </c>
      <c r="L44" s="7">
        <f t="shared" si="8"/>
        <v>0.96805879202542544</v>
      </c>
      <c r="M44" s="7">
        <f t="shared" si="3"/>
        <v>-1.7257127987565342</v>
      </c>
      <c r="N44" s="7">
        <f t="shared" si="4"/>
        <v>-0.49399555739397139</v>
      </c>
      <c r="O44" s="7">
        <f t="shared" si="5"/>
        <v>-0.28637440728680991</v>
      </c>
      <c r="P44" s="7">
        <f t="shared" si="6"/>
        <v>0.48852854640514959</v>
      </c>
      <c r="Q44" s="7">
        <f t="shared" si="7"/>
        <v>-0.2081667792128683</v>
      </c>
      <c r="R44" s="9"/>
      <c r="S44" s="9"/>
      <c r="T44" s="9"/>
      <c r="U44" s="9"/>
      <c r="V44" s="9"/>
      <c r="W44" s="9"/>
      <c r="X44" s="9"/>
      <c r="Y44" s="9"/>
      <c r="Z44" s="9"/>
    </row>
    <row r="45" spans="1:26" x14ac:dyDescent="0.2">
      <c r="A45" s="9" t="s">
        <v>428</v>
      </c>
      <c r="B45" s="13">
        <v>189.86999511718699</v>
      </c>
      <c r="C45" s="13">
        <v>184.69999694824199</v>
      </c>
      <c r="D45" s="13">
        <v>176.05999755859301</v>
      </c>
      <c r="E45" s="13">
        <v>471.91000366210898</v>
      </c>
      <c r="F45" s="13">
        <v>420.20999145507801</v>
      </c>
      <c r="G45" s="13">
        <v>92.478996276855398</v>
      </c>
      <c r="H45" s="13">
        <v>177.46000671386699</v>
      </c>
      <c r="I45" s="13">
        <v>5303.27001953125</v>
      </c>
      <c r="J45" s="7">
        <f t="shared" si="8"/>
        <v>1.5802138577581323E-2</v>
      </c>
      <c r="K45" s="7">
        <f t="shared" si="8"/>
        <v>0.5826891232251733</v>
      </c>
      <c r="L45" s="7">
        <f t="shared" si="8"/>
        <v>1.0793460568754656</v>
      </c>
      <c r="M45" s="7">
        <f t="shared" si="3"/>
        <v>-0.27893567474045311</v>
      </c>
      <c r="N45" s="7">
        <f t="shared" si="4"/>
        <v>-0.18527727437480046</v>
      </c>
      <c r="O45" s="7">
        <f t="shared" si="5"/>
        <v>-1.9923959131691988</v>
      </c>
      <c r="P45" s="7">
        <f t="shared" si="6"/>
        <v>1.4985188920466705</v>
      </c>
      <c r="Q45" s="7">
        <f t="shared" si="7"/>
        <v>0.11647735102702586</v>
      </c>
      <c r="R45" s="9"/>
      <c r="S45" s="9"/>
      <c r="T45" s="9"/>
      <c r="U45" s="9"/>
      <c r="V45" s="9"/>
      <c r="W45" s="9"/>
      <c r="X45" s="9"/>
      <c r="Y45" s="9"/>
      <c r="Z45" s="9"/>
    </row>
    <row r="46" spans="1:26" x14ac:dyDescent="0.2">
      <c r="A46" s="9" t="s">
        <v>429</v>
      </c>
      <c r="B46" s="13">
        <v>191.03999328613199</v>
      </c>
      <c r="C46" s="13">
        <v>183.53999328613199</v>
      </c>
      <c r="D46" s="13">
        <v>176.919998168945</v>
      </c>
      <c r="E46" s="13">
        <v>468.83999633789</v>
      </c>
      <c r="F46" s="13">
        <v>425.33999633789</v>
      </c>
      <c r="G46" s="13">
        <v>94.779998779296804</v>
      </c>
      <c r="H46" s="13">
        <v>174.94999694824199</v>
      </c>
      <c r="I46" s="13">
        <v>5308.1298828125</v>
      </c>
      <c r="J46" s="7">
        <f t="shared" si="8"/>
        <v>0.6162101432734971</v>
      </c>
      <c r="K46" s="7">
        <f t="shared" si="8"/>
        <v>-0.62804747226664293</v>
      </c>
      <c r="L46" s="7">
        <f t="shared" si="8"/>
        <v>0.4884701932736194</v>
      </c>
      <c r="M46" s="7">
        <f t="shared" si="3"/>
        <v>-0.65054932092881101</v>
      </c>
      <c r="N46" s="7">
        <f t="shared" si="4"/>
        <v>1.220819349165905</v>
      </c>
      <c r="O46" s="7">
        <f t="shared" si="5"/>
        <v>2.4881352470055682</v>
      </c>
      <c r="P46" s="7">
        <f t="shared" si="6"/>
        <v>-1.4144086952910411</v>
      </c>
      <c r="Q46" s="7">
        <f t="shared" si="7"/>
        <v>9.1638993740687513E-2</v>
      </c>
      <c r="R46" s="9"/>
      <c r="S46" s="9"/>
      <c r="T46" s="9"/>
      <c r="U46" s="9"/>
      <c r="V46" s="9"/>
      <c r="W46" s="9"/>
      <c r="X46" s="9"/>
      <c r="Y46" s="9"/>
      <c r="Z46" s="9"/>
    </row>
    <row r="47" spans="1:26" x14ac:dyDescent="0.2">
      <c r="A47" s="9" t="s">
        <v>430</v>
      </c>
      <c r="B47" s="13">
        <v>192.350006103515</v>
      </c>
      <c r="C47" s="13">
        <v>183.14999389648401</v>
      </c>
      <c r="D47" s="13">
        <v>177.850006103515</v>
      </c>
      <c r="E47" s="13">
        <v>464.63000488281199</v>
      </c>
      <c r="F47" s="13">
        <v>429.04000854492102</v>
      </c>
      <c r="G47" s="13">
        <v>95.386001586914006</v>
      </c>
      <c r="H47" s="13">
        <v>186.600006103515</v>
      </c>
      <c r="I47" s="13">
        <v>5321.41015625</v>
      </c>
      <c r="J47" s="7">
        <f t="shared" si="8"/>
        <v>0.68572700137239173</v>
      </c>
      <c r="K47" s="7">
        <f t="shared" si="8"/>
        <v>-0.21248741632020673</v>
      </c>
      <c r="L47" s="7">
        <f t="shared" si="8"/>
        <v>0.52566580612436686</v>
      </c>
      <c r="M47" s="7">
        <f t="shared" si="3"/>
        <v>-0.89795910928296674</v>
      </c>
      <c r="N47" s="7">
        <f t="shared" si="4"/>
        <v>0.86989519887326405</v>
      </c>
      <c r="O47" s="7">
        <f t="shared" si="5"/>
        <v>0.63937836613432564</v>
      </c>
      <c r="P47" s="7">
        <f t="shared" si="6"/>
        <v>6.6590507907922998</v>
      </c>
      <c r="Q47" s="7">
        <f t="shared" si="7"/>
        <v>0.25018742439782726</v>
      </c>
      <c r="R47" s="9"/>
      <c r="S47" s="9"/>
      <c r="T47" s="9"/>
      <c r="U47" s="9"/>
      <c r="V47" s="9"/>
      <c r="W47" s="9"/>
      <c r="X47" s="9"/>
      <c r="Y47" s="9"/>
      <c r="Z47" s="9"/>
    </row>
    <row r="48" spans="1:26" x14ac:dyDescent="0.2">
      <c r="A48" s="9" t="s">
        <v>431</v>
      </c>
      <c r="B48" s="13">
        <v>190.89999389648401</v>
      </c>
      <c r="C48" s="13">
        <v>183.13000488281199</v>
      </c>
      <c r="D48" s="13">
        <v>176.38000488281199</v>
      </c>
      <c r="E48" s="13">
        <v>467.77999877929602</v>
      </c>
      <c r="F48" s="13">
        <v>430.51998901367102</v>
      </c>
      <c r="G48" s="13">
        <v>94.949996948242102</v>
      </c>
      <c r="H48" s="13">
        <v>180.11000061035099</v>
      </c>
      <c r="I48" s="13">
        <v>5307.009765625</v>
      </c>
      <c r="J48" s="7">
        <f t="shared" si="8"/>
        <v>-0.7538404788251768</v>
      </c>
      <c r="K48" s="7">
        <f t="shared" si="8"/>
        <v>-1.0914012742645713E-2</v>
      </c>
      <c r="L48" s="7">
        <f t="shared" si="8"/>
        <v>-0.8265398764436469</v>
      </c>
      <c r="M48" s="7">
        <f t="shared" si="3"/>
        <v>0.67795748517759169</v>
      </c>
      <c r="N48" s="7">
        <f t="shared" si="4"/>
        <v>0.34495162205718732</v>
      </c>
      <c r="O48" s="7">
        <f t="shared" si="5"/>
        <v>-0.45709499446270829</v>
      </c>
      <c r="P48" s="7">
        <f t="shared" si="6"/>
        <v>-3.4780306971499892</v>
      </c>
      <c r="Q48" s="7">
        <f t="shared" si="7"/>
        <v>-0.27061230392261215</v>
      </c>
      <c r="R48" s="9"/>
      <c r="S48" s="9"/>
      <c r="T48" s="9"/>
      <c r="U48" s="9"/>
      <c r="V48" s="9"/>
      <c r="W48" s="9"/>
      <c r="X48" s="9"/>
      <c r="Y48" s="9"/>
      <c r="Z48" s="9"/>
    </row>
    <row r="49" spans="1:26" x14ac:dyDescent="0.2">
      <c r="A49" s="9" t="s">
        <v>432</v>
      </c>
      <c r="B49" s="13">
        <v>186.88000488281199</v>
      </c>
      <c r="C49" s="13">
        <v>181.05000305175699</v>
      </c>
      <c r="D49" s="13">
        <v>173.55000305175699</v>
      </c>
      <c r="E49" s="13">
        <v>465.77999877929602</v>
      </c>
      <c r="F49" s="13">
        <v>427</v>
      </c>
      <c r="G49" s="13">
        <v>103.79900360107401</v>
      </c>
      <c r="H49" s="13">
        <v>173.74000549316401</v>
      </c>
      <c r="I49" s="13">
        <v>5267.83984375</v>
      </c>
      <c r="J49" s="7">
        <f t="shared" si="8"/>
        <v>-2.1058088749085377</v>
      </c>
      <c r="K49" s="7">
        <f t="shared" si="8"/>
        <v>-1.1358061353113755</v>
      </c>
      <c r="L49" s="7">
        <f t="shared" si="8"/>
        <v>-1.6044912987360851</v>
      </c>
      <c r="M49" s="7">
        <f t="shared" si="3"/>
        <v>-0.42755141417314491</v>
      </c>
      <c r="N49" s="7">
        <f t="shared" si="4"/>
        <v>-0.81761337533603951</v>
      </c>
      <c r="O49" s="7">
        <f t="shared" si="5"/>
        <v>9.3196492230068824</v>
      </c>
      <c r="P49" s="7">
        <f t="shared" si="6"/>
        <v>-3.5367248323805196</v>
      </c>
      <c r="Q49" s="7">
        <f t="shared" si="7"/>
        <v>-0.73807894850155797</v>
      </c>
      <c r="R49" s="9"/>
      <c r="S49" s="9"/>
      <c r="T49" s="9"/>
      <c r="U49" s="9"/>
      <c r="V49" s="9"/>
      <c r="W49" s="9"/>
      <c r="X49" s="9"/>
      <c r="Y49" s="9"/>
      <c r="Z49" s="9"/>
    </row>
    <row r="50" spans="1:26" x14ac:dyDescent="0.2">
      <c r="A50" s="9" t="s">
        <v>433</v>
      </c>
      <c r="B50" s="13">
        <v>189.97999572753901</v>
      </c>
      <c r="C50" s="13">
        <v>180.75</v>
      </c>
      <c r="D50" s="13">
        <v>174.99000549316401</v>
      </c>
      <c r="E50" s="13">
        <v>478.22000122070301</v>
      </c>
      <c r="F50" s="13">
        <v>430.16000366210898</v>
      </c>
      <c r="G50" s="13">
        <v>106.46900177001901</v>
      </c>
      <c r="H50" s="13">
        <v>179.24000549316401</v>
      </c>
      <c r="I50" s="13">
        <v>5304.72021484375</v>
      </c>
      <c r="J50" s="7">
        <f t="shared" si="8"/>
        <v>1.658813550797448</v>
      </c>
      <c r="K50" s="7">
        <f t="shared" si="8"/>
        <v>-0.16570176564494507</v>
      </c>
      <c r="L50" s="7">
        <f t="shared" si="8"/>
        <v>0.82973345784244801</v>
      </c>
      <c r="M50" s="7">
        <f t="shared" si="3"/>
        <v>2.6707893155587232</v>
      </c>
      <c r="N50" s="7">
        <f t="shared" si="4"/>
        <v>0.74004769604425702</v>
      </c>
      <c r="O50" s="7">
        <f t="shared" si="5"/>
        <v>2.572277263090581</v>
      </c>
      <c r="P50" s="7">
        <f t="shared" si="6"/>
        <v>3.1656497214836357</v>
      </c>
      <c r="Q50" s="7">
        <f t="shared" si="7"/>
        <v>0.7001042588169516</v>
      </c>
      <c r="R50" s="9"/>
      <c r="S50" s="9"/>
      <c r="T50" s="9"/>
      <c r="U50" s="9"/>
      <c r="V50" s="9"/>
      <c r="W50" s="9"/>
      <c r="X50" s="9"/>
      <c r="Y50" s="9"/>
      <c r="Z50" s="9"/>
    </row>
    <row r="51" spans="1:26" x14ac:dyDescent="0.2">
      <c r="A51" s="9" t="s">
        <v>434</v>
      </c>
      <c r="B51" s="13">
        <v>189.99000549316401</v>
      </c>
      <c r="C51" s="13">
        <v>182.14999389648401</v>
      </c>
      <c r="D51" s="13">
        <v>176.39999389648401</v>
      </c>
      <c r="E51" s="13">
        <v>479.92001342773398</v>
      </c>
      <c r="F51" s="13">
        <v>430.32000732421801</v>
      </c>
      <c r="G51" s="13">
        <v>113.901000976562</v>
      </c>
      <c r="H51" s="13">
        <v>176.75</v>
      </c>
      <c r="I51" s="13">
        <v>5306.0400390625</v>
      </c>
      <c r="J51" s="7">
        <f t="shared" si="8"/>
        <v>5.2688524318926545E-3</v>
      </c>
      <c r="K51" s="7">
        <f t="shared" si="8"/>
        <v>0.77454710732171805</v>
      </c>
      <c r="L51" s="7">
        <f t="shared" si="8"/>
        <v>0.80575367681503463</v>
      </c>
      <c r="M51" s="7">
        <f t="shared" si="3"/>
        <v>0.35548747494699501</v>
      </c>
      <c r="N51" s="7">
        <f t="shared" si="4"/>
        <v>3.7196313173438814E-2</v>
      </c>
      <c r="O51" s="7">
        <f t="shared" si="5"/>
        <v>6.9804347584630042</v>
      </c>
      <c r="P51" s="7">
        <f t="shared" si="6"/>
        <v>-1.3892018616675235</v>
      </c>
      <c r="Q51" s="7">
        <f t="shared" si="7"/>
        <v>2.4880185293408078E-2</v>
      </c>
      <c r="R51" s="9"/>
      <c r="S51" s="9"/>
      <c r="T51" s="9"/>
      <c r="U51" s="9"/>
      <c r="V51" s="9"/>
      <c r="W51" s="9"/>
      <c r="X51" s="9"/>
      <c r="Y51" s="9"/>
      <c r="Z51" s="9"/>
    </row>
    <row r="52" spans="1:26" x14ac:dyDescent="0.2">
      <c r="A52" s="9" t="s">
        <v>435</v>
      </c>
      <c r="B52" s="13">
        <v>190.28999328613199</v>
      </c>
      <c r="C52" s="13">
        <v>182.02000427246</v>
      </c>
      <c r="D52" s="13">
        <v>175.89999389648401</v>
      </c>
      <c r="E52" s="13">
        <v>474.35998535156199</v>
      </c>
      <c r="F52" s="13">
        <v>429.17001342773398</v>
      </c>
      <c r="G52" s="13">
        <v>114.824996948242</v>
      </c>
      <c r="H52" s="13">
        <v>176.19000244140599</v>
      </c>
      <c r="I52" s="13">
        <v>5266.9501953125</v>
      </c>
      <c r="J52" s="7">
        <f t="shared" si="8"/>
        <v>0.15789661787171033</v>
      </c>
      <c r="K52" s="7">
        <f t="shared" si="8"/>
        <v>-7.136405620627094E-2</v>
      </c>
      <c r="L52" s="7">
        <f t="shared" si="8"/>
        <v>-0.28344672182551928</v>
      </c>
      <c r="M52" s="7">
        <f t="shared" si="3"/>
        <v>-1.1585322388330057</v>
      </c>
      <c r="N52" s="7">
        <f t="shared" si="4"/>
        <v>-0.26724155905156149</v>
      </c>
      <c r="O52" s="7">
        <f t="shared" si="5"/>
        <v>0.81122726205903628</v>
      </c>
      <c r="P52" s="7">
        <f t="shared" si="6"/>
        <v>-0.316830301891941</v>
      </c>
      <c r="Q52" s="7">
        <f t="shared" si="7"/>
        <v>-0.73670465096804294</v>
      </c>
      <c r="R52" s="9"/>
      <c r="S52" s="9"/>
      <c r="T52" s="9"/>
      <c r="U52" s="9"/>
      <c r="V52" s="9"/>
      <c r="W52" s="9"/>
      <c r="X52" s="9"/>
      <c r="Y52" s="9"/>
      <c r="Z52" s="9"/>
    </row>
    <row r="53" spans="1:26" x14ac:dyDescent="0.2">
      <c r="A53" s="9" t="s">
        <v>436</v>
      </c>
      <c r="B53" s="13">
        <v>191.28999328613199</v>
      </c>
      <c r="C53" s="13">
        <v>179.32000732421801</v>
      </c>
      <c r="D53" s="13">
        <v>172.11000061035099</v>
      </c>
      <c r="E53" s="13">
        <v>467.04998779296801</v>
      </c>
      <c r="F53" s="13">
        <v>414.67001342773398</v>
      </c>
      <c r="G53" s="13">
        <v>110.5</v>
      </c>
      <c r="H53" s="13">
        <v>178.78999328613199</v>
      </c>
      <c r="I53" s="13">
        <v>5235.47998046875</v>
      </c>
      <c r="J53" s="7">
        <f t="shared" si="8"/>
        <v>0.52551370817294485</v>
      </c>
      <c r="K53" s="7">
        <f t="shared" si="8"/>
        <v>-1.4833517662160078</v>
      </c>
      <c r="L53" s="7">
        <f t="shared" si="8"/>
        <v>-2.1546295722803706</v>
      </c>
      <c r="M53" s="7">
        <f t="shared" si="3"/>
        <v>-1.5410232279976832</v>
      </c>
      <c r="N53" s="7">
        <f t="shared" si="4"/>
        <v>-3.3786144293237279</v>
      </c>
      <c r="O53" s="7">
        <f t="shared" si="5"/>
        <v>-3.7665987922399156</v>
      </c>
      <c r="P53" s="7">
        <f t="shared" si="6"/>
        <v>1.4756744473005221</v>
      </c>
      <c r="Q53" s="7">
        <f t="shared" si="7"/>
        <v>-0.59750355854433523</v>
      </c>
      <c r="R53" s="9"/>
      <c r="S53" s="9"/>
      <c r="T53" s="9"/>
      <c r="U53" s="9"/>
      <c r="V53" s="9"/>
      <c r="W53" s="9"/>
      <c r="X53" s="9"/>
      <c r="Y53" s="9"/>
      <c r="Z53" s="9"/>
    </row>
    <row r="54" spans="1:26" x14ac:dyDescent="0.2">
      <c r="A54" s="9" t="s">
        <v>437</v>
      </c>
      <c r="B54" s="13">
        <v>192.25</v>
      </c>
      <c r="C54" s="13">
        <v>176.44000244140599</v>
      </c>
      <c r="D54" s="13">
        <v>172.5</v>
      </c>
      <c r="E54" s="13">
        <v>466.829986572265</v>
      </c>
      <c r="F54" s="13">
        <v>415.13000488281199</v>
      </c>
      <c r="G54" s="13">
        <v>109.633003234863</v>
      </c>
      <c r="H54" s="13">
        <v>178.08000183105401</v>
      </c>
      <c r="I54" s="13">
        <v>5277.509765625</v>
      </c>
      <c r="J54" s="7">
        <f t="shared" si="8"/>
        <v>0.50185934840409119</v>
      </c>
      <c r="K54" s="7">
        <f t="shared" si="8"/>
        <v>-1.6060700229645029</v>
      </c>
      <c r="L54" s="7">
        <f t="shared" si="8"/>
        <v>0.22659891247804151</v>
      </c>
      <c r="M54" s="7">
        <f t="shared" si="3"/>
        <v>-4.7104427032023076E-2</v>
      </c>
      <c r="N54" s="7">
        <f t="shared" si="4"/>
        <v>0.11092951990322195</v>
      </c>
      <c r="O54" s="7">
        <f t="shared" si="5"/>
        <v>-0.78461245713755923</v>
      </c>
      <c r="P54" s="7">
        <f t="shared" si="6"/>
        <v>-0.39710916815222791</v>
      </c>
      <c r="Q54" s="7">
        <f t="shared" si="7"/>
        <v>0.80278762048645891</v>
      </c>
      <c r="R54" s="9"/>
      <c r="S54" s="9"/>
      <c r="T54" s="9"/>
      <c r="U54" s="9"/>
      <c r="V54" s="9"/>
      <c r="W54" s="9"/>
      <c r="X54" s="9"/>
      <c r="Y54" s="9"/>
      <c r="Z54" s="9"/>
    </row>
    <row r="55" spans="1:26" x14ac:dyDescent="0.2">
      <c r="A55" s="9" t="s">
        <v>438</v>
      </c>
      <c r="B55" s="13">
        <v>194.02999877929599</v>
      </c>
      <c r="C55" s="13">
        <v>178.33999633789</v>
      </c>
      <c r="D55" s="13">
        <v>173.169998168945</v>
      </c>
      <c r="E55" s="13">
        <v>477.489990234375</v>
      </c>
      <c r="F55" s="13">
        <v>413.51998901367102</v>
      </c>
      <c r="G55" s="13">
        <v>115</v>
      </c>
      <c r="H55" s="13">
        <v>176.28999328613199</v>
      </c>
      <c r="I55" s="13">
        <v>5283.39990234375</v>
      </c>
      <c r="J55" s="7">
        <f t="shared" si="8"/>
        <v>0.92587712837242864</v>
      </c>
      <c r="K55" s="7">
        <f t="shared" si="8"/>
        <v>1.0768498470832741</v>
      </c>
      <c r="L55" s="7">
        <f t="shared" si="8"/>
        <v>0.38840473562028976</v>
      </c>
      <c r="M55" s="7">
        <f t="shared" si="3"/>
        <v>2.2834873441575367</v>
      </c>
      <c r="N55" s="7">
        <f t="shared" si="4"/>
        <v>-0.38783413634373676</v>
      </c>
      <c r="O55" s="7">
        <f t="shared" si="5"/>
        <v>4.8954207280443383</v>
      </c>
      <c r="P55" s="7">
        <f t="shared" si="6"/>
        <v>-1.0051710054564202</v>
      </c>
      <c r="Q55" s="7">
        <f t="shared" si="7"/>
        <v>0.11160825806738131</v>
      </c>
      <c r="R55" s="9"/>
      <c r="S55" s="9"/>
      <c r="T55" s="9"/>
      <c r="U55" s="9"/>
      <c r="V55" s="9"/>
      <c r="W55" s="9"/>
      <c r="X55" s="9"/>
      <c r="Y55" s="9"/>
      <c r="Z55" s="9"/>
    </row>
    <row r="56" spans="1:26" x14ac:dyDescent="0.2">
      <c r="A56" s="9" t="s">
        <v>439</v>
      </c>
      <c r="B56" s="13">
        <v>194.350006103515</v>
      </c>
      <c r="C56" s="13">
        <v>179.33999633789</v>
      </c>
      <c r="D56" s="13">
        <v>173.78999328613199</v>
      </c>
      <c r="E56" s="13">
        <v>476.989990234375</v>
      </c>
      <c r="F56" s="13">
        <v>416.07000732421801</v>
      </c>
      <c r="G56" s="13">
        <v>116.43699645996</v>
      </c>
      <c r="H56" s="13">
        <v>174.77000427246</v>
      </c>
      <c r="I56" s="13">
        <v>5291.33984375</v>
      </c>
      <c r="J56" s="7">
        <f t="shared" si="8"/>
        <v>0.16492672588376692</v>
      </c>
      <c r="K56" s="7">
        <f t="shared" si="8"/>
        <v>0.56072671331974266</v>
      </c>
      <c r="L56" s="7">
        <f t="shared" si="8"/>
        <v>0.3580268659367426</v>
      </c>
      <c r="M56" s="7">
        <f t="shared" si="3"/>
        <v>-0.10471423699470141</v>
      </c>
      <c r="N56" s="7">
        <f t="shared" si="4"/>
        <v>0.61666143797045925</v>
      </c>
      <c r="O56" s="7">
        <f t="shared" si="5"/>
        <v>1.2495621390956517</v>
      </c>
      <c r="P56" s="7">
        <f t="shared" si="6"/>
        <v>-0.86220946823960198</v>
      </c>
      <c r="Q56" s="7">
        <f t="shared" si="7"/>
        <v>0.15028090913064884</v>
      </c>
      <c r="R56" s="9"/>
      <c r="S56" s="9"/>
      <c r="T56" s="9"/>
      <c r="U56" s="9"/>
      <c r="V56" s="9"/>
      <c r="W56" s="9"/>
      <c r="X56" s="9"/>
      <c r="Y56" s="9"/>
      <c r="Z56" s="9"/>
    </row>
    <row r="57" spans="1:26" x14ac:dyDescent="0.2">
      <c r="A57" s="9" t="s">
        <v>440</v>
      </c>
      <c r="B57" s="13">
        <v>195.86999511718699</v>
      </c>
      <c r="C57" s="13">
        <v>181.27999877929599</v>
      </c>
      <c r="D57" s="13">
        <v>175.41000366210901</v>
      </c>
      <c r="E57" s="13">
        <v>495.05999755859301</v>
      </c>
      <c r="F57" s="13">
        <v>424.010009765625</v>
      </c>
      <c r="G57" s="13">
        <v>122.44000244140599</v>
      </c>
      <c r="H57" s="13">
        <v>175</v>
      </c>
      <c r="I57" s="13">
        <v>5354.02978515625</v>
      </c>
      <c r="J57" s="7">
        <f t="shared" si="8"/>
        <v>0.78208848260205854</v>
      </c>
      <c r="K57" s="7">
        <f t="shared" si="8"/>
        <v>1.0817455564964349</v>
      </c>
      <c r="L57" s="7">
        <f t="shared" si="8"/>
        <v>0.93216550927060193</v>
      </c>
      <c r="M57" s="7">
        <f t="shared" si="3"/>
        <v>3.7883409912520567</v>
      </c>
      <c r="N57" s="7">
        <f t="shared" si="4"/>
        <v>1.9083332856578217</v>
      </c>
      <c r="O57" s="7">
        <f t="shared" si="5"/>
        <v>5.1555829881873416</v>
      </c>
      <c r="P57" s="7">
        <f t="shared" si="6"/>
        <v>0.13159908560821773</v>
      </c>
      <c r="Q57" s="7">
        <f t="shared" si="7"/>
        <v>1.1847649793331232</v>
      </c>
      <c r="R57" s="9"/>
      <c r="S57" s="9"/>
      <c r="T57" s="9"/>
      <c r="U57" s="9"/>
      <c r="V57" s="9"/>
      <c r="W57" s="9"/>
      <c r="X57" s="9"/>
      <c r="Y57" s="9"/>
      <c r="Z57" s="9"/>
    </row>
    <row r="58" spans="1:26" x14ac:dyDescent="0.2">
      <c r="A58" s="9" t="s">
        <v>441</v>
      </c>
      <c r="B58" s="13">
        <v>194.47999572753901</v>
      </c>
      <c r="C58" s="13">
        <v>185</v>
      </c>
      <c r="D58" s="13">
        <v>176.72999572753901</v>
      </c>
      <c r="E58" s="13">
        <v>493.760009765625</v>
      </c>
      <c r="F58" s="13">
        <v>424.51998901367102</v>
      </c>
      <c r="G58" s="13">
        <v>120.998001098632</v>
      </c>
      <c r="H58" s="13">
        <v>177.94000244140599</v>
      </c>
      <c r="I58" s="13">
        <v>5352.9599609375</v>
      </c>
      <c r="J58" s="7">
        <f t="shared" si="8"/>
        <v>-0.70965406866751624</v>
      </c>
      <c r="K58" s="7">
        <f t="shared" si="8"/>
        <v>2.0520748266514595</v>
      </c>
      <c r="L58" s="7">
        <f t="shared" si="8"/>
        <v>0.7525181220409134</v>
      </c>
      <c r="M58" s="7">
        <f t="shared" si="3"/>
        <v>-0.26259196852481514</v>
      </c>
      <c r="N58" s="7">
        <f t="shared" si="4"/>
        <v>0.12027528508770761</v>
      </c>
      <c r="O58" s="7">
        <f t="shared" si="5"/>
        <v>-1.1777207726405148</v>
      </c>
      <c r="P58" s="7">
        <f t="shared" si="6"/>
        <v>1.6800013950891395</v>
      </c>
      <c r="Q58" s="7">
        <f t="shared" si="7"/>
        <v>-1.9981663563322493E-2</v>
      </c>
      <c r="R58" s="9"/>
      <c r="S58" s="9"/>
      <c r="T58" s="9"/>
      <c r="U58" s="9"/>
      <c r="V58" s="9"/>
      <c r="W58" s="9"/>
      <c r="X58" s="9"/>
      <c r="Y58" s="9"/>
      <c r="Z58" s="9"/>
    </row>
    <row r="59" spans="1:26" x14ac:dyDescent="0.2">
      <c r="A59" s="9" t="s">
        <v>442</v>
      </c>
      <c r="B59" s="13">
        <v>196.88999938964801</v>
      </c>
      <c r="C59" s="13">
        <v>184.30000305175699</v>
      </c>
      <c r="D59" s="13">
        <v>174.46000671386699</v>
      </c>
      <c r="E59" s="13">
        <v>492.95999145507801</v>
      </c>
      <c r="F59" s="13">
        <v>423.850006103515</v>
      </c>
      <c r="G59" s="13">
        <v>120.88800048828099</v>
      </c>
      <c r="H59" s="13">
        <v>177.47999572753901</v>
      </c>
      <c r="I59" s="13">
        <v>5346.990234375</v>
      </c>
      <c r="J59" s="7">
        <f t="shared" si="8"/>
        <v>1.2392038847457365</v>
      </c>
      <c r="K59" s="7">
        <f t="shared" si="8"/>
        <v>-0.37837672878000633</v>
      </c>
      <c r="L59" s="7">
        <f t="shared" si="8"/>
        <v>-1.2844390134946941</v>
      </c>
      <c r="M59" s="7">
        <f t="shared" si="3"/>
        <v>-0.1620257401823077</v>
      </c>
      <c r="N59" s="7">
        <f t="shared" si="4"/>
        <v>-0.1578212869817178</v>
      </c>
      <c r="O59" s="7">
        <f t="shared" si="5"/>
        <v>-9.0911097168738228E-2</v>
      </c>
      <c r="P59" s="7">
        <f t="shared" si="6"/>
        <v>-0.25851787543864091</v>
      </c>
      <c r="Q59" s="7">
        <f t="shared" si="7"/>
        <v>-0.11152197300303515</v>
      </c>
      <c r="R59" s="9"/>
      <c r="S59" s="9"/>
      <c r="T59" s="9"/>
      <c r="U59" s="9"/>
      <c r="V59" s="9"/>
      <c r="W59" s="9"/>
      <c r="X59" s="9"/>
      <c r="Y59" s="9"/>
      <c r="Z59" s="9"/>
    </row>
    <row r="60" spans="1:26" x14ac:dyDescent="0.2">
      <c r="A60" s="9" t="s">
        <v>443</v>
      </c>
      <c r="B60" s="13">
        <v>193.11999511718699</v>
      </c>
      <c r="C60" s="13">
        <v>187.05999755859301</v>
      </c>
      <c r="D60" s="13">
        <v>175.009994506835</v>
      </c>
      <c r="E60" s="13">
        <v>502.600006103515</v>
      </c>
      <c r="F60" s="13">
        <v>427.86999511718699</v>
      </c>
      <c r="G60" s="13">
        <v>121.790000915527</v>
      </c>
      <c r="H60" s="13">
        <v>173.78999328613199</v>
      </c>
      <c r="I60" s="13">
        <v>5360.7900390625</v>
      </c>
      <c r="J60" s="7">
        <f t="shared" si="8"/>
        <v>-1.9147769232301801</v>
      </c>
      <c r="K60" s="7">
        <f t="shared" si="8"/>
        <v>1.4975553234586401</v>
      </c>
      <c r="L60" s="7">
        <f t="shared" si="8"/>
        <v>0.31525150281006792</v>
      </c>
      <c r="M60" s="7">
        <f t="shared" si="3"/>
        <v>1.9555369229828166</v>
      </c>
      <c r="N60" s="7">
        <f t="shared" si="4"/>
        <v>0.94844613796943178</v>
      </c>
      <c r="O60" s="7">
        <f t="shared" si="5"/>
        <v>0.74614554265330024</v>
      </c>
      <c r="P60" s="7">
        <f t="shared" si="6"/>
        <v>-2.0791089307167767</v>
      </c>
      <c r="Q60" s="7">
        <f t="shared" si="7"/>
        <v>0.25808546645144631</v>
      </c>
      <c r="R60" s="9"/>
      <c r="S60" s="9"/>
      <c r="T60" s="9"/>
      <c r="U60" s="9"/>
      <c r="V60" s="9"/>
      <c r="W60" s="9"/>
      <c r="X60" s="9"/>
      <c r="Y60" s="9"/>
      <c r="Z60" s="9"/>
    </row>
    <row r="61" spans="1:26" x14ac:dyDescent="0.2">
      <c r="A61" s="9" t="s">
        <v>444</v>
      </c>
      <c r="B61" s="13">
        <v>207.14999389648401</v>
      </c>
      <c r="C61" s="13">
        <v>187.22999572753901</v>
      </c>
      <c r="D61" s="13">
        <v>176.61999511718699</v>
      </c>
      <c r="E61" s="13">
        <v>507.47000122070301</v>
      </c>
      <c r="F61" s="13">
        <v>432.67999267578102</v>
      </c>
      <c r="G61" s="13">
        <v>120.91000366210901</v>
      </c>
      <c r="H61" s="13">
        <v>170.66000366210901</v>
      </c>
      <c r="I61" s="13">
        <v>5375.31982421875</v>
      </c>
      <c r="J61" s="7">
        <f t="shared" si="8"/>
        <v>7.2649125590457286</v>
      </c>
      <c r="K61" s="7">
        <f t="shared" si="8"/>
        <v>9.0878953899668422E-2</v>
      </c>
      <c r="L61" s="7">
        <f t="shared" si="8"/>
        <v>0.91994780920303976</v>
      </c>
      <c r="M61" s="7">
        <f t="shared" si="3"/>
        <v>0.96896041743879169</v>
      </c>
      <c r="N61" s="7">
        <f t="shared" si="4"/>
        <v>1.1241726724204277</v>
      </c>
      <c r="O61" s="7">
        <f t="shared" si="5"/>
        <v>-0.7225529573879873</v>
      </c>
      <c r="P61" s="7">
        <f t="shared" si="6"/>
        <v>-1.8010183238051531</v>
      </c>
      <c r="Q61" s="7">
        <f t="shared" si="7"/>
        <v>0.27103813151374573</v>
      </c>
      <c r="R61" s="9"/>
      <c r="S61" s="9"/>
      <c r="T61" s="9"/>
      <c r="U61" s="9"/>
      <c r="V61" s="9"/>
      <c r="W61" s="9"/>
      <c r="X61" s="9"/>
      <c r="Y61" s="9"/>
      <c r="Z61" s="9"/>
    </row>
    <row r="62" spans="1:26" x14ac:dyDescent="0.2">
      <c r="A62" s="9" t="s">
        <v>445</v>
      </c>
      <c r="B62" s="13">
        <v>213.07000732421801</v>
      </c>
      <c r="C62" s="13">
        <v>186.88999938964801</v>
      </c>
      <c r="D62" s="13">
        <v>177.78999328613199</v>
      </c>
      <c r="E62" s="13">
        <v>508.83999633789</v>
      </c>
      <c r="F62" s="13">
        <v>441.05999755859301</v>
      </c>
      <c r="G62" s="13">
        <v>125.199996948242</v>
      </c>
      <c r="H62" s="13">
        <v>177.28999328613199</v>
      </c>
      <c r="I62" s="13">
        <v>5421.02978515625</v>
      </c>
      <c r="J62" s="7">
        <f t="shared" si="8"/>
        <v>2.8578390548697414</v>
      </c>
      <c r="K62" s="7">
        <f t="shared" si="8"/>
        <v>-0.18159287809083982</v>
      </c>
      <c r="L62" s="7">
        <f t="shared" si="8"/>
        <v>0.66243811645941253</v>
      </c>
      <c r="M62" s="7">
        <f t="shared" si="3"/>
        <v>0.26996573470185597</v>
      </c>
      <c r="N62" s="7">
        <f t="shared" si="4"/>
        <v>1.9367673626386872</v>
      </c>
      <c r="O62" s="7">
        <f t="shared" si="5"/>
        <v>3.5480879631115276</v>
      </c>
      <c r="P62" s="7">
        <f t="shared" si="6"/>
        <v>3.8849112163092108</v>
      </c>
      <c r="Q62" s="7">
        <f t="shared" si="7"/>
        <v>0.85036727919986599</v>
      </c>
      <c r="R62" s="9"/>
      <c r="S62" s="9"/>
      <c r="T62" s="9"/>
      <c r="U62" s="9"/>
      <c r="V62" s="9"/>
      <c r="W62" s="9"/>
      <c r="X62" s="9"/>
      <c r="Y62" s="9"/>
      <c r="Z62" s="9"/>
    </row>
    <row r="63" spans="1:26" x14ac:dyDescent="0.2">
      <c r="A63" s="9" t="s">
        <v>446</v>
      </c>
      <c r="B63" s="13">
        <v>214.24000549316401</v>
      </c>
      <c r="C63" s="13">
        <v>183.83000183105401</v>
      </c>
      <c r="D63" s="13">
        <v>175.16000366210901</v>
      </c>
      <c r="E63" s="13">
        <v>504.100006103515</v>
      </c>
      <c r="F63" s="13">
        <v>441.579986572265</v>
      </c>
      <c r="G63" s="13">
        <v>129.61000061035099</v>
      </c>
      <c r="H63" s="13">
        <v>182.47000122070301</v>
      </c>
      <c r="I63" s="13">
        <v>5433.740234375</v>
      </c>
      <c r="J63" s="7">
        <f t="shared" si="8"/>
        <v>0.54911443597299292</v>
      </c>
      <c r="K63" s="7">
        <f t="shared" si="8"/>
        <v>-1.6373254687717129</v>
      </c>
      <c r="L63" s="7">
        <f t="shared" si="8"/>
        <v>-1.4792675197362346</v>
      </c>
      <c r="M63" s="7">
        <f t="shared" si="3"/>
        <v>-0.93152862756241706</v>
      </c>
      <c r="N63" s="7">
        <f t="shared" si="4"/>
        <v>0.11789530144431434</v>
      </c>
      <c r="O63" s="7">
        <f t="shared" si="5"/>
        <v>3.522367228117504</v>
      </c>
      <c r="P63" s="7">
        <f t="shared" si="6"/>
        <v>2.9217711832223383</v>
      </c>
      <c r="Q63" s="7">
        <f t="shared" si="7"/>
        <v>0.23446558536818016</v>
      </c>
      <c r="R63" s="9"/>
      <c r="S63" s="9"/>
      <c r="T63" s="9"/>
      <c r="U63" s="9"/>
      <c r="V63" s="9"/>
      <c r="W63" s="9"/>
      <c r="X63" s="9"/>
      <c r="Y63" s="9"/>
      <c r="Z63" s="9"/>
    </row>
    <row r="64" spans="1:26" x14ac:dyDescent="0.2">
      <c r="A64" s="9" t="s">
        <v>447</v>
      </c>
      <c r="B64" s="13">
        <v>212.49000549316401</v>
      </c>
      <c r="C64" s="13">
        <v>183.66000366210901</v>
      </c>
      <c r="D64" s="13">
        <v>176.78999328613199</v>
      </c>
      <c r="E64" s="13">
        <v>504.16000366210898</v>
      </c>
      <c r="F64" s="13">
        <v>442.57000732421801</v>
      </c>
      <c r="G64" s="13">
        <v>131.88000488281199</v>
      </c>
      <c r="H64" s="13">
        <v>178.009994506835</v>
      </c>
      <c r="I64" s="13">
        <v>5431.60009765625</v>
      </c>
      <c r="J64" s="7">
        <f t="shared" si="8"/>
        <v>-0.81684090512023411</v>
      </c>
      <c r="K64" s="7">
        <f t="shared" si="8"/>
        <v>-9.2475747838611205E-2</v>
      </c>
      <c r="L64" s="7">
        <f t="shared" si="8"/>
        <v>0.93057181430944769</v>
      </c>
      <c r="M64" s="7">
        <f t="shared" si="3"/>
        <v>1.1901915863428317E-2</v>
      </c>
      <c r="N64" s="7">
        <f t="shared" si="4"/>
        <v>0.22419964265998124</v>
      </c>
      <c r="O64" s="7">
        <f t="shared" si="5"/>
        <v>1.7514113585149587</v>
      </c>
      <c r="P64" s="7">
        <f t="shared" si="6"/>
        <v>-2.444241071974071</v>
      </c>
      <c r="Q64" s="7">
        <f t="shared" si="7"/>
        <v>-3.9386069750096599E-2</v>
      </c>
      <c r="R64" s="9"/>
      <c r="S64" s="9"/>
      <c r="T64" s="9"/>
      <c r="U64" s="9"/>
      <c r="V64" s="9"/>
      <c r="W64" s="9"/>
      <c r="X64" s="9"/>
      <c r="Y64" s="9"/>
      <c r="Z64" s="9"/>
    </row>
    <row r="65" spans="1:26" x14ac:dyDescent="0.2">
      <c r="A65" s="9" t="s">
        <v>448</v>
      </c>
      <c r="B65" s="13">
        <v>216.669998168945</v>
      </c>
      <c r="C65" s="13">
        <v>184.05999755859301</v>
      </c>
      <c r="D65" s="13">
        <v>177.24000549316401</v>
      </c>
      <c r="E65" s="13">
        <v>506.63000488281199</v>
      </c>
      <c r="F65" s="13">
        <v>448.36999511718699</v>
      </c>
      <c r="G65" s="13">
        <v>130.97999572753901</v>
      </c>
      <c r="H65" s="13">
        <v>187.44000244140599</v>
      </c>
      <c r="I65" s="13">
        <v>5473.22998046875</v>
      </c>
      <c r="J65" s="7">
        <f t="shared" si="8"/>
        <v>1.9671478976527526</v>
      </c>
      <c r="K65" s="7">
        <f t="shared" si="8"/>
        <v>0.21779042170765703</v>
      </c>
      <c r="L65" s="7">
        <f t="shared" si="8"/>
        <v>0.25454619838334364</v>
      </c>
      <c r="M65" s="7">
        <f t="shared" si="3"/>
        <v>0.48992407227099694</v>
      </c>
      <c r="N65" s="7">
        <f t="shared" si="4"/>
        <v>1.3105243683447401</v>
      </c>
      <c r="O65" s="7">
        <f t="shared" si="5"/>
        <v>-0.68244549738432836</v>
      </c>
      <c r="P65" s="7">
        <f t="shared" si="6"/>
        <v>5.2974598199928113</v>
      </c>
      <c r="Q65" s="7">
        <f t="shared" si="7"/>
        <v>0.76643865645527554</v>
      </c>
      <c r="R65" s="9"/>
      <c r="S65" s="9"/>
      <c r="T65" s="9"/>
      <c r="U65" s="9"/>
      <c r="V65" s="9"/>
      <c r="W65" s="9"/>
      <c r="X65" s="9"/>
      <c r="Y65" s="9"/>
      <c r="Z65" s="9"/>
    </row>
    <row r="66" spans="1:26" x14ac:dyDescent="0.2">
      <c r="A66" s="9" t="s">
        <v>449</v>
      </c>
      <c r="B66" s="13">
        <v>214.28999328613199</v>
      </c>
      <c r="C66" s="13">
        <v>182.80999755859301</v>
      </c>
      <c r="D66" s="13">
        <v>175.08999633789</v>
      </c>
      <c r="E66" s="13">
        <v>499.489990234375</v>
      </c>
      <c r="F66" s="13">
        <v>446.33999633789</v>
      </c>
      <c r="G66" s="13">
        <v>135.58000183105401</v>
      </c>
      <c r="H66" s="13">
        <v>184.86000061035099</v>
      </c>
      <c r="I66" s="13">
        <v>5487.02978515625</v>
      </c>
      <c r="J66" s="7">
        <f t="shared" si="8"/>
        <v>-1.0984469021674337</v>
      </c>
      <c r="K66" s="7">
        <f t="shared" si="8"/>
        <v>-0.6791263808433331</v>
      </c>
      <c r="L66" s="7">
        <f t="shared" si="8"/>
        <v>-1.2130495873613196</v>
      </c>
      <c r="M66" s="7">
        <f t="shared" si="3"/>
        <v>-1.4093153938027294</v>
      </c>
      <c r="N66" s="7">
        <f t="shared" si="4"/>
        <v>-0.45275080879719071</v>
      </c>
      <c r="O66" s="7">
        <f t="shared" si="5"/>
        <v>3.5119913372755072</v>
      </c>
      <c r="P66" s="7">
        <f t="shared" si="6"/>
        <v>-1.3764414198946207</v>
      </c>
      <c r="Q66" s="7">
        <f t="shared" si="7"/>
        <v>0.2521327394745822</v>
      </c>
      <c r="R66" s="9"/>
      <c r="S66" s="9"/>
      <c r="T66" s="9"/>
      <c r="U66" s="9"/>
      <c r="V66" s="9"/>
      <c r="W66" s="9"/>
      <c r="X66" s="9"/>
      <c r="Y66" s="9"/>
      <c r="Z66" s="9"/>
    </row>
    <row r="67" spans="1:26" x14ac:dyDescent="0.2">
      <c r="A67" s="9" t="s">
        <v>450</v>
      </c>
      <c r="B67" s="13">
        <v>209.67999267578099</v>
      </c>
      <c r="C67" s="13">
        <v>186.100006103515</v>
      </c>
      <c r="D67" s="13">
        <v>176.30000305175699</v>
      </c>
      <c r="E67" s="13">
        <v>501.70001220703102</v>
      </c>
      <c r="F67" s="13">
        <v>445.70001220703102</v>
      </c>
      <c r="G67" s="13">
        <v>130.77999877929599</v>
      </c>
      <c r="H67" s="13">
        <v>181.57000732421801</v>
      </c>
      <c r="I67" s="13">
        <v>5473.169921875</v>
      </c>
      <c r="J67" s="7">
        <f t="shared" si="8"/>
        <v>-2.1512906597535162</v>
      </c>
      <c r="K67" s="7">
        <f t="shared" si="8"/>
        <v>1.7996874289479148</v>
      </c>
      <c r="L67" s="7">
        <f t="shared" si="8"/>
        <v>0.69107701135129873</v>
      </c>
      <c r="M67" s="7">
        <f t="shared" si="3"/>
        <v>0.44245570799507256</v>
      </c>
      <c r="N67" s="7">
        <f t="shared" si="4"/>
        <v>-0.1433848940515951</v>
      </c>
      <c r="O67" s="7">
        <f t="shared" si="5"/>
        <v>-3.5403473867328064</v>
      </c>
      <c r="P67" s="7">
        <f t="shared" si="6"/>
        <v>-1.7797215597048766</v>
      </c>
      <c r="Q67" s="7">
        <f t="shared" si="7"/>
        <v>-0.25259318472708681</v>
      </c>
      <c r="R67" s="9"/>
      <c r="S67" s="9"/>
      <c r="T67" s="9"/>
      <c r="U67" s="9"/>
      <c r="V67" s="9"/>
      <c r="W67" s="9"/>
      <c r="X67" s="9"/>
      <c r="Y67" s="9"/>
      <c r="Z67" s="9"/>
    </row>
    <row r="68" spans="1:26" x14ac:dyDescent="0.2">
      <c r="A68" s="9" t="s">
        <v>451</v>
      </c>
      <c r="B68" s="13">
        <v>207.49000549316401</v>
      </c>
      <c r="C68" s="13">
        <v>189.08000183105401</v>
      </c>
      <c r="D68" s="13">
        <v>179.63000488281199</v>
      </c>
      <c r="E68" s="13">
        <v>494.77999877929602</v>
      </c>
      <c r="F68" s="13">
        <v>449.77999877929602</v>
      </c>
      <c r="G68" s="13">
        <v>126.56999969482401</v>
      </c>
      <c r="H68" s="13">
        <v>183.009994506835</v>
      </c>
      <c r="I68" s="13">
        <v>5464.6201171875</v>
      </c>
      <c r="J68" s="7">
        <f t="shared" si="8"/>
        <v>-1.0444426073608606</v>
      </c>
      <c r="K68" s="7">
        <f t="shared" si="8"/>
        <v>1.6012872809264893</v>
      </c>
      <c r="L68" s="7">
        <f t="shared" si="8"/>
        <v>1.8888268709090155</v>
      </c>
      <c r="M68" s="7">
        <f t="shared" si="3"/>
        <v>-1.3793129877141392</v>
      </c>
      <c r="N68" s="7">
        <f t="shared" si="4"/>
        <v>0.91541091777440098</v>
      </c>
      <c r="O68" s="7">
        <f t="shared" si="5"/>
        <v>-3.2191459885060656</v>
      </c>
      <c r="P68" s="7">
        <f t="shared" si="6"/>
        <v>0.79307546650350413</v>
      </c>
      <c r="Q68" s="7">
        <f t="shared" si="7"/>
        <v>-0.15621303211011955</v>
      </c>
      <c r="R68" s="9"/>
      <c r="S68" s="9"/>
      <c r="T68" s="9"/>
      <c r="U68" s="9"/>
      <c r="V68" s="9"/>
      <c r="W68" s="9"/>
      <c r="X68" s="9"/>
      <c r="Y68" s="9"/>
      <c r="Z68" s="9"/>
    </row>
    <row r="69" spans="1:26" x14ac:dyDescent="0.2">
      <c r="A69" s="9" t="s">
        <v>452</v>
      </c>
      <c r="B69" s="13">
        <v>208.13999938964801</v>
      </c>
      <c r="C69" s="13">
        <v>185.57000732421801</v>
      </c>
      <c r="D69" s="13">
        <v>179.22000122070301</v>
      </c>
      <c r="E69" s="13">
        <v>498.91000366210898</v>
      </c>
      <c r="F69" s="13">
        <v>447.67001342773398</v>
      </c>
      <c r="G69" s="13">
        <v>118.11000061035099</v>
      </c>
      <c r="H69" s="13">
        <v>182.58000183105401</v>
      </c>
      <c r="I69" s="13">
        <v>5447.8701171875</v>
      </c>
      <c r="J69" s="7">
        <f t="shared" si="8"/>
        <v>0.31326515941772448</v>
      </c>
      <c r="K69" s="7">
        <f t="shared" si="8"/>
        <v>-1.8563541743416261</v>
      </c>
      <c r="L69" s="7">
        <f t="shared" si="8"/>
        <v>-0.22824898455937667</v>
      </c>
      <c r="M69" s="7">
        <f t="shared" si="3"/>
        <v>0.83471540745429451</v>
      </c>
      <c r="N69" s="7">
        <f t="shared" si="4"/>
        <v>-0.46911498005437113</v>
      </c>
      <c r="O69" s="7">
        <f t="shared" si="5"/>
        <v>-6.6840476454697955</v>
      </c>
      <c r="P69" s="7">
        <f t="shared" si="6"/>
        <v>-0.23495584322578347</v>
      </c>
      <c r="Q69" s="7">
        <f t="shared" si="7"/>
        <v>-0.30651718949899842</v>
      </c>
      <c r="R69" s="9"/>
      <c r="S69" s="9"/>
      <c r="T69" s="9"/>
      <c r="U69" s="9"/>
      <c r="V69" s="9"/>
      <c r="W69" s="9"/>
      <c r="X69" s="9"/>
      <c r="Y69" s="9"/>
      <c r="Z69" s="9"/>
    </row>
    <row r="70" spans="1:26" x14ac:dyDescent="0.2">
      <c r="A70" s="9" t="s">
        <v>453</v>
      </c>
      <c r="B70" s="13">
        <v>209.07000732421801</v>
      </c>
      <c r="C70" s="13">
        <v>186.33999633789</v>
      </c>
      <c r="D70" s="13">
        <v>184.02999877929599</v>
      </c>
      <c r="E70" s="13">
        <v>510.600006103515</v>
      </c>
      <c r="F70" s="13">
        <v>450.95001220703102</v>
      </c>
      <c r="G70" s="13">
        <v>126.08999633789</v>
      </c>
      <c r="H70" s="13">
        <v>187.350006103515</v>
      </c>
      <c r="I70" s="13">
        <v>5469.2998046875</v>
      </c>
      <c r="J70" s="7">
        <f t="shared" si="8"/>
        <v>0.44681845743113535</v>
      </c>
      <c r="K70" s="7">
        <f t="shared" si="8"/>
        <v>0.41493182264454243</v>
      </c>
      <c r="L70" s="7">
        <f t="shared" si="8"/>
        <v>2.6838508681124509</v>
      </c>
      <c r="M70" s="7">
        <f t="shared" si="3"/>
        <v>2.3431084475353949</v>
      </c>
      <c r="N70" s="7">
        <f t="shared" si="4"/>
        <v>0.7326822616915184</v>
      </c>
      <c r="O70" s="7">
        <f t="shared" si="5"/>
        <v>6.7564098605547294</v>
      </c>
      <c r="P70" s="7">
        <f t="shared" si="6"/>
        <v>2.6125557150967733</v>
      </c>
      <c r="Q70" s="7">
        <f t="shared" si="7"/>
        <v>0.39335900157368697</v>
      </c>
      <c r="R70" s="9"/>
      <c r="S70" s="9"/>
      <c r="T70" s="9"/>
      <c r="U70" s="9"/>
      <c r="V70" s="9"/>
      <c r="W70" s="9"/>
      <c r="X70" s="9"/>
      <c r="Y70" s="9"/>
      <c r="Z70" s="9"/>
    </row>
    <row r="71" spans="1:26" x14ac:dyDescent="0.2">
      <c r="A71" s="9" t="s">
        <v>454</v>
      </c>
      <c r="B71" s="13">
        <v>213.25</v>
      </c>
      <c r="C71" s="13">
        <v>193.61000061035099</v>
      </c>
      <c r="D71" s="13">
        <v>183.88000488281199</v>
      </c>
      <c r="E71" s="13">
        <v>513.11999511718705</v>
      </c>
      <c r="F71" s="13">
        <v>452.16000366210898</v>
      </c>
      <c r="G71" s="13">
        <v>126.400001525878</v>
      </c>
      <c r="H71" s="13">
        <v>196.36999511718699</v>
      </c>
      <c r="I71" s="13">
        <v>5477.89990234375</v>
      </c>
      <c r="J71" s="7">
        <f t="shared" si="8"/>
        <v>1.9993267945410322</v>
      </c>
      <c r="K71" s="7">
        <f t="shared" si="8"/>
        <v>3.9014727999019101</v>
      </c>
      <c r="L71" s="7">
        <f t="shared" si="8"/>
        <v>-8.1505133662414797E-2</v>
      </c>
      <c r="M71" s="7">
        <f t="shared" si="3"/>
        <v>0.49353485772602257</v>
      </c>
      <c r="N71" s="7">
        <f t="shared" si="4"/>
        <v>0.26832052829005087</v>
      </c>
      <c r="O71" s="7">
        <f t="shared" si="5"/>
        <v>0.24586025615962412</v>
      </c>
      <c r="P71" s="7">
        <f t="shared" si="6"/>
        <v>4.8145122603776409</v>
      </c>
      <c r="Q71" s="7">
        <f t="shared" si="7"/>
        <v>0.15724312002204063</v>
      </c>
      <c r="R71" s="9"/>
      <c r="S71" s="9"/>
      <c r="T71" s="9"/>
      <c r="U71" s="9"/>
      <c r="V71" s="9"/>
      <c r="W71" s="9"/>
      <c r="X71" s="9"/>
      <c r="Y71" s="9"/>
      <c r="Z71" s="9"/>
    </row>
    <row r="72" spans="1:26" x14ac:dyDescent="0.2">
      <c r="A72" s="9" t="s">
        <v>455</v>
      </c>
      <c r="B72" s="13">
        <v>214.100006103515</v>
      </c>
      <c r="C72" s="13">
        <v>197.850006103515</v>
      </c>
      <c r="D72" s="13">
        <v>185.41000366210901</v>
      </c>
      <c r="E72" s="13">
        <v>519.55999755859295</v>
      </c>
      <c r="F72" s="13">
        <v>452.850006103515</v>
      </c>
      <c r="G72" s="13">
        <v>123.98999786376901</v>
      </c>
      <c r="H72" s="13">
        <v>197.419998168945</v>
      </c>
      <c r="I72" s="13">
        <v>5482.8701171875</v>
      </c>
      <c r="J72" s="7">
        <f t="shared" si="8"/>
        <v>0.398596062609613</v>
      </c>
      <c r="K72" s="7">
        <f t="shared" si="8"/>
        <v>2.1899723566951539</v>
      </c>
      <c r="L72" s="7">
        <f t="shared" si="8"/>
        <v>0.83206370386605977</v>
      </c>
      <c r="M72" s="7">
        <f t="shared" si="3"/>
        <v>1.2550675285875641</v>
      </c>
      <c r="N72" s="7">
        <f t="shared" si="4"/>
        <v>0.15260138796390513</v>
      </c>
      <c r="O72" s="7">
        <f t="shared" si="5"/>
        <v>-1.9066484438416631</v>
      </c>
      <c r="P72" s="7">
        <f t="shared" si="6"/>
        <v>0.53470646120422061</v>
      </c>
      <c r="Q72" s="7">
        <f t="shared" si="7"/>
        <v>9.073212238915622E-2</v>
      </c>
      <c r="R72" s="9"/>
      <c r="S72" s="9"/>
      <c r="T72" s="9"/>
      <c r="U72" s="9"/>
      <c r="V72" s="9"/>
      <c r="W72" s="9"/>
      <c r="X72" s="9"/>
      <c r="Y72" s="9"/>
      <c r="Z72" s="9"/>
    </row>
    <row r="73" spans="1:26" x14ac:dyDescent="0.2">
      <c r="A73" s="9" t="s">
        <v>456</v>
      </c>
      <c r="B73" s="13">
        <v>210.61999511718699</v>
      </c>
      <c r="C73" s="13">
        <v>193.25</v>
      </c>
      <c r="D73" s="13">
        <v>182.14999389648401</v>
      </c>
      <c r="E73" s="13">
        <v>504.22000122070301</v>
      </c>
      <c r="F73" s="13">
        <v>446.95001220703102</v>
      </c>
      <c r="G73" s="13">
        <v>123.540000915527</v>
      </c>
      <c r="H73" s="13">
        <v>197.88000488281199</v>
      </c>
      <c r="I73" s="13">
        <v>5460.47998046875</v>
      </c>
      <c r="J73" s="7">
        <f t="shared" si="8"/>
        <v>-1.6254137725925446</v>
      </c>
      <c r="K73" s="7">
        <f t="shared" si="8"/>
        <v>-2.3249966952784824</v>
      </c>
      <c r="L73" s="7">
        <f t="shared" si="8"/>
        <v>-1.7582706980395935</v>
      </c>
      <c r="M73" s="7">
        <f t="shared" si="3"/>
        <v>-2.9524975767904431</v>
      </c>
      <c r="N73" s="7">
        <f t="shared" si="4"/>
        <v>-1.3028583011955008</v>
      </c>
      <c r="O73" s="7">
        <f t="shared" si="5"/>
        <v>-0.36293003951530506</v>
      </c>
      <c r="P73" s="7">
        <f t="shared" si="6"/>
        <v>0.23300917745593899</v>
      </c>
      <c r="Q73" s="7">
        <f t="shared" si="7"/>
        <v>-0.40836525834457066</v>
      </c>
      <c r="R73" s="9"/>
      <c r="S73" s="9"/>
      <c r="T73" s="9"/>
      <c r="U73" s="9"/>
      <c r="V73" s="9"/>
      <c r="W73" s="9"/>
      <c r="X73" s="9"/>
      <c r="Y73" s="9"/>
      <c r="Z73" s="9"/>
    </row>
    <row r="74" spans="1:26" x14ac:dyDescent="0.2">
      <c r="A74" s="9" t="s">
        <v>457</v>
      </c>
      <c r="B74" s="13">
        <v>216.75</v>
      </c>
      <c r="C74" s="13">
        <v>197.19999694824199</v>
      </c>
      <c r="D74" s="13">
        <v>182.99000549316401</v>
      </c>
      <c r="E74" s="13">
        <v>504.67999267578102</v>
      </c>
      <c r="F74" s="13">
        <v>456.73001098632801</v>
      </c>
      <c r="G74" s="13">
        <v>124.300003051757</v>
      </c>
      <c r="H74" s="13">
        <v>209.86000061035099</v>
      </c>
      <c r="I74" s="13">
        <v>5475.08984375</v>
      </c>
      <c r="J74" s="7">
        <f t="shared" si="8"/>
        <v>2.9104572333706185</v>
      </c>
      <c r="K74" s="7">
        <f t="shared" si="8"/>
        <v>2.0439828968910678</v>
      </c>
      <c r="L74" s="7">
        <f t="shared" si="8"/>
        <v>0.46116476795348094</v>
      </c>
      <c r="M74" s="7">
        <f t="shared" ref="M74:M126" si="9">IF(E74=0, 0, (E74-E73)/E73*100)</f>
        <v>9.1228323740507003E-2</v>
      </c>
      <c r="N74" s="7">
        <f t="shared" ref="N74:N126" si="10">IF(F74=0, 0, (F74-F73)/F73*100)</f>
        <v>2.188163891304876</v>
      </c>
      <c r="O74" s="7">
        <f t="shared" ref="O74:O126" si="11">IF(G74=0, 0, (G74-G73)/G73*100)</f>
        <v>0.61518708968576652</v>
      </c>
      <c r="P74" s="7">
        <f t="shared" ref="P74:P126" si="12">IF(H74=0, 0, (H74-H73)/H73*100)</f>
        <v>6.0541719385108008</v>
      </c>
      <c r="Q74" s="7">
        <f t="shared" ref="Q74:Q126" si="13">IF(I74=0, 0, (I74-I73)/I73*100)</f>
        <v>0.26755639309194629</v>
      </c>
      <c r="R74" s="9"/>
      <c r="S74" s="9"/>
      <c r="T74" s="9"/>
      <c r="U74" s="9"/>
      <c r="V74" s="9"/>
      <c r="W74" s="9"/>
      <c r="X74" s="9"/>
      <c r="Y74" s="9"/>
      <c r="Z74" s="9"/>
    </row>
    <row r="75" spans="1:26" x14ac:dyDescent="0.2">
      <c r="A75" s="9" t="s">
        <v>458</v>
      </c>
      <c r="B75" s="13">
        <v>220.27000427246</v>
      </c>
      <c r="C75" s="13">
        <v>200</v>
      </c>
      <c r="D75" s="13">
        <v>185.24000549316401</v>
      </c>
      <c r="E75" s="13">
        <v>509.5</v>
      </c>
      <c r="F75" s="13">
        <v>459.27999877929602</v>
      </c>
      <c r="G75" s="13">
        <v>122.669998168945</v>
      </c>
      <c r="H75" s="13">
        <v>231.259994506835</v>
      </c>
      <c r="I75" s="13">
        <v>5509.009765625</v>
      </c>
      <c r="J75" s="7">
        <f t="shared" si="8"/>
        <v>1.6239927439261819</v>
      </c>
      <c r="K75" s="7">
        <f t="shared" si="8"/>
        <v>1.4198798656639497</v>
      </c>
      <c r="L75" s="7">
        <f t="shared" si="8"/>
        <v>1.229575349722613</v>
      </c>
      <c r="M75" s="7">
        <f t="shared" si="9"/>
        <v>0.95506209760042338</v>
      </c>
      <c r="N75" s="7">
        <f t="shared" si="10"/>
        <v>0.55831404366470327</v>
      </c>
      <c r="O75" s="7">
        <f t="shared" si="11"/>
        <v>-1.3113474197850892</v>
      </c>
      <c r="P75" s="7">
        <f t="shared" si="12"/>
        <v>10.19727143535922</v>
      </c>
      <c r="Q75" s="7">
        <f t="shared" si="13"/>
        <v>0.61953178565134848</v>
      </c>
      <c r="R75" s="9"/>
      <c r="S75" s="9"/>
      <c r="T75" s="9"/>
      <c r="U75" s="9"/>
      <c r="V75" s="9"/>
      <c r="W75" s="9"/>
      <c r="X75" s="9"/>
      <c r="Y75" s="9"/>
      <c r="Z75" s="9"/>
    </row>
    <row r="76" spans="1:26" x14ac:dyDescent="0.2">
      <c r="A76" s="9" t="s">
        <v>459</v>
      </c>
      <c r="B76" s="13">
        <v>221.55000305175699</v>
      </c>
      <c r="C76" s="13">
        <v>197.58999633789</v>
      </c>
      <c r="D76" s="13">
        <v>185.82000732421801</v>
      </c>
      <c r="E76" s="13">
        <v>509.95999145507801</v>
      </c>
      <c r="F76" s="13">
        <v>460.76998901367102</v>
      </c>
      <c r="G76" s="13">
        <v>128.27999877929599</v>
      </c>
      <c r="H76" s="13">
        <v>246.38999938964801</v>
      </c>
      <c r="I76" s="13">
        <v>5537.02001953125</v>
      </c>
      <c r="J76" s="7">
        <f t="shared" si="8"/>
        <v>0.58110444203456391</v>
      </c>
      <c r="K76" s="7">
        <f t="shared" si="8"/>
        <v>-1.2050018310550001</v>
      </c>
      <c r="L76" s="7">
        <f t="shared" si="8"/>
        <v>0.31310829942477486</v>
      </c>
      <c r="M76" s="7">
        <f t="shared" si="9"/>
        <v>9.0282915618844217E-2</v>
      </c>
      <c r="N76" s="7">
        <f t="shared" si="10"/>
        <v>0.3244187071797579</v>
      </c>
      <c r="O76" s="7">
        <f t="shared" si="11"/>
        <v>4.5732458580660644</v>
      </c>
      <c r="P76" s="7">
        <f t="shared" si="12"/>
        <v>6.5424220540513058</v>
      </c>
      <c r="Q76" s="7">
        <f t="shared" si="13"/>
        <v>0.50844444097790087</v>
      </c>
      <c r="R76" s="9"/>
      <c r="S76" s="9"/>
      <c r="T76" s="9"/>
      <c r="U76" s="9"/>
      <c r="V76" s="9"/>
      <c r="W76" s="9"/>
      <c r="X76" s="9"/>
      <c r="Y76" s="9"/>
      <c r="Z76" s="9"/>
    </row>
    <row r="77" spans="1:26" x14ac:dyDescent="0.2">
      <c r="A77" s="9" t="s">
        <v>460</v>
      </c>
      <c r="B77" s="13">
        <v>226.33999633789</v>
      </c>
      <c r="C77" s="13">
        <v>200</v>
      </c>
      <c r="D77" s="13">
        <v>190.600006103515</v>
      </c>
      <c r="E77" s="13">
        <v>539.90997314453102</v>
      </c>
      <c r="F77" s="13">
        <v>467.55999755859301</v>
      </c>
      <c r="G77" s="13">
        <v>125.83000183105401</v>
      </c>
      <c r="H77" s="13">
        <v>251.52000427246</v>
      </c>
      <c r="I77" s="13">
        <v>5567.18994140625</v>
      </c>
      <c r="J77" s="7">
        <f t="shared" si="8"/>
        <v>2.1620371113305765</v>
      </c>
      <c r="K77" s="7">
        <f t="shared" si="8"/>
        <v>1.219699229099007</v>
      </c>
      <c r="L77" s="7">
        <f t="shared" si="8"/>
        <v>2.5723811166129522</v>
      </c>
      <c r="M77" s="7">
        <f t="shared" si="9"/>
        <v>5.8730061556390316</v>
      </c>
      <c r="N77" s="7">
        <f t="shared" si="10"/>
        <v>1.4736221339972144</v>
      </c>
      <c r="O77" s="7">
        <f t="shared" si="11"/>
        <v>-1.9098822665700015</v>
      </c>
      <c r="P77" s="7">
        <f t="shared" si="12"/>
        <v>2.0820670057713082</v>
      </c>
      <c r="Q77" s="7">
        <f t="shared" si="13"/>
        <v>0.5448765178485685</v>
      </c>
      <c r="R77" s="9"/>
      <c r="S77" s="9"/>
      <c r="T77" s="9"/>
      <c r="U77" s="9"/>
      <c r="V77" s="9"/>
      <c r="W77" s="9"/>
      <c r="X77" s="9"/>
      <c r="Y77" s="9"/>
      <c r="Z77" s="9"/>
    </row>
    <row r="78" spans="1:26" x14ac:dyDescent="0.2">
      <c r="A78" s="9" t="s">
        <v>461</v>
      </c>
      <c r="B78" s="13">
        <v>227.82000732421801</v>
      </c>
      <c r="C78" s="13">
        <v>199.28999328613199</v>
      </c>
      <c r="D78" s="13">
        <v>189.02999877929599</v>
      </c>
      <c r="E78" s="13">
        <v>529.32000732421795</v>
      </c>
      <c r="F78" s="13">
        <v>466.239990234375</v>
      </c>
      <c r="G78" s="13">
        <v>128.19999694824199</v>
      </c>
      <c r="H78" s="13">
        <v>252.94000244140599</v>
      </c>
      <c r="I78" s="13">
        <v>5572.85009765625</v>
      </c>
      <c r="J78" s="7">
        <f t="shared" si="8"/>
        <v>0.65388840252457536</v>
      </c>
      <c r="K78" s="7">
        <f t="shared" si="8"/>
        <v>-0.35500335693400586</v>
      </c>
      <c r="L78" s="7">
        <f t="shared" si="8"/>
        <v>-0.82371840185898726</v>
      </c>
      <c r="M78" s="7">
        <f t="shared" si="9"/>
        <v>-1.9614317843834665</v>
      </c>
      <c r="N78" s="7">
        <f t="shared" si="10"/>
        <v>-0.28231827596683828</v>
      </c>
      <c r="O78" s="7">
        <f t="shared" si="11"/>
        <v>1.8834896945881505</v>
      </c>
      <c r="P78" s="7">
        <f t="shared" si="12"/>
        <v>0.56456669244000812</v>
      </c>
      <c r="Q78" s="7">
        <f t="shared" si="13"/>
        <v>0.10166989647510154</v>
      </c>
      <c r="R78" s="9"/>
      <c r="S78" s="9"/>
      <c r="T78" s="9"/>
      <c r="U78" s="9"/>
      <c r="V78" s="9"/>
      <c r="W78" s="9"/>
      <c r="X78" s="9"/>
      <c r="Y78" s="9"/>
      <c r="Z78" s="9"/>
    </row>
    <row r="79" spans="1:26" x14ac:dyDescent="0.2">
      <c r="A79" s="9" t="s">
        <v>462</v>
      </c>
      <c r="B79" s="13">
        <v>228.67999267578099</v>
      </c>
      <c r="C79" s="13">
        <v>199.33999633789</v>
      </c>
      <c r="D79" s="13">
        <v>188.97999572753901</v>
      </c>
      <c r="E79" s="13">
        <v>530</v>
      </c>
      <c r="F79" s="13">
        <v>459.54000854492102</v>
      </c>
      <c r="G79" s="13">
        <v>131.38000488281199</v>
      </c>
      <c r="H79" s="13">
        <v>262.329986572265</v>
      </c>
      <c r="I79" s="13">
        <v>5576.97998046875</v>
      </c>
      <c r="J79" s="7">
        <f t="shared" si="8"/>
        <v>0.37748455970291944</v>
      </c>
      <c r="K79" s="7">
        <f t="shared" si="8"/>
        <v>2.5090598345406747E-2</v>
      </c>
      <c r="L79" s="7">
        <f t="shared" si="8"/>
        <v>-2.6452442511714698E-2</v>
      </c>
      <c r="M79" s="7">
        <f t="shared" si="9"/>
        <v>0.12846532652704704</v>
      </c>
      <c r="N79" s="7">
        <f t="shared" si="10"/>
        <v>-1.4370242428338145</v>
      </c>
      <c r="O79" s="7">
        <f t="shared" si="11"/>
        <v>2.4805054682285679</v>
      </c>
      <c r="P79" s="7">
        <f t="shared" si="12"/>
        <v>3.7123365383987501</v>
      </c>
      <c r="Q79" s="7">
        <f t="shared" si="13"/>
        <v>7.4107193628568754E-2</v>
      </c>
      <c r="R79" s="9"/>
      <c r="S79" s="9"/>
      <c r="T79" s="9"/>
      <c r="U79" s="9"/>
      <c r="V79" s="9"/>
      <c r="W79" s="9"/>
      <c r="X79" s="9"/>
      <c r="Y79" s="9"/>
      <c r="Z79" s="9"/>
    </row>
    <row r="80" spans="1:26" x14ac:dyDescent="0.2">
      <c r="A80" s="9" t="s">
        <v>463</v>
      </c>
      <c r="B80" s="13">
        <v>232.97999572753901</v>
      </c>
      <c r="C80" s="13">
        <v>199.78999328613199</v>
      </c>
      <c r="D80" s="13">
        <v>191.17999267578099</v>
      </c>
      <c r="E80" s="13">
        <v>534.69000244140602</v>
      </c>
      <c r="F80" s="13">
        <v>466.25</v>
      </c>
      <c r="G80" s="13">
        <v>134.91000366210901</v>
      </c>
      <c r="H80" s="13">
        <v>263.260009765625</v>
      </c>
      <c r="I80" s="13">
        <v>5633.91015625</v>
      </c>
      <c r="J80" s="7">
        <f t="shared" si="8"/>
        <v>1.8803582252403208</v>
      </c>
      <c r="K80" s="7">
        <f t="shared" si="8"/>
        <v>0.22574343157869037</v>
      </c>
      <c r="L80" s="7">
        <f t="shared" si="8"/>
        <v>1.1641427653611673</v>
      </c>
      <c r="M80" s="7">
        <f t="shared" si="9"/>
        <v>0.88490612102000432</v>
      </c>
      <c r="N80" s="7">
        <f t="shared" si="10"/>
        <v>1.4601539213800709</v>
      </c>
      <c r="O80" s="7">
        <f t="shared" si="11"/>
        <v>2.6868615071568134</v>
      </c>
      <c r="P80" s="7">
        <f t="shared" si="12"/>
        <v>0.3545241645883298</v>
      </c>
      <c r="Q80" s="7">
        <f t="shared" si="13"/>
        <v>1.0208065293514819</v>
      </c>
      <c r="R80" s="9"/>
      <c r="S80" s="9"/>
      <c r="T80" s="9"/>
      <c r="U80" s="9"/>
      <c r="V80" s="9"/>
      <c r="W80" s="9"/>
      <c r="X80" s="9"/>
      <c r="Y80" s="9"/>
      <c r="Z80" s="9"/>
    </row>
    <row r="81" spans="1:26" x14ac:dyDescent="0.2">
      <c r="A81" s="9" t="s">
        <v>464</v>
      </c>
      <c r="B81" s="13">
        <v>227.57000732421801</v>
      </c>
      <c r="C81" s="13">
        <v>195.05000305175699</v>
      </c>
      <c r="D81" s="13">
        <v>185.57000732421801</v>
      </c>
      <c r="E81" s="13">
        <v>512.70001220703102</v>
      </c>
      <c r="F81" s="13">
        <v>454.70001220703102</v>
      </c>
      <c r="G81" s="13">
        <v>127.400001525878</v>
      </c>
      <c r="H81" s="13">
        <v>241.02999877929599</v>
      </c>
      <c r="I81" s="13">
        <v>5584.5400390625</v>
      </c>
      <c r="J81" s="7">
        <f t="shared" si="8"/>
        <v>-2.322082797892985</v>
      </c>
      <c r="K81" s="7">
        <f t="shared" si="8"/>
        <v>-2.3724863074531255</v>
      </c>
      <c r="L81" s="7">
        <f t="shared" si="8"/>
        <v>-2.9343998150877981</v>
      </c>
      <c r="M81" s="7">
        <f t="shared" si="9"/>
        <v>-4.1126615672573328</v>
      </c>
      <c r="N81" s="7">
        <f t="shared" si="10"/>
        <v>-2.4772091781166705</v>
      </c>
      <c r="O81" s="7">
        <f t="shared" si="11"/>
        <v>-5.5666755113581523</v>
      </c>
      <c r="P81" s="7">
        <f t="shared" si="12"/>
        <v>-8.4441275399632207</v>
      </c>
      <c r="Q81" s="7">
        <f t="shared" si="13"/>
        <v>-0.87630288411204194</v>
      </c>
      <c r="R81" s="9"/>
      <c r="S81" s="9"/>
      <c r="T81" s="9"/>
      <c r="U81" s="9"/>
      <c r="V81" s="9"/>
      <c r="W81" s="9"/>
      <c r="X81" s="9"/>
      <c r="Y81" s="9"/>
      <c r="Z81" s="9"/>
    </row>
    <row r="82" spans="1:26" x14ac:dyDescent="0.2">
      <c r="A82" s="9" t="s">
        <v>465</v>
      </c>
      <c r="B82" s="13">
        <v>230.53999328613199</v>
      </c>
      <c r="C82" s="13">
        <v>194.49000549316401</v>
      </c>
      <c r="D82" s="13">
        <v>185.07000732421801</v>
      </c>
      <c r="E82" s="13">
        <v>498.86999511718699</v>
      </c>
      <c r="F82" s="13">
        <v>453.54998779296801</v>
      </c>
      <c r="G82" s="13">
        <v>129.24000549316401</v>
      </c>
      <c r="H82" s="13">
        <v>248.22999572753901</v>
      </c>
      <c r="I82" s="13">
        <v>5615.35009765625</v>
      </c>
      <c r="J82" s="7">
        <f t="shared" si="8"/>
        <v>1.3050867277438063</v>
      </c>
      <c r="K82" s="7">
        <f t="shared" si="8"/>
        <v>-0.28710461411496924</v>
      </c>
      <c r="L82" s="7">
        <f t="shared" si="8"/>
        <v>-0.26944009283053305</v>
      </c>
      <c r="M82" s="7">
        <f t="shared" si="9"/>
        <v>-2.6974871777961651</v>
      </c>
      <c r="N82" s="7">
        <f t="shared" si="10"/>
        <v>-0.25291937171521123</v>
      </c>
      <c r="O82" s="7">
        <f t="shared" si="11"/>
        <v>1.4442731124396886</v>
      </c>
      <c r="P82" s="7">
        <f t="shared" si="12"/>
        <v>2.9871787680818249</v>
      </c>
      <c r="Q82" s="7">
        <f t="shared" si="13"/>
        <v>0.55170270744306837</v>
      </c>
      <c r="R82" s="9"/>
      <c r="S82" s="9"/>
      <c r="T82" s="9"/>
      <c r="U82" s="9"/>
      <c r="V82" s="9"/>
      <c r="W82" s="9"/>
      <c r="X82" s="9"/>
      <c r="Y82" s="9"/>
      <c r="Z82" s="9"/>
    </row>
    <row r="83" spans="1:26" x14ac:dyDescent="0.2">
      <c r="A83" s="9" t="s">
        <v>466</v>
      </c>
      <c r="B83" s="13">
        <v>234.39999389648401</v>
      </c>
      <c r="C83" s="13">
        <v>192.72000122070301</v>
      </c>
      <c r="D83" s="13">
        <v>186.52999877929599</v>
      </c>
      <c r="E83" s="13">
        <v>496.16000366210898</v>
      </c>
      <c r="F83" s="13">
        <v>453.95999145507801</v>
      </c>
      <c r="G83" s="13">
        <v>128.44000244140599</v>
      </c>
      <c r="H83" s="13">
        <v>252.63999938964801</v>
      </c>
      <c r="I83" s="13">
        <v>5631.22021484375</v>
      </c>
      <c r="J83" s="7">
        <f t="shared" ref="J83:L126" si="14">IF(B83=0, 0, (B83-B82)/B82*100)</f>
        <v>1.6743301478113704</v>
      </c>
      <c r="K83" s="7">
        <f t="shared" si="14"/>
        <v>-0.91007466834752448</v>
      </c>
      <c r="L83" s="7">
        <f t="shared" si="14"/>
        <v>0.78888604165896647</v>
      </c>
      <c r="M83" s="7">
        <f t="shared" si="9"/>
        <v>-0.54322598705128</v>
      </c>
      <c r="N83" s="7">
        <f t="shared" si="10"/>
        <v>9.0398781423218708E-2</v>
      </c>
      <c r="O83" s="7">
        <f t="shared" si="11"/>
        <v>-0.6190057395195071</v>
      </c>
      <c r="P83" s="7">
        <f t="shared" si="12"/>
        <v>1.7765796793347617</v>
      </c>
      <c r="Q83" s="7">
        <f t="shared" si="13"/>
        <v>0.28262026252154632</v>
      </c>
      <c r="R83" s="9"/>
      <c r="S83" s="9"/>
      <c r="T83" s="9"/>
      <c r="U83" s="9"/>
      <c r="V83" s="9"/>
      <c r="W83" s="9"/>
      <c r="X83" s="9"/>
      <c r="Y83" s="9"/>
      <c r="Z83" s="9"/>
    </row>
    <row r="84" spans="1:26" x14ac:dyDescent="0.2">
      <c r="A84" s="9" t="s">
        <v>467</v>
      </c>
      <c r="B84" s="13">
        <v>234.82000732421801</v>
      </c>
      <c r="C84" s="13">
        <v>193.02000427246</v>
      </c>
      <c r="D84" s="13">
        <v>183.919998168945</v>
      </c>
      <c r="E84" s="13">
        <v>489.79000854492102</v>
      </c>
      <c r="F84" s="13">
        <v>449.51998901367102</v>
      </c>
      <c r="G84" s="13">
        <v>126.36000061035099</v>
      </c>
      <c r="H84" s="13">
        <v>256.55999755859301</v>
      </c>
      <c r="I84" s="13">
        <v>5667.2001953125</v>
      </c>
      <c r="J84" s="7">
        <f t="shared" si="14"/>
        <v>0.1791866205932976</v>
      </c>
      <c r="K84" s="7">
        <f t="shared" si="14"/>
        <v>0.1556678340892208</v>
      </c>
      <c r="L84" s="7">
        <f t="shared" si="14"/>
        <v>-1.3992390647250101</v>
      </c>
      <c r="M84" s="7">
        <f t="shared" si="9"/>
        <v>-1.2838590515502333</v>
      </c>
      <c r="N84" s="7">
        <f t="shared" si="10"/>
        <v>-0.9780602971586656</v>
      </c>
      <c r="O84" s="7">
        <f t="shared" si="11"/>
        <v>-1.6194345932093017</v>
      </c>
      <c r="P84" s="7">
        <f t="shared" si="12"/>
        <v>1.5516142251485545</v>
      </c>
      <c r="Q84" s="7">
        <f t="shared" si="13"/>
        <v>0.63893754987431861</v>
      </c>
      <c r="R84" s="9"/>
      <c r="S84" s="9"/>
      <c r="T84" s="9"/>
      <c r="U84" s="9"/>
      <c r="V84" s="9"/>
      <c r="W84" s="9"/>
      <c r="X84" s="9"/>
      <c r="Y84" s="9"/>
      <c r="Z84" s="9"/>
    </row>
    <row r="85" spans="1:26" x14ac:dyDescent="0.2">
      <c r="A85" s="9" t="s">
        <v>468</v>
      </c>
      <c r="B85" s="13">
        <v>228.88000488281199</v>
      </c>
      <c r="C85" s="13">
        <v>187.92999267578099</v>
      </c>
      <c r="D85" s="13">
        <v>181.02000427246</v>
      </c>
      <c r="E85" s="13">
        <v>461.989990234375</v>
      </c>
      <c r="F85" s="13">
        <v>443.51998901367102</v>
      </c>
      <c r="G85" s="13">
        <v>117.98999786376901</v>
      </c>
      <c r="H85" s="13">
        <v>248.5</v>
      </c>
      <c r="I85" s="13">
        <v>5588.27001953125</v>
      </c>
      <c r="J85" s="7">
        <f t="shared" si="14"/>
        <v>-2.5295980990259528</v>
      </c>
      <c r="K85" s="7">
        <f t="shared" si="14"/>
        <v>-2.637038381521394</v>
      </c>
      <c r="L85" s="7">
        <f t="shared" si="14"/>
        <v>-1.5767692069141539</v>
      </c>
      <c r="M85" s="7">
        <f t="shared" si="9"/>
        <v>-5.6759055565741185</v>
      </c>
      <c r="N85" s="7">
        <f t="shared" si="10"/>
        <v>-1.3347571068341357</v>
      </c>
      <c r="O85" s="7">
        <f t="shared" si="11"/>
        <v>-6.6239337655529775</v>
      </c>
      <c r="P85" s="7">
        <f t="shared" si="12"/>
        <v>-3.1415644041516151</v>
      </c>
      <c r="Q85" s="7">
        <f t="shared" si="13"/>
        <v>-1.3927543241993701</v>
      </c>
      <c r="R85" s="9"/>
      <c r="S85" s="9"/>
      <c r="T85" s="9"/>
      <c r="U85" s="9"/>
      <c r="V85" s="9"/>
      <c r="W85" s="9"/>
      <c r="X85" s="9"/>
      <c r="Y85" s="9"/>
      <c r="Z85" s="9"/>
    </row>
    <row r="86" spans="1:26" x14ac:dyDescent="0.2">
      <c r="A86" s="9" t="s">
        <v>469</v>
      </c>
      <c r="B86" s="13">
        <v>224.17999267578099</v>
      </c>
      <c r="C86" s="13">
        <v>183.75</v>
      </c>
      <c r="D86" s="13">
        <v>177.69000244140599</v>
      </c>
      <c r="E86" s="13">
        <v>475.850006103515</v>
      </c>
      <c r="F86" s="13">
        <v>440.36999511718699</v>
      </c>
      <c r="G86" s="13">
        <v>121.08999633789</v>
      </c>
      <c r="H86" s="13">
        <v>249.22999572753901</v>
      </c>
      <c r="I86" s="13">
        <v>5544.58984375</v>
      </c>
      <c r="J86" s="7">
        <f t="shared" si="14"/>
        <v>-2.0534830945313156</v>
      </c>
      <c r="K86" s="7">
        <f t="shared" si="14"/>
        <v>-2.2242286163403233</v>
      </c>
      <c r="L86" s="7">
        <f t="shared" si="14"/>
        <v>-1.8395767055898942</v>
      </c>
      <c r="M86" s="7">
        <f t="shared" si="9"/>
        <v>3.0000684348395925</v>
      </c>
      <c r="N86" s="7">
        <f t="shared" si="10"/>
        <v>-0.71022591416661918</v>
      </c>
      <c r="O86" s="7">
        <f t="shared" si="11"/>
        <v>2.6273400544512642</v>
      </c>
      <c r="P86" s="7">
        <f t="shared" si="12"/>
        <v>0.29376085615251735</v>
      </c>
      <c r="Q86" s="7">
        <f t="shared" si="13"/>
        <v>-0.78164039369224925</v>
      </c>
      <c r="R86" s="9"/>
      <c r="S86" s="9"/>
      <c r="T86" s="9"/>
      <c r="U86" s="9"/>
      <c r="V86" s="9"/>
      <c r="W86" s="9"/>
      <c r="X86" s="9"/>
      <c r="Y86" s="9"/>
      <c r="Z86" s="9"/>
    </row>
    <row r="87" spans="1:26" x14ac:dyDescent="0.2">
      <c r="A87" s="9" t="s">
        <v>470</v>
      </c>
      <c r="B87" s="13">
        <v>224.30999755859301</v>
      </c>
      <c r="C87" s="13">
        <v>183.13000488281199</v>
      </c>
      <c r="D87" s="13">
        <v>177.66000366210901</v>
      </c>
      <c r="E87" s="13">
        <v>476.79000854492102</v>
      </c>
      <c r="F87" s="13">
        <v>437.10998535156199</v>
      </c>
      <c r="G87" s="13">
        <v>117.930000305175</v>
      </c>
      <c r="H87" s="13">
        <v>239.19999694824199</v>
      </c>
      <c r="I87" s="13">
        <v>5505</v>
      </c>
      <c r="J87" s="7">
        <f t="shared" si="14"/>
        <v>5.7991295860213378E-2</v>
      </c>
      <c r="K87" s="7">
        <f t="shared" si="14"/>
        <v>-0.33741230867374783</v>
      </c>
      <c r="L87" s="7">
        <f t="shared" si="14"/>
        <v>-1.688264893061775E-2</v>
      </c>
      <c r="M87" s="7">
        <f t="shared" si="9"/>
        <v>0.19754175251634593</v>
      </c>
      <c r="N87" s="7">
        <f t="shared" si="10"/>
        <v>-0.74028880300018574</v>
      </c>
      <c r="O87" s="7">
        <f t="shared" si="11"/>
        <v>-2.6096260040320214</v>
      </c>
      <c r="P87" s="7">
        <f t="shared" si="12"/>
        <v>-4.0243947162210452</v>
      </c>
      <c r="Q87" s="7">
        <f t="shared" si="13"/>
        <v>-0.71402655319268848</v>
      </c>
      <c r="R87" s="9"/>
      <c r="S87" s="9"/>
      <c r="T87" s="9"/>
      <c r="U87" s="9"/>
      <c r="V87" s="9"/>
      <c r="W87" s="9"/>
      <c r="X87" s="9"/>
      <c r="Y87" s="9"/>
      <c r="Z87" s="9"/>
    </row>
    <row r="88" spans="1:26" x14ac:dyDescent="0.2">
      <c r="A88" s="9" t="s">
        <v>471</v>
      </c>
      <c r="B88" s="13">
        <v>223.96000671386699</v>
      </c>
      <c r="C88" s="13">
        <v>182.55000305175699</v>
      </c>
      <c r="D88" s="13">
        <v>181.669998168945</v>
      </c>
      <c r="E88" s="13">
        <v>487.39999389648398</v>
      </c>
      <c r="F88" s="13">
        <v>442.94000244140602</v>
      </c>
      <c r="G88" s="13">
        <v>123.540000915527</v>
      </c>
      <c r="H88" s="13">
        <v>251.509994506835</v>
      </c>
      <c r="I88" s="13">
        <v>5564.41015625</v>
      </c>
      <c r="J88" s="7">
        <f t="shared" si="14"/>
        <v>-0.15602998017714295</v>
      </c>
      <c r="K88" s="7">
        <f t="shared" si="14"/>
        <v>-0.31671589340378886</v>
      </c>
      <c r="L88" s="7">
        <f t="shared" si="14"/>
        <v>2.2571172037475526</v>
      </c>
      <c r="M88" s="7">
        <f t="shared" si="9"/>
        <v>2.2252952371931531</v>
      </c>
      <c r="N88" s="7">
        <f t="shared" si="10"/>
        <v>1.3337643351146569</v>
      </c>
      <c r="O88" s="7">
        <f t="shared" si="11"/>
        <v>4.7570597776940948</v>
      </c>
      <c r="P88" s="7">
        <f t="shared" si="12"/>
        <v>5.1463201152367262</v>
      </c>
      <c r="Q88" s="7">
        <f t="shared" si="13"/>
        <v>1.0792035649409626</v>
      </c>
      <c r="R88" s="9"/>
      <c r="S88" s="9"/>
      <c r="T88" s="9"/>
      <c r="U88" s="9"/>
      <c r="V88" s="9"/>
      <c r="W88" s="9"/>
      <c r="X88" s="9"/>
      <c r="Y88" s="9"/>
      <c r="Z88" s="9"/>
    </row>
    <row r="89" spans="1:26" x14ac:dyDescent="0.2">
      <c r="A89" s="9" t="s">
        <v>472</v>
      </c>
      <c r="B89" s="13">
        <v>225.009994506835</v>
      </c>
      <c r="C89" s="13">
        <v>186.41000366210901</v>
      </c>
      <c r="D89" s="13">
        <v>181.78999328613199</v>
      </c>
      <c r="E89" s="13">
        <v>488.69000244140602</v>
      </c>
      <c r="F89" s="13">
        <v>444.850006103515</v>
      </c>
      <c r="G89" s="13">
        <v>122.58999633789</v>
      </c>
      <c r="H89" s="13">
        <v>246.38000488281199</v>
      </c>
      <c r="I89" s="13">
        <v>5555.740234375</v>
      </c>
      <c r="J89" s="7">
        <f t="shared" si="14"/>
        <v>0.46882825571151349</v>
      </c>
      <c r="K89" s="7">
        <f t="shared" si="14"/>
        <v>2.1144894800454326</v>
      </c>
      <c r="L89" s="7">
        <f t="shared" si="14"/>
        <v>6.6051146802675861E-2</v>
      </c>
      <c r="M89" s="7">
        <f t="shared" si="9"/>
        <v>0.26467143230946016</v>
      </c>
      <c r="N89" s="7">
        <f t="shared" si="10"/>
        <v>0.4312104690435225</v>
      </c>
      <c r="O89" s="7">
        <f t="shared" si="11"/>
        <v>-0.76898540601969723</v>
      </c>
      <c r="P89" s="7">
        <f t="shared" si="12"/>
        <v>-2.0396762498770595</v>
      </c>
      <c r="Q89" s="7">
        <f t="shared" si="13"/>
        <v>-0.15581025897707879</v>
      </c>
      <c r="R89" s="9"/>
      <c r="S89" s="9"/>
      <c r="T89" s="9"/>
      <c r="U89" s="9"/>
      <c r="V89" s="9"/>
      <c r="W89" s="9"/>
      <c r="X89" s="9"/>
      <c r="Y89" s="9"/>
      <c r="Z89" s="9"/>
    </row>
    <row r="90" spans="1:26" x14ac:dyDescent="0.2">
      <c r="A90" s="9" t="s">
        <v>473</v>
      </c>
      <c r="B90" s="13">
        <v>218.53999328613199</v>
      </c>
      <c r="C90" s="13">
        <v>180.83000183105401</v>
      </c>
      <c r="D90" s="13">
        <v>172.63000488281199</v>
      </c>
      <c r="E90" s="13">
        <v>461.26998901367102</v>
      </c>
      <c r="F90" s="13">
        <v>428.89999389648398</v>
      </c>
      <c r="G90" s="13">
        <v>114.25</v>
      </c>
      <c r="H90" s="13">
        <v>215.99000549316401</v>
      </c>
      <c r="I90" s="13">
        <v>5427.1298828125</v>
      </c>
      <c r="J90" s="7">
        <f t="shared" si="14"/>
        <v>-2.8754283714746176</v>
      </c>
      <c r="K90" s="7">
        <f t="shared" si="14"/>
        <v>-2.9934025650090312</v>
      </c>
      <c r="L90" s="7">
        <f t="shared" si="14"/>
        <v>-5.0387748179859679</v>
      </c>
      <c r="M90" s="7">
        <f t="shared" si="9"/>
        <v>-5.6109217071660193</v>
      </c>
      <c r="N90" s="7">
        <f t="shared" si="10"/>
        <v>-3.585480945979691</v>
      </c>
      <c r="O90" s="7">
        <f t="shared" si="11"/>
        <v>-6.8031622375636553</v>
      </c>
      <c r="P90" s="7">
        <f t="shared" si="12"/>
        <v>-12.334604589403536</v>
      </c>
      <c r="Q90" s="7">
        <f t="shared" si="13"/>
        <v>-2.3149093754734951</v>
      </c>
      <c r="R90" s="9"/>
      <c r="S90" s="9"/>
      <c r="T90" s="9"/>
      <c r="U90" s="9"/>
      <c r="V90" s="9"/>
      <c r="W90" s="9"/>
      <c r="X90" s="9"/>
      <c r="Y90" s="9"/>
      <c r="Z90" s="9"/>
    </row>
    <row r="91" spans="1:26" x14ac:dyDescent="0.2">
      <c r="A91" s="9" t="s">
        <v>474</v>
      </c>
      <c r="B91" s="13">
        <v>217.49000549316401</v>
      </c>
      <c r="C91" s="13">
        <v>179.850006103515</v>
      </c>
      <c r="D91" s="13">
        <v>167.27999877929599</v>
      </c>
      <c r="E91" s="13">
        <v>453.41000366210898</v>
      </c>
      <c r="F91" s="13">
        <v>418.39999389648398</v>
      </c>
      <c r="G91" s="13">
        <v>112.27999877929599</v>
      </c>
      <c r="H91" s="13">
        <v>220.25</v>
      </c>
      <c r="I91" s="13">
        <v>5399.22021484375</v>
      </c>
      <c r="J91" s="7">
        <f t="shared" si="14"/>
        <v>-0.48045567183359666</v>
      </c>
      <c r="K91" s="7">
        <f t="shared" si="14"/>
        <v>-0.54194310546686653</v>
      </c>
      <c r="L91" s="7">
        <f t="shared" si="14"/>
        <v>-3.0991171593534905</v>
      </c>
      <c r="M91" s="7">
        <f t="shared" si="9"/>
        <v>-1.7039880197645143</v>
      </c>
      <c r="N91" s="7">
        <f t="shared" si="10"/>
        <v>-2.4481231404573531</v>
      </c>
      <c r="O91" s="7">
        <f t="shared" si="11"/>
        <v>-1.7242899087124779</v>
      </c>
      <c r="P91" s="7">
        <f t="shared" si="12"/>
        <v>1.9723109396239269</v>
      </c>
      <c r="Q91" s="7">
        <f t="shared" si="13"/>
        <v>-0.51426202378422503</v>
      </c>
      <c r="R91" s="9"/>
      <c r="S91" s="9"/>
      <c r="T91" s="9"/>
      <c r="U91" s="9"/>
      <c r="V91" s="9"/>
      <c r="W91" s="9"/>
      <c r="X91" s="9"/>
      <c r="Y91" s="9"/>
      <c r="Z91" s="9"/>
    </row>
    <row r="92" spans="1:26" x14ac:dyDescent="0.2">
      <c r="A92" s="9" t="s">
        <v>475</v>
      </c>
      <c r="B92" s="13">
        <v>217.96000671386699</v>
      </c>
      <c r="C92" s="13">
        <v>182.5</v>
      </c>
      <c r="D92" s="13">
        <v>167</v>
      </c>
      <c r="E92" s="13">
        <v>465.70001220703102</v>
      </c>
      <c r="F92" s="13">
        <v>425.26998901367102</v>
      </c>
      <c r="G92" s="13">
        <v>113.059997558593</v>
      </c>
      <c r="H92" s="13">
        <v>219.80000305175699</v>
      </c>
      <c r="I92" s="13">
        <v>5459.10009765625</v>
      </c>
      <c r="J92" s="7">
        <f t="shared" si="14"/>
        <v>0.21610244555249492</v>
      </c>
      <c r="K92" s="7">
        <f t="shared" si="14"/>
        <v>1.4734466536296706</v>
      </c>
      <c r="L92" s="7">
        <f t="shared" si="14"/>
        <v>-0.16738329826593051</v>
      </c>
      <c r="M92" s="7">
        <f t="shared" si="9"/>
        <v>2.7105728690716822</v>
      </c>
      <c r="N92" s="7">
        <f t="shared" si="10"/>
        <v>1.6419682641980977</v>
      </c>
      <c r="O92" s="7">
        <f t="shared" si="11"/>
        <v>0.69469076218126191</v>
      </c>
      <c r="P92" s="7">
        <f t="shared" si="12"/>
        <v>-0.20431189477548772</v>
      </c>
      <c r="Q92" s="7">
        <f t="shared" si="13"/>
        <v>1.1090468702846359</v>
      </c>
      <c r="R92" s="9"/>
      <c r="S92" s="9"/>
      <c r="T92" s="9"/>
      <c r="U92" s="9"/>
      <c r="V92" s="9"/>
      <c r="W92" s="9"/>
      <c r="X92" s="9"/>
      <c r="Y92" s="9"/>
      <c r="Z92" s="9"/>
    </row>
    <row r="93" spans="1:26" x14ac:dyDescent="0.2">
      <c r="A93" s="9" t="s">
        <v>476</v>
      </c>
      <c r="B93" s="13">
        <v>218.24000549316401</v>
      </c>
      <c r="C93" s="13">
        <v>183.19999694824199</v>
      </c>
      <c r="D93" s="13">
        <v>169.52999877929599</v>
      </c>
      <c r="E93" s="13">
        <v>465.70999145507801</v>
      </c>
      <c r="F93" s="13">
        <v>426.73001098632801</v>
      </c>
      <c r="G93" s="13">
        <v>111.58999633789</v>
      </c>
      <c r="H93" s="13">
        <v>232.100006103515</v>
      </c>
      <c r="I93" s="13">
        <v>5463.5400390625</v>
      </c>
      <c r="J93" s="7">
        <f t="shared" si="14"/>
        <v>0.12846337432196597</v>
      </c>
      <c r="K93" s="7">
        <f t="shared" si="14"/>
        <v>0.38355997163944577</v>
      </c>
      <c r="L93" s="7">
        <f t="shared" si="14"/>
        <v>1.514969328919757</v>
      </c>
      <c r="M93" s="7">
        <f t="shared" si="9"/>
        <v>2.1428489983702911E-3</v>
      </c>
      <c r="N93" s="7">
        <f t="shared" si="10"/>
        <v>0.343316483733832</v>
      </c>
      <c r="O93" s="7">
        <f t="shared" si="11"/>
        <v>-1.3001956947161382</v>
      </c>
      <c r="P93" s="7">
        <f t="shared" si="12"/>
        <v>5.5959976710563062</v>
      </c>
      <c r="Q93" s="7">
        <f t="shared" si="13"/>
        <v>8.1331012929332355E-2</v>
      </c>
      <c r="R93" s="9"/>
      <c r="S93" s="9"/>
      <c r="T93" s="9"/>
      <c r="U93" s="9"/>
      <c r="V93" s="9"/>
      <c r="W93" s="9"/>
      <c r="X93" s="9"/>
      <c r="Y93" s="9"/>
      <c r="Z93" s="9"/>
    </row>
    <row r="94" spans="1:26" x14ac:dyDescent="0.2">
      <c r="A94" s="9" t="s">
        <v>477</v>
      </c>
      <c r="B94" s="13">
        <v>218.80000305175699</v>
      </c>
      <c r="C94" s="13">
        <v>181.71000671386699</v>
      </c>
      <c r="D94" s="13">
        <v>170.28999328613199</v>
      </c>
      <c r="E94" s="13">
        <v>463.19000244140602</v>
      </c>
      <c r="F94" s="13">
        <v>422.92001342773398</v>
      </c>
      <c r="G94" s="13">
        <v>103.730003356933</v>
      </c>
      <c r="H94" s="13">
        <v>222.61999511718699</v>
      </c>
      <c r="I94" s="13">
        <v>5436.43994140625</v>
      </c>
      <c r="J94" s="7">
        <f t="shared" si="14"/>
        <v>0.25659711533068286</v>
      </c>
      <c r="K94" s="7">
        <f t="shared" si="14"/>
        <v>-0.81331346025947515</v>
      </c>
      <c r="L94" s="7">
        <f t="shared" si="14"/>
        <v>0.44829499929708566</v>
      </c>
      <c r="M94" s="7">
        <f t="shared" si="9"/>
        <v>-0.54110692489084478</v>
      </c>
      <c r="N94" s="7">
        <f t="shared" si="10"/>
        <v>-0.89283562451765375</v>
      </c>
      <c r="O94" s="7">
        <f t="shared" si="11"/>
        <v>-7.0436358445225338</v>
      </c>
      <c r="P94" s="7">
        <f t="shared" si="12"/>
        <v>-4.084450985365331</v>
      </c>
      <c r="Q94" s="7">
        <f t="shared" si="13"/>
        <v>-0.49601718780302301</v>
      </c>
      <c r="R94" s="9"/>
      <c r="S94" s="9"/>
      <c r="T94" s="9"/>
      <c r="U94" s="9"/>
      <c r="V94" s="9"/>
      <c r="W94" s="9"/>
      <c r="X94" s="9"/>
      <c r="Y94" s="9"/>
      <c r="Z94" s="9"/>
    </row>
    <row r="95" spans="1:26" x14ac:dyDescent="0.2">
      <c r="A95" s="9" t="s">
        <v>478</v>
      </c>
      <c r="B95" s="13">
        <v>222.08000183105401</v>
      </c>
      <c r="C95" s="13">
        <v>186.97999572753901</v>
      </c>
      <c r="D95" s="13">
        <v>171.53999328613199</v>
      </c>
      <c r="E95" s="13">
        <v>474.829986572265</v>
      </c>
      <c r="F95" s="13">
        <v>418.350006103515</v>
      </c>
      <c r="G95" s="13">
        <v>117.01999664306599</v>
      </c>
      <c r="H95" s="13">
        <v>232.07000732421801</v>
      </c>
      <c r="I95" s="13">
        <v>5522.2998046875</v>
      </c>
      <c r="J95" s="7">
        <f t="shared" si="14"/>
        <v>1.4990853444006285</v>
      </c>
      <c r="K95" s="7">
        <f t="shared" si="14"/>
        <v>2.9002194810165314</v>
      </c>
      <c r="L95" s="7">
        <f t="shared" si="14"/>
        <v>0.73404195741535505</v>
      </c>
      <c r="M95" s="7">
        <f t="shared" si="9"/>
        <v>2.5130041817626334</v>
      </c>
      <c r="N95" s="7">
        <f t="shared" si="10"/>
        <v>-1.0805843136103732</v>
      </c>
      <c r="O95" s="7">
        <f t="shared" si="11"/>
        <v>12.812101471164885</v>
      </c>
      <c r="P95" s="7">
        <f t="shared" si="12"/>
        <v>4.2449072025433043</v>
      </c>
      <c r="Q95" s="7">
        <f t="shared" si="13"/>
        <v>1.5793398659167481</v>
      </c>
      <c r="R95" s="9"/>
      <c r="S95" s="9"/>
      <c r="T95" s="9"/>
      <c r="U95" s="9"/>
      <c r="V95" s="9"/>
      <c r="W95" s="9"/>
      <c r="X95" s="9"/>
      <c r="Y95" s="9"/>
      <c r="Z95" s="9"/>
    </row>
    <row r="96" spans="1:26" x14ac:dyDescent="0.2">
      <c r="A96" s="9" t="s">
        <v>479</v>
      </c>
      <c r="B96" s="13">
        <v>218.36000061035099</v>
      </c>
      <c r="C96" s="13">
        <v>184.07000732421801</v>
      </c>
      <c r="D96" s="13">
        <v>170.759994506835</v>
      </c>
      <c r="E96" s="13">
        <v>497.739990234375</v>
      </c>
      <c r="F96" s="13">
        <v>417.10998535156199</v>
      </c>
      <c r="G96" s="13">
        <v>109.209999084472</v>
      </c>
      <c r="H96" s="13">
        <v>216.86000061035099</v>
      </c>
      <c r="I96" s="13">
        <v>5446.68017578125</v>
      </c>
      <c r="J96" s="7">
        <f t="shared" si="14"/>
        <v>-1.6750725819666461</v>
      </c>
      <c r="K96" s="7">
        <f t="shared" si="14"/>
        <v>-1.5563100170145112</v>
      </c>
      <c r="L96" s="7">
        <f t="shared" si="14"/>
        <v>-0.45470374829497384</v>
      </c>
      <c r="M96" s="7">
        <f t="shared" si="9"/>
        <v>4.824885603264927</v>
      </c>
      <c r="N96" s="7">
        <f t="shared" si="10"/>
        <v>-0.29640748986775084</v>
      </c>
      <c r="O96" s="7">
        <f t="shared" si="11"/>
        <v>-6.6740709132098344</v>
      </c>
      <c r="P96" s="7">
        <f t="shared" si="12"/>
        <v>-6.5540596517574006</v>
      </c>
      <c r="Q96" s="7">
        <f t="shared" si="13"/>
        <v>-1.3693502993456044</v>
      </c>
      <c r="R96" s="9"/>
      <c r="S96" s="9"/>
      <c r="T96" s="9"/>
      <c r="U96" s="9"/>
      <c r="V96" s="9"/>
      <c r="W96" s="9"/>
      <c r="X96" s="9"/>
      <c r="Y96" s="9"/>
      <c r="Z96" s="9"/>
    </row>
    <row r="97" spans="1:26" x14ac:dyDescent="0.2">
      <c r="A97" s="9" t="s">
        <v>480</v>
      </c>
      <c r="B97" s="13">
        <v>219.86000061035099</v>
      </c>
      <c r="C97" s="13">
        <v>167.89999389648401</v>
      </c>
      <c r="D97" s="13">
        <v>166.66000366210901</v>
      </c>
      <c r="E97" s="13">
        <v>488.14001464843699</v>
      </c>
      <c r="F97" s="13">
        <v>408.489990234375</v>
      </c>
      <c r="G97" s="13">
        <v>107.26999664306599</v>
      </c>
      <c r="H97" s="13">
        <v>207.669998168945</v>
      </c>
      <c r="I97" s="13">
        <v>5346.56005859375</v>
      </c>
      <c r="J97" s="7">
        <f t="shared" si="14"/>
        <v>0.68693899789671231</v>
      </c>
      <c r="K97" s="7">
        <f t="shared" si="14"/>
        <v>-8.7847084176252554</v>
      </c>
      <c r="L97" s="7">
        <f t="shared" si="14"/>
        <v>-2.4010254020955033</v>
      </c>
      <c r="M97" s="7">
        <f t="shared" si="9"/>
        <v>-1.9287129373345289</v>
      </c>
      <c r="N97" s="7">
        <f t="shared" si="10"/>
        <v>-2.0666000383379957</v>
      </c>
      <c r="O97" s="7">
        <f t="shared" si="11"/>
        <v>-1.776396353511047</v>
      </c>
      <c r="P97" s="7">
        <f t="shared" si="12"/>
        <v>-4.2377581921704301</v>
      </c>
      <c r="Q97" s="7">
        <f t="shared" si="13"/>
        <v>-1.8381860868696804</v>
      </c>
      <c r="R97" s="9"/>
      <c r="S97" s="9"/>
      <c r="T97" s="9"/>
      <c r="U97" s="9"/>
      <c r="V97" s="9"/>
      <c r="W97" s="9"/>
      <c r="X97" s="9"/>
      <c r="Y97" s="9"/>
      <c r="Z97" s="9"/>
    </row>
    <row r="98" spans="1:26" x14ac:dyDescent="0.2">
      <c r="A98" s="9" t="s">
        <v>481</v>
      </c>
      <c r="B98" s="13">
        <v>209.27000427246</v>
      </c>
      <c r="C98" s="13">
        <v>161.02000427246</v>
      </c>
      <c r="D98" s="13">
        <v>159.25</v>
      </c>
      <c r="E98" s="13">
        <v>475.73001098632801</v>
      </c>
      <c r="F98" s="13">
        <v>395.14999389648398</v>
      </c>
      <c r="G98" s="13">
        <v>100.449996948242</v>
      </c>
      <c r="H98" s="13">
        <v>198.88000488281199</v>
      </c>
      <c r="I98" s="13">
        <v>5186.330078125</v>
      </c>
      <c r="J98" s="7">
        <f t="shared" si="14"/>
        <v>-4.816699858315391</v>
      </c>
      <c r="K98" s="7">
        <f t="shared" si="14"/>
        <v>-4.0976711579070999</v>
      </c>
      <c r="L98" s="7">
        <f t="shared" si="14"/>
        <v>-4.4461799467689005</v>
      </c>
      <c r="M98" s="7">
        <f t="shared" si="9"/>
        <v>-2.5423041114641625</v>
      </c>
      <c r="N98" s="7">
        <f t="shared" si="10"/>
        <v>-3.2656850000748054</v>
      </c>
      <c r="O98" s="7">
        <f t="shared" si="11"/>
        <v>-6.3577886718101624</v>
      </c>
      <c r="P98" s="7">
        <f t="shared" si="12"/>
        <v>-4.2326736474385296</v>
      </c>
      <c r="Q98" s="7">
        <f t="shared" si="13"/>
        <v>-2.9968798388639746</v>
      </c>
      <c r="R98" s="9"/>
      <c r="S98" s="9"/>
      <c r="T98" s="9"/>
      <c r="U98" s="9"/>
      <c r="V98" s="9"/>
      <c r="W98" s="9"/>
      <c r="X98" s="9"/>
      <c r="Y98" s="9"/>
      <c r="Z98" s="9"/>
    </row>
    <row r="99" spans="1:26" x14ac:dyDescent="0.2">
      <c r="A99" s="9" t="s">
        <v>482</v>
      </c>
      <c r="B99" s="13">
        <v>207.22999572753901</v>
      </c>
      <c r="C99" s="13">
        <v>161.92999267578099</v>
      </c>
      <c r="D99" s="13">
        <v>158.28999328613199</v>
      </c>
      <c r="E99" s="13">
        <v>494.08999633789</v>
      </c>
      <c r="F99" s="13">
        <v>399.60998535156199</v>
      </c>
      <c r="G99" s="13">
        <v>104.25</v>
      </c>
      <c r="H99" s="13">
        <v>200.63999938964801</v>
      </c>
      <c r="I99" s="13">
        <v>5240.02978515625</v>
      </c>
      <c r="J99" s="7">
        <f t="shared" si="14"/>
        <v>-0.9748212850729413</v>
      </c>
      <c r="K99" s="7">
        <f t="shared" si="14"/>
        <v>0.56513996967806202</v>
      </c>
      <c r="L99" s="7">
        <f t="shared" si="14"/>
        <v>-0.6028299616125663</v>
      </c>
      <c r="M99" s="7">
        <f t="shared" si="9"/>
        <v>3.8593288057434818</v>
      </c>
      <c r="N99" s="7">
        <f t="shared" si="10"/>
        <v>1.1286831643597037</v>
      </c>
      <c r="O99" s="7">
        <f t="shared" si="11"/>
        <v>3.7829797582930662</v>
      </c>
      <c r="P99" s="7">
        <f t="shared" si="12"/>
        <v>0.88495296843595794</v>
      </c>
      <c r="Q99" s="7">
        <f t="shared" si="13"/>
        <v>1.0354085880061052</v>
      </c>
      <c r="R99" s="9"/>
      <c r="S99" s="9"/>
      <c r="T99" s="9"/>
      <c r="U99" s="9"/>
      <c r="V99" s="9"/>
      <c r="W99" s="9"/>
      <c r="X99" s="9"/>
      <c r="Y99" s="9"/>
      <c r="Z99" s="9"/>
    </row>
    <row r="100" spans="1:26" x14ac:dyDescent="0.2">
      <c r="A100" s="9" t="s">
        <v>483</v>
      </c>
      <c r="B100" s="13">
        <v>209.82000732421801</v>
      </c>
      <c r="C100" s="13">
        <v>162.77000427246</v>
      </c>
      <c r="D100" s="13">
        <v>158.94000244140599</v>
      </c>
      <c r="E100" s="13">
        <v>488.92001342773398</v>
      </c>
      <c r="F100" s="13">
        <v>398.42999267578102</v>
      </c>
      <c r="G100" s="13">
        <v>98.910003662109304</v>
      </c>
      <c r="H100" s="13">
        <v>191.759994506835</v>
      </c>
      <c r="I100" s="13">
        <v>5199.5</v>
      </c>
      <c r="J100" s="7">
        <f t="shared" si="14"/>
        <v>1.2498246634547492</v>
      </c>
      <c r="K100" s="7">
        <f t="shared" si="14"/>
        <v>0.51874985158610554</v>
      </c>
      <c r="L100" s="7">
        <f t="shared" si="14"/>
        <v>0.41064450239695227</v>
      </c>
      <c r="M100" s="7">
        <f t="shared" si="9"/>
        <v>-1.0463646194974692</v>
      </c>
      <c r="N100" s="7">
        <f t="shared" si="10"/>
        <v>-0.29528608369053949</v>
      </c>
      <c r="O100" s="7">
        <f t="shared" si="11"/>
        <v>-5.1222986454587014</v>
      </c>
      <c r="P100" s="7">
        <f t="shared" si="12"/>
        <v>-4.4258397676566048</v>
      </c>
      <c r="Q100" s="7">
        <f t="shared" si="13"/>
        <v>-0.77346478585028611</v>
      </c>
      <c r="R100" s="9"/>
      <c r="S100" s="9"/>
      <c r="T100" s="9"/>
      <c r="U100" s="9"/>
      <c r="V100" s="9"/>
      <c r="W100" s="9"/>
      <c r="X100" s="9"/>
      <c r="Y100" s="9"/>
      <c r="Z100" s="9"/>
    </row>
    <row r="101" spans="1:26" x14ac:dyDescent="0.2">
      <c r="A101" s="9" t="s">
        <v>484</v>
      </c>
      <c r="B101" s="13">
        <v>213.30999755859301</v>
      </c>
      <c r="C101" s="13">
        <v>165.80000305175699</v>
      </c>
      <c r="D101" s="13">
        <v>162.02999877929599</v>
      </c>
      <c r="E101" s="13">
        <v>509.63000488281199</v>
      </c>
      <c r="F101" s="13">
        <v>402.69000244140602</v>
      </c>
      <c r="G101" s="13">
        <v>104.970001220703</v>
      </c>
      <c r="H101" s="13">
        <v>198.83999633789</v>
      </c>
      <c r="I101" s="13">
        <v>5319.31005859375</v>
      </c>
      <c r="J101" s="7">
        <f t="shared" si="14"/>
        <v>1.6633257613904278</v>
      </c>
      <c r="K101" s="7">
        <f t="shared" si="14"/>
        <v>1.8615215947436401</v>
      </c>
      <c r="L101" s="7">
        <f t="shared" si="14"/>
        <v>1.9441275263784787</v>
      </c>
      <c r="M101" s="7">
        <f t="shared" si="9"/>
        <v>4.2358649444279912</v>
      </c>
      <c r="N101" s="7">
        <f t="shared" si="10"/>
        <v>1.0691990673231133</v>
      </c>
      <c r="O101" s="7">
        <f t="shared" si="11"/>
        <v>6.1267792278074422</v>
      </c>
      <c r="P101" s="7">
        <f t="shared" si="12"/>
        <v>3.6921162045624922</v>
      </c>
      <c r="Q101" s="7">
        <f t="shared" si="13"/>
        <v>2.3042611519136456</v>
      </c>
      <c r="R101" s="9"/>
      <c r="S101" s="9"/>
      <c r="T101" s="9"/>
      <c r="U101" s="9"/>
      <c r="V101" s="9"/>
      <c r="W101" s="9"/>
      <c r="X101" s="9"/>
      <c r="Y101" s="9"/>
      <c r="Z101" s="9"/>
    </row>
    <row r="102" spans="1:26" x14ac:dyDescent="0.2">
      <c r="A102" s="9" t="s">
        <v>485</v>
      </c>
      <c r="B102" s="13">
        <v>216.24000549316401</v>
      </c>
      <c r="C102" s="13">
        <v>166.94000244140599</v>
      </c>
      <c r="D102" s="13">
        <v>163.669998168945</v>
      </c>
      <c r="E102" s="13">
        <v>517.77001953125</v>
      </c>
      <c r="F102" s="13">
        <v>406.01998901367102</v>
      </c>
      <c r="G102" s="13">
        <v>104.75</v>
      </c>
      <c r="H102" s="13">
        <v>200</v>
      </c>
      <c r="I102" s="13">
        <v>5344.16015625</v>
      </c>
      <c r="J102" s="7">
        <f t="shared" si="14"/>
        <v>1.3735914716168736</v>
      </c>
      <c r="K102" s="7">
        <f t="shared" si="14"/>
        <v>0.68757501125807452</v>
      </c>
      <c r="L102" s="7">
        <f t="shared" si="14"/>
        <v>1.012157873236103</v>
      </c>
      <c r="M102" s="7">
        <f t="shared" si="9"/>
        <v>1.5972400703349061</v>
      </c>
      <c r="N102" s="7">
        <f t="shared" si="10"/>
        <v>0.82693549680303624</v>
      </c>
      <c r="O102" s="7">
        <f t="shared" si="11"/>
        <v>-0.2095848510475265</v>
      </c>
      <c r="P102" s="7">
        <f t="shared" si="12"/>
        <v>0.58338547750664771</v>
      </c>
      <c r="Q102" s="7">
        <f t="shared" si="13"/>
        <v>0.46716768495385552</v>
      </c>
      <c r="R102" s="9"/>
      <c r="S102" s="9"/>
      <c r="T102" s="9"/>
      <c r="U102" s="9"/>
      <c r="V102" s="9"/>
      <c r="W102" s="9"/>
      <c r="X102" s="9"/>
      <c r="Y102" s="9"/>
      <c r="Z102" s="9"/>
    </row>
    <row r="103" spans="1:26" x14ac:dyDescent="0.2">
      <c r="A103" s="9" t="s">
        <v>486</v>
      </c>
      <c r="B103" s="13">
        <v>217.52999877929599</v>
      </c>
      <c r="C103" s="13">
        <v>166.80000305175699</v>
      </c>
      <c r="D103" s="13">
        <v>162.28999328613199</v>
      </c>
      <c r="E103" s="13">
        <v>515.95001220703102</v>
      </c>
      <c r="F103" s="13">
        <v>406.80999755859301</v>
      </c>
      <c r="G103" s="13">
        <v>109.01999664306599</v>
      </c>
      <c r="H103" s="13">
        <v>197.49000549316401</v>
      </c>
      <c r="I103" s="13">
        <v>5344.39013671875</v>
      </c>
      <c r="J103" s="7">
        <f t="shared" si="14"/>
        <v>0.59655625849157168</v>
      </c>
      <c r="K103" s="7">
        <f t="shared" si="14"/>
        <v>-8.3862098719055728E-2</v>
      </c>
      <c r="L103" s="7">
        <f t="shared" si="14"/>
        <v>-0.84316300986850989</v>
      </c>
      <c r="M103" s="7">
        <f t="shared" si="9"/>
        <v>-0.35150882738762568</v>
      </c>
      <c r="N103" s="7">
        <f t="shared" si="10"/>
        <v>0.19457380579737626</v>
      </c>
      <c r="O103" s="7">
        <f t="shared" si="11"/>
        <v>4.0763691103255315</v>
      </c>
      <c r="P103" s="7">
        <f t="shared" si="12"/>
        <v>-1.2549972534179972</v>
      </c>
      <c r="Q103" s="7">
        <f t="shared" si="13"/>
        <v>4.3033977655223829E-3</v>
      </c>
      <c r="R103" s="9"/>
      <c r="S103" s="9"/>
      <c r="T103" s="9"/>
      <c r="U103" s="9"/>
      <c r="V103" s="9"/>
      <c r="W103" s="9"/>
      <c r="X103" s="9"/>
      <c r="Y103" s="9"/>
      <c r="Z103" s="9"/>
    </row>
    <row r="104" spans="1:26" x14ac:dyDescent="0.2">
      <c r="A104" s="9" t="s">
        <v>487</v>
      </c>
      <c r="B104" s="13">
        <v>221.27000427246</v>
      </c>
      <c r="C104" s="13">
        <v>170.22999572753901</v>
      </c>
      <c r="D104" s="13">
        <v>164.16000366210901</v>
      </c>
      <c r="E104" s="13">
        <v>528.53997802734295</v>
      </c>
      <c r="F104" s="13">
        <v>414.010009765625</v>
      </c>
      <c r="G104" s="13">
        <v>116.139999389648</v>
      </c>
      <c r="H104" s="13">
        <v>207.83000183105401</v>
      </c>
      <c r="I104" s="13">
        <v>5434.43017578125</v>
      </c>
      <c r="J104" s="7">
        <f t="shared" si="14"/>
        <v>1.7193056195244971</v>
      </c>
      <c r="K104" s="7">
        <f t="shared" si="14"/>
        <v>2.0563504874263776</v>
      </c>
      <c r="L104" s="7">
        <f t="shared" si="14"/>
        <v>1.1522647441854403</v>
      </c>
      <c r="M104" s="7">
        <f t="shared" si="9"/>
        <v>2.4401522477840465</v>
      </c>
      <c r="N104" s="7">
        <f t="shared" si="10"/>
        <v>1.7698710086383678</v>
      </c>
      <c r="O104" s="7">
        <f t="shared" si="11"/>
        <v>6.5309144797472864</v>
      </c>
      <c r="P104" s="7">
        <f t="shared" si="12"/>
        <v>5.2357061371634384</v>
      </c>
      <c r="Q104" s="7">
        <f t="shared" si="13"/>
        <v>1.6847579753558397</v>
      </c>
      <c r="R104" s="9"/>
      <c r="S104" s="9"/>
      <c r="T104" s="9"/>
      <c r="U104" s="9"/>
      <c r="V104" s="9"/>
      <c r="W104" s="9"/>
      <c r="X104" s="9"/>
      <c r="Y104" s="9"/>
      <c r="Z104" s="9"/>
    </row>
    <row r="105" spans="1:26" x14ac:dyDescent="0.2">
      <c r="A105" s="9" t="s">
        <v>488</v>
      </c>
      <c r="B105" s="13">
        <v>221.72000122070301</v>
      </c>
      <c r="C105" s="13">
        <v>170.100006103515</v>
      </c>
      <c r="D105" s="13">
        <v>160.36999511718699</v>
      </c>
      <c r="E105" s="13">
        <v>526.760009765625</v>
      </c>
      <c r="F105" s="13">
        <v>416.85998535156199</v>
      </c>
      <c r="G105" s="13">
        <v>118.08000183105401</v>
      </c>
      <c r="H105" s="13">
        <v>201.38000488281199</v>
      </c>
      <c r="I105" s="13">
        <v>5455.2099609375</v>
      </c>
      <c r="J105" s="7">
        <f t="shared" si="14"/>
        <v>0.20337006352153802</v>
      </c>
      <c r="K105" s="7">
        <f t="shared" si="14"/>
        <v>-7.6361174461908779E-2</v>
      </c>
      <c r="L105" s="7">
        <f t="shared" si="14"/>
        <v>-2.3087283506176099</v>
      </c>
      <c r="M105" s="7">
        <f t="shared" si="9"/>
        <v>-0.33677079042559599</v>
      </c>
      <c r="N105" s="7">
        <f t="shared" si="10"/>
        <v>0.68838325613199225</v>
      </c>
      <c r="O105" s="7">
        <f t="shared" si="11"/>
        <v>1.6703999066655137</v>
      </c>
      <c r="P105" s="7">
        <f t="shared" si="12"/>
        <v>-3.1034965555575802</v>
      </c>
      <c r="Q105" s="7">
        <f t="shared" si="13"/>
        <v>0.38237284285767298</v>
      </c>
      <c r="R105" s="9"/>
      <c r="S105" s="9"/>
      <c r="T105" s="9"/>
      <c r="U105" s="9"/>
      <c r="V105" s="9"/>
      <c r="W105" s="9"/>
      <c r="X105" s="9"/>
      <c r="Y105" s="9"/>
      <c r="Z105" s="9"/>
    </row>
    <row r="106" spans="1:26" x14ac:dyDescent="0.2">
      <c r="A106" s="9" t="s">
        <v>489</v>
      </c>
      <c r="B106" s="13">
        <v>224.72000122070301</v>
      </c>
      <c r="C106" s="13">
        <v>177.58999633789</v>
      </c>
      <c r="D106" s="13">
        <v>161.30000305175699</v>
      </c>
      <c r="E106" s="13">
        <v>537.33001708984295</v>
      </c>
      <c r="F106" s="13">
        <v>421.02999877929602</v>
      </c>
      <c r="G106" s="13">
        <v>122.86000061035099</v>
      </c>
      <c r="H106" s="13">
        <v>214.13999938964801</v>
      </c>
      <c r="I106" s="13">
        <v>5543.22021484375</v>
      </c>
      <c r="J106" s="7">
        <f t="shared" si="14"/>
        <v>1.3530579034291814</v>
      </c>
      <c r="K106" s="7">
        <f t="shared" si="14"/>
        <v>4.4032862819634104</v>
      </c>
      <c r="L106" s="7">
        <f t="shared" si="14"/>
        <v>0.57991392585029156</v>
      </c>
      <c r="M106" s="7">
        <f t="shared" si="9"/>
        <v>2.0066077774053013</v>
      </c>
      <c r="N106" s="7">
        <f t="shared" si="10"/>
        <v>1.0003391004817173</v>
      </c>
      <c r="O106" s="7">
        <f t="shared" si="11"/>
        <v>4.048101884463124</v>
      </c>
      <c r="P106" s="7">
        <f t="shared" si="12"/>
        <v>6.3362767888804949</v>
      </c>
      <c r="Q106" s="7">
        <f t="shared" si="13"/>
        <v>1.6133247764330794</v>
      </c>
      <c r="R106" s="9"/>
      <c r="S106" s="9"/>
      <c r="T106" s="9"/>
      <c r="U106" s="9"/>
      <c r="V106" s="9"/>
      <c r="W106" s="9"/>
      <c r="X106" s="9"/>
      <c r="Y106" s="9"/>
      <c r="Z106" s="9"/>
    </row>
    <row r="107" spans="1:26" x14ac:dyDescent="0.2">
      <c r="A107" s="9" t="s">
        <v>490</v>
      </c>
      <c r="B107" s="13">
        <v>226.05000305175699</v>
      </c>
      <c r="C107" s="13">
        <v>177.05999755859301</v>
      </c>
      <c r="D107" s="13">
        <v>162.96000671386699</v>
      </c>
      <c r="E107" s="13">
        <v>527.41998291015602</v>
      </c>
      <c r="F107" s="13">
        <v>418.47000122070301</v>
      </c>
      <c r="G107" s="13">
        <v>124.58000183105401</v>
      </c>
      <c r="H107" s="13">
        <v>216.11999511718699</v>
      </c>
      <c r="I107" s="13">
        <v>5554.25</v>
      </c>
      <c r="J107" s="7">
        <f t="shared" si="14"/>
        <v>0.59184844421024618</v>
      </c>
      <c r="K107" s="7">
        <f t="shared" si="14"/>
        <v>-0.2984395462729732</v>
      </c>
      <c r="L107" s="7">
        <f t="shared" si="14"/>
        <v>1.029140502605786</v>
      </c>
      <c r="M107" s="7">
        <f t="shared" si="9"/>
        <v>-1.8443105474284249</v>
      </c>
      <c r="N107" s="7">
        <f t="shared" si="10"/>
        <v>-0.60803210365420113</v>
      </c>
      <c r="O107" s="7">
        <f t="shared" si="11"/>
        <v>1.3999684292351375</v>
      </c>
      <c r="P107" s="7">
        <f t="shared" si="12"/>
        <v>0.92462675501188718</v>
      </c>
      <c r="Q107" s="7">
        <f t="shared" si="13"/>
        <v>0.19897793572613648</v>
      </c>
      <c r="R107" s="9"/>
      <c r="S107" s="9"/>
      <c r="T107" s="9"/>
      <c r="U107" s="9"/>
      <c r="V107" s="9"/>
      <c r="W107" s="9"/>
      <c r="X107" s="9"/>
      <c r="Y107" s="9"/>
      <c r="Z107" s="9"/>
    </row>
    <row r="108" spans="1:26" x14ac:dyDescent="0.2">
      <c r="A108" s="9" t="s">
        <v>491</v>
      </c>
      <c r="B108" s="13">
        <v>225.88999938964801</v>
      </c>
      <c r="C108" s="13">
        <v>178.22000122070301</v>
      </c>
      <c r="D108" s="13">
        <v>166.669998168945</v>
      </c>
      <c r="E108" s="13">
        <v>529.280029296875</v>
      </c>
      <c r="F108" s="13">
        <v>421.52999877929602</v>
      </c>
      <c r="G108" s="13">
        <v>130</v>
      </c>
      <c r="H108" s="13">
        <v>222.72000122070301</v>
      </c>
      <c r="I108" s="13">
        <v>5608.25</v>
      </c>
      <c r="J108" s="7">
        <f t="shared" si="14"/>
        <v>-7.0782419796005164E-2</v>
      </c>
      <c r="K108" s="7">
        <f t="shared" si="14"/>
        <v>0.65514722585835905</v>
      </c>
      <c r="L108" s="7">
        <f t="shared" si="14"/>
        <v>2.2766269650394606</v>
      </c>
      <c r="M108" s="7">
        <f t="shared" si="9"/>
        <v>0.35266892552226808</v>
      </c>
      <c r="N108" s="7">
        <f t="shared" si="10"/>
        <v>0.73123462844811049</v>
      </c>
      <c r="O108" s="7">
        <f t="shared" si="11"/>
        <v>4.3506165430116042</v>
      </c>
      <c r="P108" s="7">
        <f t="shared" si="12"/>
        <v>3.0538618603694183</v>
      </c>
      <c r="Q108" s="7">
        <f t="shared" si="13"/>
        <v>0.97222847369131737</v>
      </c>
      <c r="R108" s="9"/>
      <c r="S108" s="9"/>
      <c r="T108" s="9"/>
      <c r="U108" s="9"/>
      <c r="V108" s="9"/>
      <c r="W108" s="9"/>
      <c r="X108" s="9"/>
      <c r="Y108" s="9"/>
      <c r="Z108" s="9"/>
    </row>
    <row r="109" spans="1:26" x14ac:dyDescent="0.2">
      <c r="A109" s="9" t="s">
        <v>492</v>
      </c>
      <c r="B109" s="13">
        <v>226.509994506835</v>
      </c>
      <c r="C109" s="13">
        <v>178.88000488281199</v>
      </c>
      <c r="D109" s="13">
        <v>167.17999267578099</v>
      </c>
      <c r="E109" s="13">
        <v>526.72998046875</v>
      </c>
      <c r="F109" s="13">
        <v>424.79998779296801</v>
      </c>
      <c r="G109" s="13">
        <v>127.25</v>
      </c>
      <c r="H109" s="13">
        <v>221.100006103515</v>
      </c>
      <c r="I109" s="13">
        <v>5597.1201171875</v>
      </c>
      <c r="J109" s="7">
        <f t="shared" si="14"/>
        <v>0.27446771387055985</v>
      </c>
      <c r="K109" s="7">
        <f t="shared" si="14"/>
        <v>0.37033085938073007</v>
      </c>
      <c r="L109" s="7">
        <f t="shared" si="14"/>
        <v>0.30599058765155712</v>
      </c>
      <c r="M109" s="7">
        <f t="shared" si="9"/>
        <v>-0.48179577671060558</v>
      </c>
      <c r="N109" s="7">
        <f t="shared" si="10"/>
        <v>0.77574289448948186</v>
      </c>
      <c r="O109" s="7">
        <f t="shared" si="11"/>
        <v>-2.1153846153846154</v>
      </c>
      <c r="P109" s="7">
        <f t="shared" si="12"/>
        <v>-0.72736849331402764</v>
      </c>
      <c r="Q109" s="7">
        <f t="shared" si="13"/>
        <v>-0.19845553982971517</v>
      </c>
      <c r="R109" s="9"/>
      <c r="S109" s="9"/>
      <c r="T109" s="9"/>
      <c r="U109" s="9"/>
      <c r="V109" s="9"/>
      <c r="W109" s="9"/>
      <c r="X109" s="9"/>
      <c r="Y109" s="9"/>
      <c r="Z109" s="9"/>
    </row>
    <row r="110" spans="1:26" x14ac:dyDescent="0.2">
      <c r="A110" s="9" t="s">
        <v>493</v>
      </c>
      <c r="B110" s="13">
        <v>226.39999389648401</v>
      </c>
      <c r="C110" s="13">
        <v>180.11000061035099</v>
      </c>
      <c r="D110" s="13">
        <v>165.850006103515</v>
      </c>
      <c r="E110" s="13">
        <v>535.15997314453102</v>
      </c>
      <c r="F110" s="13">
        <v>424.14001464843699</v>
      </c>
      <c r="G110" s="13">
        <v>128.5</v>
      </c>
      <c r="H110" s="13">
        <v>223.27000427246</v>
      </c>
      <c r="I110" s="13">
        <v>5620.85009765625</v>
      </c>
      <c r="J110" s="7">
        <f t="shared" si="14"/>
        <v>-4.8563247988456758E-2</v>
      </c>
      <c r="K110" s="7">
        <f t="shared" si="14"/>
        <v>0.68760939957755562</v>
      </c>
      <c r="L110" s="7">
        <f t="shared" si="14"/>
        <v>-0.79554170985357797</v>
      </c>
      <c r="M110" s="7">
        <f t="shared" si="9"/>
        <v>1.6004391222005181</v>
      </c>
      <c r="N110" s="7">
        <f t="shared" si="10"/>
        <v>-0.15536091419396872</v>
      </c>
      <c r="O110" s="7">
        <f t="shared" si="11"/>
        <v>0.98231827111984282</v>
      </c>
      <c r="P110" s="7">
        <f t="shared" si="12"/>
        <v>0.98145549934044152</v>
      </c>
      <c r="Q110" s="7">
        <f t="shared" si="13"/>
        <v>0.42396768287821007</v>
      </c>
      <c r="R110" s="9"/>
      <c r="S110" s="9"/>
      <c r="T110" s="9"/>
      <c r="U110" s="9"/>
      <c r="V110" s="9"/>
      <c r="W110" s="9"/>
      <c r="X110" s="9"/>
      <c r="Y110" s="9"/>
      <c r="Z110" s="9"/>
    </row>
    <row r="111" spans="1:26" x14ac:dyDescent="0.2">
      <c r="A111" s="9" t="s">
        <v>494</v>
      </c>
      <c r="B111" s="13">
        <v>224.52999877929599</v>
      </c>
      <c r="C111" s="13">
        <v>176.13000488281199</v>
      </c>
      <c r="D111" s="13">
        <v>163.80000305175699</v>
      </c>
      <c r="E111" s="13">
        <v>531.92999267578102</v>
      </c>
      <c r="F111" s="13">
        <v>415.54998779296801</v>
      </c>
      <c r="G111" s="13">
        <v>123.73999786376901</v>
      </c>
      <c r="H111" s="13">
        <v>210.66000366210901</v>
      </c>
      <c r="I111" s="13">
        <v>5570.64013671875</v>
      </c>
      <c r="J111" s="7">
        <f t="shared" si="14"/>
        <v>-0.82596959699699557</v>
      </c>
      <c r="K111" s="7">
        <f t="shared" si="14"/>
        <v>-2.20975832216519</v>
      </c>
      <c r="L111" s="7">
        <f t="shared" si="14"/>
        <v>-1.2360584723032844</v>
      </c>
      <c r="M111" s="7">
        <f t="shared" si="9"/>
        <v>-0.60355419516356035</v>
      </c>
      <c r="N111" s="7">
        <f t="shared" si="10"/>
        <v>-2.0252809352565135</v>
      </c>
      <c r="O111" s="7">
        <f t="shared" si="11"/>
        <v>-3.7042818180785946</v>
      </c>
      <c r="P111" s="7">
        <f t="shared" si="12"/>
        <v>-5.6478704568674649</v>
      </c>
      <c r="Q111" s="7">
        <f t="shared" si="13"/>
        <v>-0.89328055481209623</v>
      </c>
      <c r="R111" s="9"/>
      <c r="S111" s="9"/>
      <c r="T111" s="9"/>
      <c r="U111" s="9"/>
      <c r="V111" s="9"/>
      <c r="W111" s="9"/>
      <c r="X111" s="9"/>
      <c r="Y111" s="9"/>
      <c r="Z111" s="9"/>
    </row>
    <row r="112" spans="1:26" x14ac:dyDescent="0.2">
      <c r="A112" s="9" t="s">
        <v>495</v>
      </c>
      <c r="B112" s="13">
        <v>226.83999633789</v>
      </c>
      <c r="C112" s="13">
        <v>177.03999328613199</v>
      </c>
      <c r="D112" s="13">
        <v>165.61999511718699</v>
      </c>
      <c r="E112" s="13">
        <v>528</v>
      </c>
      <c r="F112" s="13">
        <v>416.79000854492102</v>
      </c>
      <c r="G112" s="13">
        <v>129.36999511718699</v>
      </c>
      <c r="H112" s="13">
        <v>220.32000732421801</v>
      </c>
      <c r="I112" s="13">
        <v>5634.60986328125</v>
      </c>
      <c r="J112" s="7">
        <f t="shared" si="14"/>
        <v>1.0288146667050226</v>
      </c>
      <c r="K112" s="7">
        <f t="shared" si="14"/>
        <v>0.5166572293718269</v>
      </c>
      <c r="L112" s="7">
        <f t="shared" si="14"/>
        <v>1.1111062463502672</v>
      </c>
      <c r="M112" s="7">
        <f t="shared" si="9"/>
        <v>-0.73881765079872264</v>
      </c>
      <c r="N112" s="7">
        <f t="shared" si="10"/>
        <v>0.29840471384415118</v>
      </c>
      <c r="O112" s="7">
        <f t="shared" si="11"/>
        <v>4.5498604740694306</v>
      </c>
      <c r="P112" s="7">
        <f t="shared" si="12"/>
        <v>4.5855898102058807</v>
      </c>
      <c r="Q112" s="7">
        <f t="shared" si="13"/>
        <v>1.1483370850119177</v>
      </c>
      <c r="R112" s="9"/>
      <c r="S112" s="9"/>
      <c r="T112" s="9"/>
      <c r="U112" s="9"/>
      <c r="V112" s="9"/>
      <c r="W112" s="9"/>
      <c r="X112" s="9"/>
      <c r="Y112" s="9"/>
      <c r="Z112" s="9"/>
    </row>
    <row r="113" spans="1:26" x14ac:dyDescent="0.2">
      <c r="A113" s="9" t="s">
        <v>496</v>
      </c>
      <c r="B113" s="13">
        <v>227.17999267578099</v>
      </c>
      <c r="C113" s="13">
        <v>175.5</v>
      </c>
      <c r="D113" s="13">
        <v>166.16000366210901</v>
      </c>
      <c r="E113" s="13">
        <v>521.11999511718705</v>
      </c>
      <c r="F113" s="13">
        <v>413.489990234375</v>
      </c>
      <c r="G113" s="13">
        <v>126.459999084472</v>
      </c>
      <c r="H113" s="13">
        <v>213.21000671386699</v>
      </c>
      <c r="I113" s="13">
        <v>5616.83984375</v>
      </c>
      <c r="J113" s="7">
        <f t="shared" si="14"/>
        <v>0.14988376978482765</v>
      </c>
      <c r="K113" s="7">
        <f t="shared" si="14"/>
        <v>-0.86985615936115168</v>
      </c>
      <c r="L113" s="7">
        <f t="shared" si="14"/>
        <v>0.32605274776147997</v>
      </c>
      <c r="M113" s="7">
        <f t="shared" si="9"/>
        <v>-1.3030312278054839</v>
      </c>
      <c r="N113" s="7">
        <f t="shared" si="10"/>
        <v>-0.79177001436932271</v>
      </c>
      <c r="O113" s="7">
        <f t="shared" si="11"/>
        <v>-2.2493593124735218</v>
      </c>
      <c r="P113" s="7">
        <f t="shared" si="12"/>
        <v>-3.2271243527548106</v>
      </c>
      <c r="Q113" s="7">
        <f t="shared" si="13"/>
        <v>-0.31537266931382246</v>
      </c>
      <c r="R113" s="9"/>
      <c r="S113" s="9"/>
      <c r="T113" s="9"/>
      <c r="U113" s="9"/>
      <c r="V113" s="9"/>
      <c r="W113" s="9"/>
      <c r="X113" s="9"/>
      <c r="Y113" s="9"/>
      <c r="Z113" s="9"/>
    </row>
    <row r="114" spans="1:26" x14ac:dyDescent="0.2">
      <c r="A114" s="9" t="s">
        <v>497</v>
      </c>
      <c r="B114" s="13">
        <v>228.02999877929599</v>
      </c>
      <c r="C114" s="13">
        <v>173.11999511718699</v>
      </c>
      <c r="D114" s="13">
        <v>164.67999267578099</v>
      </c>
      <c r="E114" s="13">
        <v>519.09997558593705</v>
      </c>
      <c r="F114" s="13">
        <v>413.83999633789</v>
      </c>
      <c r="G114" s="13">
        <v>128.30000305175699</v>
      </c>
      <c r="H114" s="13">
        <v>209.21000671386699</v>
      </c>
      <c r="I114" s="13">
        <v>5625.7998046875</v>
      </c>
      <c r="J114" s="7">
        <f t="shared" si="14"/>
        <v>0.37415535298836045</v>
      </c>
      <c r="K114" s="7">
        <f t="shared" si="14"/>
        <v>-1.3561281383549924</v>
      </c>
      <c r="L114" s="7">
        <f t="shared" si="14"/>
        <v>-0.89071434383069403</v>
      </c>
      <c r="M114" s="7">
        <f t="shared" si="9"/>
        <v>-0.38763040186085118</v>
      </c>
      <c r="N114" s="7">
        <f t="shared" si="10"/>
        <v>8.4646814138501572E-2</v>
      </c>
      <c r="O114" s="7">
        <f t="shared" si="11"/>
        <v>1.4550086830665805</v>
      </c>
      <c r="P114" s="7">
        <f t="shared" si="12"/>
        <v>-1.8760845523390923</v>
      </c>
      <c r="Q114" s="7">
        <f t="shared" si="13"/>
        <v>0.15951960865449949</v>
      </c>
      <c r="R114" s="9"/>
      <c r="S114" s="9"/>
      <c r="T114" s="9"/>
      <c r="U114" s="9"/>
      <c r="V114" s="9"/>
      <c r="W114" s="9"/>
      <c r="X114" s="9"/>
      <c r="Y114" s="9"/>
      <c r="Z114" s="9"/>
    </row>
    <row r="115" spans="1:26" x14ac:dyDescent="0.2">
      <c r="A115" s="9" t="s">
        <v>498</v>
      </c>
      <c r="B115" s="13">
        <v>226.49000549316401</v>
      </c>
      <c r="C115" s="13">
        <v>170.80000305175699</v>
      </c>
      <c r="D115" s="13">
        <v>162.850006103515</v>
      </c>
      <c r="E115" s="13">
        <v>516.780029296875</v>
      </c>
      <c r="F115" s="13">
        <v>410.600006103515</v>
      </c>
      <c r="G115" s="13">
        <v>125.61000061035099</v>
      </c>
      <c r="H115" s="13">
        <v>205.75</v>
      </c>
      <c r="I115" s="13">
        <v>5592.18017578125</v>
      </c>
      <c r="J115" s="7">
        <f t="shared" si="14"/>
        <v>-0.6753467940077944</v>
      </c>
      <c r="K115" s="7">
        <f t="shared" si="14"/>
        <v>-1.3401063602500507</v>
      </c>
      <c r="L115" s="7">
        <f t="shared" si="14"/>
        <v>-1.1112379485398929</v>
      </c>
      <c r="M115" s="7">
        <f t="shared" si="9"/>
        <v>-0.44691704838617891</v>
      </c>
      <c r="N115" s="7">
        <f t="shared" si="10"/>
        <v>-0.78290891722549438</v>
      </c>
      <c r="O115" s="7">
        <f t="shared" si="11"/>
        <v>-2.0966503331421054</v>
      </c>
      <c r="P115" s="7">
        <f t="shared" si="12"/>
        <v>-1.6538437946704823</v>
      </c>
      <c r="Q115" s="7">
        <f t="shared" si="13"/>
        <v>-0.59759732079761574</v>
      </c>
      <c r="R115" s="9"/>
      <c r="S115" s="9"/>
      <c r="T115" s="9"/>
      <c r="U115" s="9"/>
      <c r="V115" s="9"/>
      <c r="W115" s="9"/>
      <c r="X115" s="9"/>
      <c r="Y115" s="9"/>
      <c r="Z115" s="9"/>
    </row>
    <row r="116" spans="1:26" x14ac:dyDescent="0.2">
      <c r="A116" s="9" t="s">
        <v>499</v>
      </c>
      <c r="B116" s="13">
        <v>229.78999328613199</v>
      </c>
      <c r="C116" s="13">
        <v>172.11999511718699</v>
      </c>
      <c r="D116" s="13">
        <v>161.77999877929599</v>
      </c>
      <c r="E116" s="13">
        <v>518.219970703125</v>
      </c>
      <c r="F116" s="13">
        <v>413.11999511718699</v>
      </c>
      <c r="G116" s="13">
        <v>117.58999633789</v>
      </c>
      <c r="H116" s="13">
        <v>206.27999877929599</v>
      </c>
      <c r="I116" s="13">
        <v>5591.9599609375</v>
      </c>
      <c r="J116" s="7">
        <f t="shared" si="14"/>
        <v>1.4570125448946505</v>
      </c>
      <c r="K116" s="7">
        <f t="shared" si="14"/>
        <v>0.77282906431214005</v>
      </c>
      <c r="L116" s="7">
        <f t="shared" si="14"/>
        <v>-0.65705083458139979</v>
      </c>
      <c r="M116" s="7">
        <f t="shared" si="9"/>
        <v>0.27863720047563906</v>
      </c>
      <c r="N116" s="7">
        <f t="shared" si="10"/>
        <v>0.61373331130362496</v>
      </c>
      <c r="O116" s="7">
        <f t="shared" si="11"/>
        <v>-6.3848453415261739</v>
      </c>
      <c r="P116" s="7">
        <f t="shared" si="12"/>
        <v>0.25759357438444419</v>
      </c>
      <c r="Q116" s="7">
        <f t="shared" si="13"/>
        <v>-3.9379068060738064E-3</v>
      </c>
      <c r="R116" s="9"/>
      <c r="S116" s="9"/>
      <c r="T116" s="9"/>
      <c r="U116" s="9"/>
      <c r="V116" s="9"/>
      <c r="W116" s="9"/>
      <c r="X116" s="9"/>
      <c r="Y116" s="9"/>
      <c r="Z116" s="9"/>
    </row>
    <row r="117" spans="1:26" x14ac:dyDescent="0.2">
      <c r="A117" s="9" t="s">
        <v>500</v>
      </c>
      <c r="B117" s="13">
        <v>229</v>
      </c>
      <c r="C117" s="13">
        <v>178.5</v>
      </c>
      <c r="D117" s="13">
        <v>163.38000488281199</v>
      </c>
      <c r="E117" s="13">
        <v>521.30999755859295</v>
      </c>
      <c r="F117" s="13">
        <v>417.14001464843699</v>
      </c>
      <c r="G117" s="13">
        <v>119.370002746582</v>
      </c>
      <c r="H117" s="13">
        <v>214.11000061035099</v>
      </c>
      <c r="I117" s="13">
        <v>5648.39990234375</v>
      </c>
      <c r="J117" s="7">
        <f t="shared" si="14"/>
        <v>-0.34378924636126224</v>
      </c>
      <c r="K117" s="7">
        <f t="shared" si="14"/>
        <v>3.7067191865008011</v>
      </c>
      <c r="L117" s="7">
        <f t="shared" si="14"/>
        <v>0.98900118407020121</v>
      </c>
      <c r="M117" s="7">
        <f t="shared" si="9"/>
        <v>0.59627706961493221</v>
      </c>
      <c r="N117" s="7">
        <f t="shared" si="10"/>
        <v>0.97308762073103439</v>
      </c>
      <c r="O117" s="7">
        <f t="shared" si="11"/>
        <v>1.5137396582420397</v>
      </c>
      <c r="P117" s="7">
        <f t="shared" si="12"/>
        <v>3.7958124284422317</v>
      </c>
      <c r="Q117" s="7">
        <f t="shared" si="13"/>
        <v>1.0093051774424322</v>
      </c>
      <c r="R117" s="9"/>
      <c r="S117" s="9"/>
      <c r="T117" s="9"/>
      <c r="U117" s="9"/>
      <c r="V117" s="9"/>
      <c r="W117" s="9"/>
      <c r="X117" s="9"/>
      <c r="Y117" s="9"/>
      <c r="Z117" s="9"/>
    </row>
    <row r="118" spans="1:26" x14ac:dyDescent="0.2">
      <c r="A118" s="9" t="s">
        <v>501</v>
      </c>
      <c r="B118" s="13">
        <v>222.77000427246</v>
      </c>
      <c r="C118" s="13">
        <v>176.25</v>
      </c>
      <c r="D118" s="13">
        <v>157.36000061035099</v>
      </c>
      <c r="E118" s="13">
        <v>511.760009765625</v>
      </c>
      <c r="F118" s="13">
        <v>409.44000244140602</v>
      </c>
      <c r="G118" s="13">
        <v>108</v>
      </c>
      <c r="H118" s="13">
        <v>210.600006103515</v>
      </c>
      <c r="I118" s="13">
        <v>5528.93017578125</v>
      </c>
      <c r="J118" s="7">
        <f t="shared" si="14"/>
        <v>-2.7205221517641922</v>
      </c>
      <c r="K118" s="7">
        <f t="shared" si="14"/>
        <v>-1.2605042016806722</v>
      </c>
      <c r="L118" s="7">
        <f t="shared" si="14"/>
        <v>-3.6846640302030713</v>
      </c>
      <c r="M118" s="7">
        <f t="shared" si="9"/>
        <v>-1.8319210906548127</v>
      </c>
      <c r="N118" s="7">
        <f t="shared" si="10"/>
        <v>-1.8459059156721007</v>
      </c>
      <c r="O118" s="7">
        <f t="shared" si="11"/>
        <v>-9.5250083647229928</v>
      </c>
      <c r="P118" s="7">
        <f t="shared" si="12"/>
        <v>-1.6393416920415935</v>
      </c>
      <c r="Q118" s="7">
        <f t="shared" si="13"/>
        <v>-2.1151074397711671</v>
      </c>
      <c r="R118" s="9"/>
      <c r="S118" s="9"/>
      <c r="T118" s="9"/>
      <c r="U118" s="9"/>
      <c r="V118" s="9"/>
      <c r="W118" s="9"/>
      <c r="X118" s="9"/>
      <c r="Y118" s="9"/>
      <c r="Z118" s="9"/>
    </row>
    <row r="119" spans="1:26" x14ac:dyDescent="0.2">
      <c r="A119" s="9" t="s">
        <v>502</v>
      </c>
      <c r="B119" s="13">
        <v>220.850006103515</v>
      </c>
      <c r="C119" s="13">
        <v>173.33000183105401</v>
      </c>
      <c r="D119" s="13">
        <v>156.44999694824199</v>
      </c>
      <c r="E119" s="13">
        <v>512.739990234375</v>
      </c>
      <c r="F119" s="13">
        <v>408.89999389648398</v>
      </c>
      <c r="G119" s="13">
        <v>106.209999084472</v>
      </c>
      <c r="H119" s="13">
        <v>219.41000366210901</v>
      </c>
      <c r="I119" s="13">
        <v>5520.06982421875</v>
      </c>
      <c r="J119" s="7">
        <f t="shared" si="14"/>
        <v>-0.86187463847095702</v>
      </c>
      <c r="K119" s="7">
        <f t="shared" si="14"/>
        <v>-1.6567365497565927</v>
      </c>
      <c r="L119" s="7">
        <f t="shared" si="14"/>
        <v>-0.57829413992080669</v>
      </c>
      <c r="M119" s="7">
        <f t="shared" si="9"/>
        <v>0.19149219361606817</v>
      </c>
      <c r="N119" s="7">
        <f t="shared" si="10"/>
        <v>-0.13188954222891908</v>
      </c>
      <c r="O119" s="7">
        <f t="shared" si="11"/>
        <v>-1.6574082551185161</v>
      </c>
      <c r="P119" s="7">
        <f t="shared" si="12"/>
        <v>4.1832845694523284</v>
      </c>
      <c r="Q119" s="7">
        <f t="shared" si="13"/>
        <v>-0.16025435809103905</v>
      </c>
      <c r="R119" s="9"/>
      <c r="S119" s="9"/>
      <c r="T119" s="9"/>
      <c r="U119" s="9"/>
      <c r="V119" s="9"/>
      <c r="W119" s="9"/>
      <c r="X119" s="9"/>
      <c r="Y119" s="9"/>
      <c r="Z119" s="9"/>
    </row>
    <row r="120" spans="1:26" x14ac:dyDescent="0.2">
      <c r="A120" s="9" t="s">
        <v>503</v>
      </c>
      <c r="B120" s="13">
        <v>222.38000488281199</v>
      </c>
      <c r="C120" s="13">
        <v>177.88999938964801</v>
      </c>
      <c r="D120" s="13">
        <v>157.24000549316401</v>
      </c>
      <c r="E120" s="13">
        <v>516.85998535156205</v>
      </c>
      <c r="F120" s="13">
        <v>408.39001464843699</v>
      </c>
      <c r="G120" s="13">
        <v>107.209999084472</v>
      </c>
      <c r="H120" s="13">
        <v>230.169998168945</v>
      </c>
      <c r="I120" s="13">
        <v>5503.41015625</v>
      </c>
      <c r="J120" s="7">
        <f t="shared" si="14"/>
        <v>0.69277733167906741</v>
      </c>
      <c r="K120" s="7">
        <f t="shared" si="14"/>
        <v>2.6308183871356952</v>
      </c>
      <c r="L120" s="7">
        <f t="shared" si="14"/>
        <v>0.50495913092499056</v>
      </c>
      <c r="M120" s="7">
        <f t="shared" si="9"/>
        <v>0.8035252166119875</v>
      </c>
      <c r="N120" s="7">
        <f t="shared" si="10"/>
        <v>-0.12471979840041124</v>
      </c>
      <c r="O120" s="7">
        <f t="shared" si="11"/>
        <v>0.94153093740700444</v>
      </c>
      <c r="P120" s="7">
        <f t="shared" si="12"/>
        <v>4.9040583051109952</v>
      </c>
      <c r="Q120" s="7">
        <f t="shared" si="13"/>
        <v>-0.30180176155847499</v>
      </c>
      <c r="R120" s="9"/>
      <c r="S120" s="9"/>
      <c r="T120" s="9"/>
      <c r="U120" s="9"/>
      <c r="V120" s="9"/>
      <c r="W120" s="9"/>
      <c r="X120" s="9"/>
      <c r="Y120" s="9"/>
      <c r="Z120" s="9"/>
    </row>
    <row r="121" spans="1:26" x14ac:dyDescent="0.2">
      <c r="A121" s="9" t="s">
        <v>504</v>
      </c>
      <c r="B121" s="13">
        <v>220.82000732421801</v>
      </c>
      <c r="C121" s="13">
        <v>171.38999938964801</v>
      </c>
      <c r="D121" s="13">
        <v>150.919998168945</v>
      </c>
      <c r="E121" s="13">
        <v>500.26998901367102</v>
      </c>
      <c r="F121" s="13">
        <v>401.70001220703102</v>
      </c>
      <c r="G121" s="13">
        <v>102.83000183105401</v>
      </c>
      <c r="H121" s="13">
        <v>210.72999572753901</v>
      </c>
      <c r="I121" s="13">
        <v>5408.419921875</v>
      </c>
      <c r="J121" s="7">
        <f t="shared" si="14"/>
        <v>-0.70150082037099171</v>
      </c>
      <c r="K121" s="7">
        <f t="shared" si="14"/>
        <v>-3.6539434607352388</v>
      </c>
      <c r="L121" s="7">
        <f t="shared" si="14"/>
        <v>-4.0193380204974414</v>
      </c>
      <c r="M121" s="7">
        <f t="shared" si="9"/>
        <v>-3.209766050395003</v>
      </c>
      <c r="N121" s="7">
        <f t="shared" si="10"/>
        <v>-1.638140552276985</v>
      </c>
      <c r="O121" s="7">
        <f t="shared" si="11"/>
        <v>-4.0854372640810741</v>
      </c>
      <c r="P121" s="7">
        <f t="shared" si="12"/>
        <v>-8.4459323960792734</v>
      </c>
      <c r="Q121" s="7">
        <f t="shared" si="13"/>
        <v>-1.7260249859284691</v>
      </c>
      <c r="R121" s="9"/>
      <c r="S121" s="9"/>
      <c r="T121" s="9"/>
      <c r="U121" s="9"/>
      <c r="V121" s="9"/>
      <c r="W121" s="9"/>
      <c r="X121" s="9"/>
      <c r="Y121" s="9"/>
      <c r="Z121" s="9"/>
    </row>
    <row r="122" spans="1:26" x14ac:dyDescent="0.2">
      <c r="A122" s="9" t="s">
        <v>505</v>
      </c>
      <c r="B122" s="13">
        <v>220.91000366210901</v>
      </c>
      <c r="C122" s="13">
        <v>175.39999389648401</v>
      </c>
      <c r="D122" s="13">
        <v>148.71000671386699</v>
      </c>
      <c r="E122" s="13">
        <v>504.79000854492102</v>
      </c>
      <c r="F122" s="13">
        <v>405.72000122070301</v>
      </c>
      <c r="G122" s="13">
        <v>106.470001220703</v>
      </c>
      <c r="H122" s="13">
        <v>216.27000427246</v>
      </c>
      <c r="I122" s="13">
        <v>5471.0498046875</v>
      </c>
      <c r="J122" s="7">
        <f t="shared" si="14"/>
        <v>4.0755518026433971E-2</v>
      </c>
      <c r="K122" s="7">
        <f t="shared" si="14"/>
        <v>2.3396899008788949</v>
      </c>
      <c r="L122" s="7">
        <f t="shared" si="14"/>
        <v>-1.4643463304340034</v>
      </c>
      <c r="M122" s="7">
        <f t="shared" si="9"/>
        <v>0.90351602744782689</v>
      </c>
      <c r="N122" s="7">
        <f t="shared" si="10"/>
        <v>1.0007440606200773</v>
      </c>
      <c r="O122" s="7">
        <f t="shared" si="11"/>
        <v>3.5398223522638652</v>
      </c>
      <c r="P122" s="7">
        <f t="shared" si="12"/>
        <v>2.6289605928165471</v>
      </c>
      <c r="Q122" s="7">
        <f t="shared" si="13"/>
        <v>1.1580070282484163</v>
      </c>
      <c r="R122" s="9"/>
      <c r="S122" s="9"/>
      <c r="T122" s="9"/>
      <c r="U122" s="9"/>
      <c r="V122" s="9"/>
      <c r="W122" s="9"/>
      <c r="X122" s="9"/>
      <c r="Y122" s="9"/>
      <c r="Z122" s="9"/>
    </row>
    <row r="123" spans="1:26" x14ac:dyDescent="0.2">
      <c r="A123" s="9" t="s">
        <v>506</v>
      </c>
      <c r="B123" s="13">
        <v>220.11000061035099</v>
      </c>
      <c r="C123" s="13">
        <v>179.55000305175699</v>
      </c>
      <c r="D123" s="13">
        <v>148.66000366210901</v>
      </c>
      <c r="E123" s="13">
        <v>504.79000854492102</v>
      </c>
      <c r="F123" s="13">
        <v>414.20001220703102</v>
      </c>
      <c r="G123" s="13">
        <v>108.09999847412099</v>
      </c>
      <c r="H123" s="13">
        <v>226.169998168945</v>
      </c>
      <c r="I123" s="13">
        <v>5495.52001953125</v>
      </c>
      <c r="J123" s="7">
        <f t="shared" si="14"/>
        <v>-0.36213980285910874</v>
      </c>
      <c r="K123" s="7">
        <f t="shared" si="14"/>
        <v>2.3660258265015663</v>
      </c>
      <c r="L123" s="7">
        <f t="shared" si="14"/>
        <v>-3.3624537354903047E-2</v>
      </c>
      <c r="M123" s="7">
        <f t="shared" si="9"/>
        <v>0</v>
      </c>
      <c r="N123" s="7">
        <f t="shared" si="10"/>
        <v>2.0901141084526089</v>
      </c>
      <c r="O123" s="7">
        <f t="shared" si="11"/>
        <v>1.5309450875642947</v>
      </c>
      <c r="P123" s="7">
        <f t="shared" si="12"/>
        <v>4.577608406579051</v>
      </c>
      <c r="Q123" s="7">
        <f t="shared" si="13"/>
        <v>0.44726726528397437</v>
      </c>
      <c r="R123" s="9"/>
      <c r="S123" s="9"/>
      <c r="T123" s="9"/>
      <c r="U123" s="9"/>
      <c r="V123" s="9"/>
      <c r="W123" s="9"/>
      <c r="X123" s="9"/>
      <c r="Y123" s="9"/>
      <c r="Z123" s="9"/>
    </row>
    <row r="124" spans="1:26" x14ac:dyDescent="0.2">
      <c r="A124" s="9" t="s">
        <v>507</v>
      </c>
      <c r="B124" s="13">
        <v>222.66000366210901</v>
      </c>
      <c r="C124" s="13">
        <v>184.52000427246</v>
      </c>
      <c r="D124" s="13">
        <v>151.16000366210901</v>
      </c>
      <c r="E124" s="13">
        <v>511.829986572265</v>
      </c>
      <c r="F124" s="13">
        <v>423.04000854492102</v>
      </c>
      <c r="G124" s="13">
        <v>116.91000366210901</v>
      </c>
      <c r="H124" s="13">
        <v>228.13000488281199</v>
      </c>
      <c r="I124" s="13">
        <v>5554.1298828125</v>
      </c>
      <c r="J124" s="7">
        <f t="shared" si="14"/>
        <v>1.1585130365212919</v>
      </c>
      <c r="K124" s="7">
        <f t="shared" si="14"/>
        <v>2.7680318219044318</v>
      </c>
      <c r="L124" s="7">
        <f t="shared" si="14"/>
        <v>1.681689720445775</v>
      </c>
      <c r="M124" s="7">
        <f t="shared" si="9"/>
        <v>1.3946349785402881</v>
      </c>
      <c r="N124" s="7">
        <f t="shared" si="10"/>
        <v>2.1342337222026622</v>
      </c>
      <c r="O124" s="7">
        <f t="shared" si="11"/>
        <v>8.1498661538807671</v>
      </c>
      <c r="P124" s="7">
        <f t="shared" si="12"/>
        <v>0.86660774184686429</v>
      </c>
      <c r="Q124" s="7">
        <f t="shared" si="13"/>
        <v>1.066502588889654</v>
      </c>
      <c r="R124" s="9"/>
      <c r="S124" s="9"/>
      <c r="T124" s="9"/>
      <c r="U124" s="9"/>
      <c r="V124" s="9"/>
      <c r="W124" s="9"/>
      <c r="X124" s="9"/>
      <c r="Y124" s="9"/>
      <c r="Z124" s="9"/>
    </row>
    <row r="125" spans="1:26" x14ac:dyDescent="0.2">
      <c r="A125" s="9" t="s">
        <v>508</v>
      </c>
      <c r="B125" s="13">
        <v>222.77000427246</v>
      </c>
      <c r="C125" s="13">
        <v>187</v>
      </c>
      <c r="D125" s="13">
        <v>154.69000244140599</v>
      </c>
      <c r="E125" s="13">
        <v>525.59997558593705</v>
      </c>
      <c r="F125" s="13">
        <v>427</v>
      </c>
      <c r="G125" s="13">
        <v>119.139999389648</v>
      </c>
      <c r="H125" s="13">
        <v>229.80999755859301</v>
      </c>
      <c r="I125" s="13">
        <v>5595.759765625</v>
      </c>
      <c r="J125" s="7">
        <f t="shared" si="14"/>
        <v>4.9402950032248351E-2</v>
      </c>
      <c r="K125" s="7">
        <f t="shared" si="14"/>
        <v>1.3440254011039738</v>
      </c>
      <c r="L125" s="7">
        <f t="shared" si="14"/>
        <v>2.3352730178464838</v>
      </c>
      <c r="M125" s="7">
        <f t="shared" si="9"/>
        <v>2.6903443281801285</v>
      </c>
      <c r="N125" s="7">
        <f t="shared" si="10"/>
        <v>0.936079655609803</v>
      </c>
      <c r="O125" s="7">
        <f t="shared" si="11"/>
        <v>1.9074464611121569</v>
      </c>
      <c r="P125" s="7">
        <f t="shared" si="12"/>
        <v>0.73641898909528247</v>
      </c>
      <c r="Q125" s="7">
        <f t="shared" si="13"/>
        <v>0.74953023589393375</v>
      </c>
      <c r="R125" s="9"/>
      <c r="S125" s="9"/>
      <c r="T125" s="9"/>
      <c r="U125" s="9"/>
      <c r="V125" s="9"/>
      <c r="W125" s="9"/>
      <c r="X125" s="9"/>
      <c r="Y125" s="9"/>
      <c r="Z125" s="9"/>
    </row>
    <row r="126" spans="1:26" x14ac:dyDescent="0.2">
      <c r="A126" s="9" t="s">
        <v>509</v>
      </c>
      <c r="B126" s="13">
        <v>222.5</v>
      </c>
      <c r="C126" s="13">
        <v>186.49000549316401</v>
      </c>
      <c r="D126" s="13">
        <v>157.46000671386699</v>
      </c>
      <c r="E126" s="13">
        <v>524.61999511718705</v>
      </c>
      <c r="F126" s="13">
        <v>430.58999633789</v>
      </c>
      <c r="G126" s="13">
        <v>119.09999847412099</v>
      </c>
      <c r="H126" s="13">
        <v>230.28999328613199</v>
      </c>
      <c r="I126" s="13">
        <v>5626.02001953125</v>
      </c>
      <c r="J126" s="7">
        <f t="shared" si="14"/>
        <v>-0.12120315450089478</v>
      </c>
      <c r="K126" s="7">
        <f t="shared" si="14"/>
        <v>-0.27272433520641409</v>
      </c>
      <c r="L126" s="7">
        <f t="shared" si="14"/>
        <v>1.790680864143257</v>
      </c>
      <c r="M126" s="7">
        <f t="shared" si="9"/>
        <v>-0.18644986953386386</v>
      </c>
      <c r="N126" s="7">
        <f t="shared" si="10"/>
        <v>0.84074855688290384</v>
      </c>
      <c r="O126" s="7">
        <f t="shared" si="11"/>
        <v>-3.3574715235795395E-2</v>
      </c>
      <c r="P126" s="7">
        <f t="shared" si="12"/>
        <v>0.20886633855717968</v>
      </c>
      <c r="Q126" s="7">
        <f t="shared" si="13"/>
        <v>0.54077114053644837</v>
      </c>
      <c r="R126" s="9"/>
      <c r="S126" s="9"/>
      <c r="T126" s="9"/>
      <c r="U126" s="9"/>
      <c r="V126" s="9"/>
      <c r="W126" s="9"/>
      <c r="X126" s="9"/>
      <c r="Y126" s="9"/>
      <c r="Z12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5908-AEF9-4D4B-8E4F-E36EDC71A98F}">
  <dimension ref="A1:Y251"/>
  <sheetViews>
    <sheetView topLeftCell="O1" zoomScaleNormal="100" workbookViewId="0">
      <pane ySplit="1" topLeftCell="A2" activePane="bottomLeft" state="frozen"/>
      <selection pane="bottomLeft" activeCell="T11" sqref="T11"/>
    </sheetView>
  </sheetViews>
  <sheetFormatPr baseColWidth="10" defaultRowHeight="16" x14ac:dyDescent="0.2"/>
  <cols>
    <col min="2" max="8" width="11.6640625" bestFit="1" customWidth="1"/>
    <col min="9" max="9" width="12.6640625" style="9" bestFit="1" customWidth="1"/>
    <col min="10" max="10" width="12.6640625" bestFit="1" customWidth="1"/>
    <col min="25" max="25" width="13" bestFit="1" customWidth="1"/>
  </cols>
  <sheetData>
    <row r="1" spans="1:25" x14ac:dyDescent="0.2">
      <c r="A1" t="s">
        <v>0</v>
      </c>
      <c r="B1" s="12" t="s">
        <v>1</v>
      </c>
      <c r="C1" s="12" t="s">
        <v>2</v>
      </c>
      <c r="D1" s="12" t="s">
        <v>3</v>
      </c>
      <c r="E1" s="12" t="s">
        <v>4</v>
      </c>
      <c r="F1" s="12" t="s">
        <v>5</v>
      </c>
      <c r="G1" s="12" t="s">
        <v>6</v>
      </c>
      <c r="H1" s="12" t="s">
        <v>7</v>
      </c>
      <c r="I1" s="12" t="s">
        <v>8</v>
      </c>
      <c r="J1" t="str">
        <f>B1&amp;"*"</f>
        <v>AAPL*</v>
      </c>
      <c r="K1" t="str">
        <f t="shared" ref="K1:Q1" si="0">C1&amp;"*"</f>
        <v>AMZN*</v>
      </c>
      <c r="L1" t="str">
        <f t="shared" si="0"/>
        <v>GOOGL*</v>
      </c>
      <c r="M1" t="str">
        <f t="shared" si="0"/>
        <v>META*</v>
      </c>
      <c r="N1" t="str">
        <f t="shared" si="0"/>
        <v>MSFT*</v>
      </c>
      <c r="O1" t="str">
        <f t="shared" si="0"/>
        <v>NVDA*</v>
      </c>
      <c r="P1" t="str">
        <f t="shared" si="0"/>
        <v>TSLA*</v>
      </c>
      <c r="Q1" t="str">
        <f t="shared" si="0"/>
        <v>^GSPC*</v>
      </c>
      <c r="R1" t="str">
        <f>"Beta "&amp;J1</f>
        <v>Beta AAPL*</v>
      </c>
      <c r="S1" t="str">
        <f t="shared" ref="S1:Y1" si="1">"Beta "&amp;K1</f>
        <v>Beta AMZN*</v>
      </c>
      <c r="T1" t="str">
        <f t="shared" si="1"/>
        <v>Beta GOOGL*</v>
      </c>
      <c r="U1" t="str">
        <f t="shared" si="1"/>
        <v>Beta META*</v>
      </c>
      <c r="V1" t="str">
        <f t="shared" si="1"/>
        <v>Beta MSFT*</v>
      </c>
      <c r="W1" t="str">
        <f t="shared" si="1"/>
        <v>Beta NVDA*</v>
      </c>
      <c r="X1" t="str">
        <f t="shared" si="1"/>
        <v>Beta TSLA*</v>
      </c>
    </row>
    <row r="2" spans="1:25" x14ac:dyDescent="0.2">
      <c r="A2" t="s">
        <v>260</v>
      </c>
      <c r="B2" s="13">
        <v>177.97000122070301</v>
      </c>
      <c r="C2" s="13">
        <v>139.97999572753901</v>
      </c>
      <c r="D2" s="13">
        <v>138.21000671386699</v>
      </c>
      <c r="E2" s="13">
        <v>302.54998779296801</v>
      </c>
      <c r="F2" s="13">
        <v>329.05999755859301</v>
      </c>
      <c r="G2" s="13">
        <v>43.965999603271399</v>
      </c>
      <c r="H2" s="13">
        <v>265.27999877929602</v>
      </c>
      <c r="I2" s="13">
        <v>4453.52978515625</v>
      </c>
      <c r="J2" s="4"/>
      <c r="K2" s="4"/>
      <c r="L2" s="4"/>
      <c r="M2" s="4"/>
      <c r="N2" s="4"/>
      <c r="O2" s="4"/>
      <c r="P2" s="4"/>
      <c r="Q2" s="4"/>
      <c r="R2" s="5" cm="1">
        <f t="array" ref="R2:S2">LINEST(J3:J251,Q3:Q251)</f>
        <v>0.97173972476519743</v>
      </c>
      <c r="S2" s="9">
        <v>4.8602208543682274E-3</v>
      </c>
      <c r="T2" s="9"/>
      <c r="U2" s="9"/>
      <c r="V2" s="9"/>
      <c r="W2" s="9"/>
      <c r="X2" s="9"/>
    </row>
    <row r="3" spans="1:25" x14ac:dyDescent="0.2">
      <c r="A3" t="s">
        <v>261</v>
      </c>
      <c r="B3" s="13">
        <v>179.07000732421801</v>
      </c>
      <c r="C3" s="13">
        <v>137.63000488281199</v>
      </c>
      <c r="D3" s="13">
        <v>138.03999328613199</v>
      </c>
      <c r="E3" s="13">
        <v>305.07000732421801</v>
      </c>
      <c r="F3" s="13">
        <v>328.64999389648398</v>
      </c>
      <c r="G3" s="13">
        <v>43.520000457763601</v>
      </c>
      <c r="H3" s="13">
        <v>266.5</v>
      </c>
      <c r="I3" s="13">
        <v>4443.9501953125</v>
      </c>
      <c r="J3" s="3">
        <f t="shared" ref="J3:N66" si="2">IF(B3=0, 0, (B3-B2)/B2*100)</f>
        <v>0.61808512444233077</v>
      </c>
      <c r="K3" s="3">
        <f t="shared" ref="K2:Q17" si="3">IF(C3=0, 0, (C3-C2)/C2*100)</f>
        <v>-1.6788047695765795</v>
      </c>
      <c r="L3" s="3">
        <f t="shared" si="3"/>
        <v>-0.12301093949512293</v>
      </c>
      <c r="M3" s="3">
        <f t="shared" si="3"/>
        <v>0.83292666763365542</v>
      </c>
      <c r="N3" s="3">
        <f t="shared" si="3"/>
        <v>-0.12459845169604002</v>
      </c>
      <c r="O3" s="3">
        <f t="shared" si="3"/>
        <v>-1.0144182994411268</v>
      </c>
      <c r="P3" s="3">
        <f t="shared" si="3"/>
        <v>0.45989189773744588</v>
      </c>
      <c r="Q3" s="3">
        <f t="shared" si="3"/>
        <v>-0.21510106153727915</v>
      </c>
      <c r="R3" s="8"/>
      <c r="S3" s="6" cm="1">
        <f t="array" ref="S3:T3">LINEST(K3:K251,Q3:Q251)</f>
        <v>1.5458807793431202</v>
      </c>
      <c r="T3" s="9">
        <v>-1.8471372499100386E-2</v>
      </c>
      <c r="U3" s="9"/>
      <c r="V3" s="9"/>
      <c r="W3" s="9"/>
      <c r="X3" s="9"/>
    </row>
    <row r="4" spans="1:25" x14ac:dyDescent="0.2">
      <c r="A4" t="s">
        <v>262</v>
      </c>
      <c r="B4" s="13">
        <v>175.49000549316401</v>
      </c>
      <c r="C4" s="13">
        <v>135.28999328613199</v>
      </c>
      <c r="D4" s="13">
        <v>133.74000549316401</v>
      </c>
      <c r="E4" s="13">
        <v>299.67001342773398</v>
      </c>
      <c r="F4" s="13">
        <v>320.76998901367102</v>
      </c>
      <c r="G4" s="13">
        <v>42.238998413085902</v>
      </c>
      <c r="H4" s="13">
        <v>262.58999633789</v>
      </c>
      <c r="I4" s="13">
        <v>4402.2001953125</v>
      </c>
      <c r="J4" s="3">
        <f t="shared" si="2"/>
        <v>-1.999219123597944</v>
      </c>
      <c r="K4" s="3">
        <f t="shared" si="3"/>
        <v>-1.7002190755369466</v>
      </c>
      <c r="L4" s="3">
        <f t="shared" si="3"/>
        <v>-3.1150304274898679</v>
      </c>
      <c r="M4" s="3">
        <f t="shared" si="3"/>
        <v>-1.7700835109447859</v>
      </c>
      <c r="N4" s="3">
        <f t="shared" si="3"/>
        <v>-2.3976890397554511</v>
      </c>
      <c r="O4" s="3">
        <f t="shared" si="3"/>
        <v>-2.9434789319933907</v>
      </c>
      <c r="P4" s="3">
        <f t="shared" si="3"/>
        <v>-1.4671683535121951</v>
      </c>
      <c r="Q4" s="3">
        <f t="shared" si="3"/>
        <v>-0.93947947580596425</v>
      </c>
      <c r="R4" s="8"/>
      <c r="S4" s="9"/>
      <c r="T4" s="6" cm="1">
        <f t="array" ref="T4:U4">LINEST(L3:L251,Q3:Q251)</f>
        <v>1.3132980011127811</v>
      </c>
      <c r="U4" s="9">
        <v>-5.9009608380600653E-2</v>
      </c>
      <c r="V4" s="9"/>
      <c r="W4" s="9"/>
      <c r="X4" s="9"/>
    </row>
    <row r="5" spans="1:25" x14ac:dyDescent="0.2">
      <c r="A5" t="s">
        <v>263</v>
      </c>
      <c r="B5" s="13">
        <v>173.92999267578099</v>
      </c>
      <c r="C5" s="13">
        <v>129.33000183105401</v>
      </c>
      <c r="D5" s="13">
        <v>130.44000244140599</v>
      </c>
      <c r="E5" s="13">
        <v>295.73001098632801</v>
      </c>
      <c r="F5" s="13">
        <v>319.52999877929602</v>
      </c>
      <c r="G5" s="13">
        <v>41.016998291015597</v>
      </c>
      <c r="H5" s="13">
        <v>255.69999694824199</v>
      </c>
      <c r="I5" s="13">
        <v>4330</v>
      </c>
      <c r="J5" s="3">
        <f t="shared" si="2"/>
        <v>-0.88894681665719122</v>
      </c>
      <c r="K5" s="3">
        <f t="shared" si="3"/>
        <v>-4.4053453698329932</v>
      </c>
      <c r="L5" s="3">
        <f t="shared" si="3"/>
        <v>-2.4674763841898364</v>
      </c>
      <c r="M5" s="3">
        <f t="shared" si="3"/>
        <v>-1.3147803466682546</v>
      </c>
      <c r="N5" s="3">
        <f t="shared" si="3"/>
        <v>-0.38656678518704951</v>
      </c>
      <c r="O5" s="3">
        <f t="shared" si="3"/>
        <v>-2.8930613129588845</v>
      </c>
      <c r="P5" s="3">
        <f t="shared" si="3"/>
        <v>-2.623862098989576</v>
      </c>
      <c r="Q5" s="3">
        <f t="shared" si="3"/>
        <v>-1.6400934103219424</v>
      </c>
      <c r="R5" s="8"/>
      <c r="S5" s="9"/>
      <c r="T5" s="9"/>
      <c r="U5" s="6" cm="1">
        <f t="array" ref="U5:V5">LINEST(M3:M251,Q3:Q251)</f>
        <v>1.5606941846136761</v>
      </c>
      <c r="V5" s="9">
        <v>9.5675150520008745E-2</v>
      </c>
      <c r="W5" s="9"/>
      <c r="X5" s="9"/>
    </row>
    <row r="6" spans="1:25" x14ac:dyDescent="0.2">
      <c r="A6" t="s">
        <v>264</v>
      </c>
      <c r="B6" s="13">
        <v>174.78999328613199</v>
      </c>
      <c r="C6" s="13">
        <v>129.11999511718699</v>
      </c>
      <c r="D6" s="13">
        <v>130.25</v>
      </c>
      <c r="E6" s="13">
        <v>299.079986572265</v>
      </c>
      <c r="F6" s="13">
        <v>317.010009765625</v>
      </c>
      <c r="G6" s="13">
        <v>41.610000610351499</v>
      </c>
      <c r="H6" s="13">
        <v>244.88000488281199</v>
      </c>
      <c r="I6" s="13">
        <v>4320.06005859375</v>
      </c>
      <c r="J6" s="3">
        <f t="shared" si="2"/>
        <v>0.49445216268944592</v>
      </c>
      <c r="K6" s="3">
        <f t="shared" si="3"/>
        <v>-0.16238050792062333</v>
      </c>
      <c r="L6" s="3">
        <f t="shared" si="3"/>
        <v>-0.14566270917646129</v>
      </c>
      <c r="M6" s="3">
        <f t="shared" si="3"/>
        <v>1.1327817473661346</v>
      </c>
      <c r="N6" s="3">
        <f t="shared" si="3"/>
        <v>-0.78865490667485505</v>
      </c>
      <c r="O6" s="3">
        <f t="shared" si="3"/>
        <v>1.4457477242204575</v>
      </c>
      <c r="P6" s="3">
        <f t="shared" si="3"/>
        <v>-4.2315182614648794</v>
      </c>
      <c r="Q6" s="3">
        <f t="shared" si="3"/>
        <v>-0.22955984771939955</v>
      </c>
      <c r="R6" s="8"/>
      <c r="S6" s="9"/>
      <c r="T6" s="9"/>
      <c r="U6" s="9"/>
      <c r="V6" s="6" cm="1">
        <f t="array" ref="V6:W6">LINEST(N3:N251,Q3:Q251)</f>
        <v>1.0889988505025465</v>
      </c>
      <c r="W6" s="9">
        <v>1.0133382276317826E-2</v>
      </c>
      <c r="X6" s="9"/>
    </row>
    <row r="7" spans="1:25" x14ac:dyDescent="0.2">
      <c r="A7" t="s">
        <v>265</v>
      </c>
      <c r="B7" s="13">
        <v>176.08000183105401</v>
      </c>
      <c r="C7" s="13">
        <v>131.27000427246</v>
      </c>
      <c r="D7" s="13">
        <v>131.11000061035099</v>
      </c>
      <c r="E7" s="13">
        <v>300.829986572265</v>
      </c>
      <c r="F7" s="13">
        <v>317.54000854492102</v>
      </c>
      <c r="G7" s="13">
        <v>42.222000122070298</v>
      </c>
      <c r="H7" s="13">
        <v>246.99000549316401</v>
      </c>
      <c r="I7" s="13">
        <v>4337.43994140625</v>
      </c>
      <c r="J7" s="3">
        <f t="shared" si="2"/>
        <v>0.73803340836009268</v>
      </c>
      <c r="K7" s="3">
        <f t="shared" si="3"/>
        <v>1.6651248734339725</v>
      </c>
      <c r="L7" s="3">
        <f t="shared" si="3"/>
        <v>0.66026918261112788</v>
      </c>
      <c r="M7" s="3">
        <f t="shared" si="3"/>
        <v>0.58512775129376882</v>
      </c>
      <c r="N7" s="3">
        <f t="shared" si="3"/>
        <v>0.16718676476110844</v>
      </c>
      <c r="O7" s="3">
        <f t="shared" si="3"/>
        <v>1.4707990933471651</v>
      </c>
      <c r="P7" s="3">
        <f t="shared" si="3"/>
        <v>0.86164675280930514</v>
      </c>
      <c r="Q7" s="3">
        <f t="shared" si="3"/>
        <v>0.40230650909416843</v>
      </c>
      <c r="R7" s="8"/>
      <c r="S7" s="9"/>
      <c r="T7" s="9"/>
      <c r="U7" s="9"/>
      <c r="V7" s="9"/>
      <c r="W7" s="6" cm="1">
        <f t="array" ref="W7:X7">LINEST(O3:O251,Q3:Q251)</f>
        <v>2.6554689987835718</v>
      </c>
      <c r="X7" s="9">
        <v>0.19585821834989775</v>
      </c>
    </row>
    <row r="8" spans="1:25" x14ac:dyDescent="0.2">
      <c r="A8" t="s">
        <v>266</v>
      </c>
      <c r="B8" s="13">
        <v>171.96000671386699</v>
      </c>
      <c r="C8" s="13">
        <v>125.980003356933</v>
      </c>
      <c r="D8" s="13">
        <v>128.57000732421801</v>
      </c>
      <c r="E8" s="13">
        <v>298.95999145507801</v>
      </c>
      <c r="F8" s="13">
        <v>312.14001464843699</v>
      </c>
      <c r="G8" s="13">
        <v>41.910999298095703</v>
      </c>
      <c r="H8" s="13">
        <v>244.11999511718699</v>
      </c>
      <c r="I8" s="13">
        <v>4273.52978515625</v>
      </c>
      <c r="J8" s="3">
        <f t="shared" si="2"/>
        <v>-2.3398427273643985</v>
      </c>
      <c r="K8" s="3">
        <f t="shared" si="3"/>
        <v>-4.0298626825266481</v>
      </c>
      <c r="L8" s="3">
        <f t="shared" si="3"/>
        <v>-1.937299423620362</v>
      </c>
      <c r="M8" s="3">
        <f t="shared" si="3"/>
        <v>-0.62161194051636892</v>
      </c>
      <c r="N8" s="3">
        <f t="shared" si="3"/>
        <v>-1.700571188250793</v>
      </c>
      <c r="O8" s="3">
        <f t="shared" si="3"/>
        <v>-0.73658477351959628</v>
      </c>
      <c r="P8" s="3">
        <f t="shared" si="3"/>
        <v>-1.1619945391095798</v>
      </c>
      <c r="Q8" s="3">
        <f t="shared" si="3"/>
        <v>-1.4734533990868255</v>
      </c>
      <c r="R8" s="8"/>
      <c r="S8" s="9"/>
      <c r="T8" s="9"/>
      <c r="U8" s="9"/>
      <c r="V8" s="9"/>
      <c r="W8" s="9"/>
      <c r="X8" s="6" cm="1">
        <f t="array" ref="X8:Y8">LINEST(P3:P251,Q3:Q251)</f>
        <v>2.1293966513598783</v>
      </c>
      <c r="Y8">
        <v>-0.20527823849448734</v>
      </c>
    </row>
    <row r="9" spans="1:25" x14ac:dyDescent="0.2">
      <c r="A9" t="s">
        <v>267</v>
      </c>
      <c r="B9" s="13">
        <v>170.42999267578099</v>
      </c>
      <c r="C9" s="13">
        <v>125.980003356933</v>
      </c>
      <c r="D9" s="13">
        <v>130.53999328613199</v>
      </c>
      <c r="E9" s="13">
        <v>297.739990234375</v>
      </c>
      <c r="F9" s="13">
        <v>312.79000854492102</v>
      </c>
      <c r="G9" s="13">
        <v>42.467998504638601</v>
      </c>
      <c r="H9" s="13">
        <v>240.5</v>
      </c>
      <c r="I9" s="13">
        <v>4274.509765625</v>
      </c>
      <c r="J9" s="3">
        <f t="shared" si="2"/>
        <v>-0.88974992925643615</v>
      </c>
      <c r="K9" s="3">
        <f t="shared" si="3"/>
        <v>0</v>
      </c>
      <c r="L9" s="3">
        <f t="shared" si="3"/>
        <v>1.5322282411839778</v>
      </c>
      <c r="M9" s="3">
        <f t="shared" si="3"/>
        <v>-0.40808176865576673</v>
      </c>
      <c r="N9" s="3">
        <f t="shared" si="3"/>
        <v>0.20823792720587952</v>
      </c>
      <c r="O9" s="3">
        <f t="shared" si="3"/>
        <v>1.3290048337458895</v>
      </c>
      <c r="P9" s="3">
        <f t="shared" si="3"/>
        <v>-1.482875302962894</v>
      </c>
      <c r="Q9" s="3">
        <f t="shared" si="3"/>
        <v>2.293140607452604E-2</v>
      </c>
    </row>
    <row r="10" spans="1:25" x14ac:dyDescent="0.2">
      <c r="A10" t="s">
        <v>268</v>
      </c>
      <c r="B10" s="13">
        <v>170.69000244140599</v>
      </c>
      <c r="C10" s="13">
        <v>125.980003356933</v>
      </c>
      <c r="D10" s="13">
        <v>132.30999755859301</v>
      </c>
      <c r="E10" s="13">
        <v>303.95999145507801</v>
      </c>
      <c r="F10" s="13">
        <v>313.64001464843699</v>
      </c>
      <c r="G10" s="13">
        <v>43.089000701904297</v>
      </c>
      <c r="H10" s="13">
        <v>246.38000488281199</v>
      </c>
      <c r="I10" s="13">
        <v>4299.7001953125</v>
      </c>
      <c r="J10" s="3">
        <f t="shared" si="2"/>
        <v>0.15256103784480696</v>
      </c>
      <c r="K10" s="3">
        <f t="shared" si="3"/>
        <v>0</v>
      </c>
      <c r="L10" s="3">
        <f t="shared" si="3"/>
        <v>1.3559095782863506</v>
      </c>
      <c r="M10" s="3">
        <f t="shared" si="3"/>
        <v>2.0890714800543759</v>
      </c>
      <c r="N10" s="3">
        <f t="shared" si="3"/>
        <v>0.27174976191539485</v>
      </c>
      <c r="O10" s="3">
        <f t="shared" si="3"/>
        <v>1.4622827049357332</v>
      </c>
      <c r="P10" s="3">
        <f t="shared" si="3"/>
        <v>2.4449084751817001</v>
      </c>
      <c r="Q10" s="3">
        <f t="shared" si="3"/>
        <v>0.58931739705165387</v>
      </c>
      <c r="R10" s="4"/>
      <c r="S10" s="9" t="s">
        <v>511</v>
      </c>
      <c r="T10" s="11">
        <f>AVERAGE(Q3:Q251)</f>
        <v>9.7123980686030689E-2</v>
      </c>
    </row>
    <row r="11" spans="1:25" x14ac:dyDescent="0.2">
      <c r="A11" t="s">
        <v>269</v>
      </c>
      <c r="B11" s="13">
        <v>171.21000671386699</v>
      </c>
      <c r="C11" s="13">
        <v>127.120002746582</v>
      </c>
      <c r="D11" s="13">
        <v>130.86000061035099</v>
      </c>
      <c r="E11" s="13">
        <v>300.20999145507801</v>
      </c>
      <c r="F11" s="13">
        <v>315.75</v>
      </c>
      <c r="G11" s="13">
        <v>43.499000549316399</v>
      </c>
      <c r="H11" s="13">
        <v>250.22000122070301</v>
      </c>
      <c r="I11" s="13">
        <v>4288.0498046875</v>
      </c>
      <c r="J11" s="3">
        <f t="shared" si="2"/>
        <v>0.30464834789577089</v>
      </c>
      <c r="K11" s="3">
        <f t="shared" si="3"/>
        <v>0.9049050319669395</v>
      </c>
      <c r="L11" s="3">
        <f t="shared" si="3"/>
        <v>-1.0959088315302032</v>
      </c>
      <c r="M11" s="3">
        <f t="shared" si="3"/>
        <v>-1.233714997177255</v>
      </c>
      <c r="N11" s="3">
        <f t="shared" si="3"/>
        <v>0.67274112135472264</v>
      </c>
      <c r="O11" s="3">
        <f t="shared" si="3"/>
        <v>0.95151857952923591</v>
      </c>
      <c r="P11" s="3">
        <f t="shared" si="3"/>
        <v>1.5585665483355584</v>
      </c>
      <c r="Q11" s="3">
        <f t="shared" si="3"/>
        <v>-0.27095820861419978</v>
      </c>
      <c r="R11" s="4"/>
      <c r="S11" t="s">
        <v>512</v>
      </c>
      <c r="T11" s="10">
        <v>3.6999999999999998E-2</v>
      </c>
    </row>
    <row r="12" spans="1:25" x14ac:dyDescent="0.2">
      <c r="A12" t="s">
        <v>270</v>
      </c>
      <c r="B12" s="13">
        <v>173.75</v>
      </c>
      <c r="C12" s="13">
        <v>129.46000671386699</v>
      </c>
      <c r="D12" s="13">
        <v>134.169998168945</v>
      </c>
      <c r="E12" s="13">
        <v>306.82000732421801</v>
      </c>
      <c r="F12" s="13">
        <v>321.79998779296801</v>
      </c>
      <c r="G12" s="13">
        <v>44.7820014953613</v>
      </c>
      <c r="H12" s="13">
        <v>251.600006103515</v>
      </c>
      <c r="I12" s="13">
        <v>4288.39013671875</v>
      </c>
      <c r="J12" s="3">
        <f t="shared" si="2"/>
        <v>1.4835542237773227</v>
      </c>
      <c r="K12" s="3">
        <f t="shared" si="3"/>
        <v>1.8407834461346435</v>
      </c>
      <c r="L12" s="3">
        <f t="shared" si="3"/>
        <v>2.529418877545218</v>
      </c>
      <c r="M12" s="3">
        <f t="shared" si="3"/>
        <v>2.2017974275613312</v>
      </c>
      <c r="N12" s="3">
        <f t="shared" si="3"/>
        <v>1.9160689763952528</v>
      </c>
      <c r="O12" s="3">
        <f t="shared" si="3"/>
        <v>2.9494952294141004</v>
      </c>
      <c r="P12" s="3">
        <f t="shared" si="3"/>
        <v>0.55151661580993061</v>
      </c>
      <c r="Q12" s="3">
        <f t="shared" si="3"/>
        <v>7.9367555590880642E-3</v>
      </c>
      <c r="R12" s="4"/>
      <c r="S12" t="s">
        <v>518</v>
      </c>
      <c r="T12" s="9"/>
    </row>
    <row r="13" spans="1:25" x14ac:dyDescent="0.2">
      <c r="A13" t="s">
        <v>271</v>
      </c>
      <c r="B13" s="13">
        <v>172.39999389648401</v>
      </c>
      <c r="C13" s="13">
        <v>124.720001220703</v>
      </c>
      <c r="D13" s="13">
        <v>132.42999267578099</v>
      </c>
      <c r="E13" s="13">
        <v>300.94000244140602</v>
      </c>
      <c r="F13" s="13">
        <v>313.39001464843699</v>
      </c>
      <c r="G13" s="13">
        <v>43.516998291015597</v>
      </c>
      <c r="H13" s="13">
        <v>246.52999877929599</v>
      </c>
      <c r="I13" s="13">
        <v>4229.4501953125</v>
      </c>
      <c r="J13" s="3">
        <f t="shared" si="2"/>
        <v>-0.77698193008114791</v>
      </c>
      <c r="K13" s="3">
        <f t="shared" si="3"/>
        <v>-3.6613666362928359</v>
      </c>
      <c r="L13" s="3">
        <f t="shared" si="3"/>
        <v>-1.2968663016399649</v>
      </c>
      <c r="M13" s="3">
        <f t="shared" si="3"/>
        <v>-1.916434633481565</v>
      </c>
      <c r="N13" s="3">
        <f t="shared" si="3"/>
        <v>-2.6134162410042197</v>
      </c>
      <c r="O13" s="3">
        <f t="shared" si="3"/>
        <v>-2.8248027379409053</v>
      </c>
      <c r="P13" s="3">
        <f t="shared" si="3"/>
        <v>-2.0151062008055236</v>
      </c>
      <c r="Q13" s="3">
        <f t="shared" si="3"/>
        <v>-1.3744071674259501</v>
      </c>
      <c r="R13" s="4"/>
      <c r="S13" s="24" t="str" cm="1">
        <f t="array" ref="S13:S19">TRANSPOSE(B1:H1)</f>
        <v>AAPL</v>
      </c>
      <c r="T13" s="25">
        <f>T11+(R2*(T10-T11))</f>
        <v>9.5424860443631507E-2</v>
      </c>
    </row>
    <row r="14" spans="1:25" x14ac:dyDescent="0.2">
      <c r="A14" t="s">
        <v>272</v>
      </c>
      <c r="B14" s="13">
        <v>173.66000366210901</v>
      </c>
      <c r="C14" s="13">
        <v>127</v>
      </c>
      <c r="D14" s="13">
        <v>135.24000549316401</v>
      </c>
      <c r="E14" s="13">
        <v>305.579986572265</v>
      </c>
      <c r="F14" s="13">
        <v>318.95999145507801</v>
      </c>
      <c r="G14" s="13">
        <v>44.041000366210902</v>
      </c>
      <c r="H14" s="13">
        <v>261.16000366210898</v>
      </c>
      <c r="I14" s="13">
        <v>4263.75</v>
      </c>
      <c r="J14" s="3">
        <f t="shared" si="2"/>
        <v>0.73086415906810376</v>
      </c>
      <c r="K14" s="3">
        <f t="shared" si="3"/>
        <v>1.8280939360017683</v>
      </c>
      <c r="L14" s="3">
        <f t="shared" si="3"/>
        <v>2.1218855038847337</v>
      </c>
      <c r="M14" s="3">
        <f t="shared" si="3"/>
        <v>1.5418302961442942</v>
      </c>
      <c r="N14" s="3">
        <f t="shared" si="3"/>
        <v>1.7773306571013312</v>
      </c>
      <c r="O14" s="3">
        <f t="shared" si="3"/>
        <v>1.2041319387221832</v>
      </c>
      <c r="P14" s="3">
        <f t="shared" si="3"/>
        <v>5.9343710523076663</v>
      </c>
      <c r="Q14" s="3">
        <f t="shared" si="3"/>
        <v>0.81097549571607386</v>
      </c>
      <c r="R14" s="4"/>
      <c r="S14" s="26" t="str">
        <v>AMZN</v>
      </c>
      <c r="T14" s="27">
        <f>T11+(S3*(T10-T11))</f>
        <v>0.12994450612013184</v>
      </c>
    </row>
    <row r="15" spans="1:25" x14ac:dyDescent="0.2">
      <c r="A15" t="s">
        <v>273</v>
      </c>
      <c r="B15" s="13">
        <v>174.91000366210901</v>
      </c>
      <c r="C15" s="13">
        <v>125.959999084472</v>
      </c>
      <c r="D15" s="13">
        <v>135.07000732421801</v>
      </c>
      <c r="E15" s="13">
        <v>304.79000854492102</v>
      </c>
      <c r="F15" s="13">
        <v>319.35998535156199</v>
      </c>
      <c r="G15" s="13">
        <v>44.687999725341797</v>
      </c>
      <c r="H15" s="13">
        <v>260.04998779296801</v>
      </c>
      <c r="I15" s="13">
        <v>4258.18994140625</v>
      </c>
      <c r="J15" s="3">
        <f t="shared" si="2"/>
        <v>0.71979728989994163</v>
      </c>
      <c r="K15" s="3">
        <f t="shared" si="3"/>
        <v>-0.81889835868346261</v>
      </c>
      <c r="L15" s="3">
        <f t="shared" si="3"/>
        <v>-0.12570109585997286</v>
      </c>
      <c r="M15" s="3">
        <f t="shared" si="3"/>
        <v>-0.25851759344755376</v>
      </c>
      <c r="N15" s="3">
        <f t="shared" si="3"/>
        <v>0.12540566440926551</v>
      </c>
      <c r="O15" s="3">
        <f t="shared" si="3"/>
        <v>1.4690841573782352</v>
      </c>
      <c r="P15" s="3">
        <f t="shared" si="3"/>
        <v>-0.42503287393773892</v>
      </c>
      <c r="Q15" s="3">
        <f t="shared" si="3"/>
        <v>-0.13040301597771914</v>
      </c>
      <c r="R15" s="4"/>
      <c r="S15" s="26" t="str">
        <v>GOOGL</v>
      </c>
      <c r="T15" s="27">
        <f>T11+(T4*(T10-T11))</f>
        <v>0.11596070365390757</v>
      </c>
    </row>
    <row r="16" spans="1:25" x14ac:dyDescent="0.2">
      <c r="A16" t="s">
        <v>274</v>
      </c>
      <c r="B16" s="13">
        <v>177.49000549316401</v>
      </c>
      <c r="C16" s="13">
        <v>127.959999084472</v>
      </c>
      <c r="D16" s="13">
        <v>137.58000183105401</v>
      </c>
      <c r="E16" s="13">
        <v>315.42999267578102</v>
      </c>
      <c r="F16" s="13">
        <v>327.260009765625</v>
      </c>
      <c r="G16" s="13">
        <v>45.762001037597599</v>
      </c>
      <c r="H16" s="13">
        <v>260.52999877929602</v>
      </c>
      <c r="I16" s="13">
        <v>4308.5</v>
      </c>
      <c r="J16" s="3">
        <f t="shared" si="2"/>
        <v>1.4750453244738622</v>
      </c>
      <c r="K16" s="3">
        <f t="shared" si="3"/>
        <v>1.5878056641289342</v>
      </c>
      <c r="L16" s="3">
        <f t="shared" si="3"/>
        <v>1.8582915308585708</v>
      </c>
      <c r="M16" s="3">
        <f t="shared" si="3"/>
        <v>3.4909228756072697</v>
      </c>
      <c r="N16" s="3">
        <f t="shared" si="3"/>
        <v>2.4737051529378062</v>
      </c>
      <c r="O16" s="3">
        <f t="shared" si="3"/>
        <v>2.4033327042086308</v>
      </c>
      <c r="P16" s="3">
        <f t="shared" si="3"/>
        <v>0.18458412184589659</v>
      </c>
      <c r="Q16" s="3">
        <f t="shared" si="3"/>
        <v>1.1814893014644459</v>
      </c>
      <c r="R16" s="4"/>
      <c r="S16" s="26" t="str">
        <v>META</v>
      </c>
      <c r="T16" s="27">
        <f>T11+(U5*(T10-T11))</f>
        <v>0.13083514701251309</v>
      </c>
    </row>
    <row r="17" spans="1:20" x14ac:dyDescent="0.2">
      <c r="A17" t="s">
        <v>275</v>
      </c>
      <c r="B17" s="13">
        <v>178.99000549316401</v>
      </c>
      <c r="C17" s="13">
        <v>128.259994506835</v>
      </c>
      <c r="D17" s="13">
        <v>138.419998168945</v>
      </c>
      <c r="E17" s="13">
        <v>318.35998535156199</v>
      </c>
      <c r="F17" s="13">
        <v>329.82000732421801</v>
      </c>
      <c r="G17" s="13">
        <v>45.272998809814403</v>
      </c>
      <c r="H17" s="13">
        <v>259.67001342773398</v>
      </c>
      <c r="I17" s="13">
        <v>4335.66015625</v>
      </c>
      <c r="J17" s="3">
        <f t="shared" si="2"/>
        <v>0.8451180086631821</v>
      </c>
      <c r="K17" s="3">
        <f t="shared" si="3"/>
        <v>0.23444468936339777</v>
      </c>
      <c r="L17" s="3">
        <f t="shared" si="3"/>
        <v>0.61055118964346011</v>
      </c>
      <c r="M17" s="3">
        <f t="shared" si="3"/>
        <v>0.92888842019300255</v>
      </c>
      <c r="N17" s="3">
        <f t="shared" si="3"/>
        <v>0.78225187380102268</v>
      </c>
      <c r="O17" s="3">
        <f t="shared" si="3"/>
        <v>-1.0685770217553134</v>
      </c>
      <c r="P17" s="3">
        <f t="shared" si="3"/>
        <v>-0.33009072106531906</v>
      </c>
      <c r="Q17" s="3">
        <f t="shared" si="3"/>
        <v>0.63038542996402458</v>
      </c>
      <c r="R17" s="4"/>
      <c r="S17" s="26" t="str">
        <v>MSFT</v>
      </c>
      <c r="T17" s="27">
        <f>T11+(V6*(T10-T11))</f>
        <v>0.10247494585472472</v>
      </c>
    </row>
    <row r="18" spans="1:20" x14ac:dyDescent="0.2">
      <c r="A18" t="s">
        <v>276</v>
      </c>
      <c r="B18" s="13">
        <v>178.38999938964801</v>
      </c>
      <c r="C18" s="13">
        <v>129.47999572753901</v>
      </c>
      <c r="D18" s="13">
        <v>138.05999755859301</v>
      </c>
      <c r="E18" s="13">
        <v>321.83999633789</v>
      </c>
      <c r="F18" s="13">
        <v>328.39001464843699</v>
      </c>
      <c r="G18" s="13">
        <v>45.798000335693303</v>
      </c>
      <c r="H18" s="13">
        <v>263.61999511718699</v>
      </c>
      <c r="I18" s="13">
        <v>4358.240234375</v>
      </c>
      <c r="J18" s="3">
        <f t="shared" si="2"/>
        <v>-0.33521765746798077</v>
      </c>
      <c r="K18" s="3">
        <f t="shared" si="2"/>
        <v>0.95119388192316823</v>
      </c>
      <c r="L18" s="3">
        <f t="shared" si="2"/>
        <v>-0.26007846778945859</v>
      </c>
      <c r="M18" s="3">
        <f t="shared" si="2"/>
        <v>1.0931056497207297</v>
      </c>
      <c r="N18" s="3">
        <f t="shared" si="2"/>
        <v>-0.43356759566599556</v>
      </c>
      <c r="O18" s="3">
        <f t="shared" ref="O18:Q81" si="4">IF(G18=0, 0, (G18-G17)/G17*100)</f>
        <v>1.1596349693652011</v>
      </c>
      <c r="P18" s="3">
        <f t="shared" si="4"/>
        <v>1.5211543440507</v>
      </c>
      <c r="Q18" s="3">
        <f t="shared" si="4"/>
        <v>0.52079907813923232</v>
      </c>
      <c r="R18" s="4"/>
      <c r="S18" s="26" t="str">
        <v>NVDA</v>
      </c>
      <c r="T18" s="27">
        <f>T11+(W7*(T10-T11))</f>
        <v>0.19665736679521673</v>
      </c>
    </row>
    <row r="19" spans="1:20" x14ac:dyDescent="0.2">
      <c r="A19" t="s">
        <v>277</v>
      </c>
      <c r="B19" s="13">
        <v>179.80000305175699</v>
      </c>
      <c r="C19" s="13">
        <v>131.83000183105401</v>
      </c>
      <c r="D19" s="13">
        <v>140.55000305175699</v>
      </c>
      <c r="E19" s="13">
        <v>327.82000732421801</v>
      </c>
      <c r="F19" s="13">
        <v>332.42001342773398</v>
      </c>
      <c r="G19" s="13">
        <v>46.805999755859297</v>
      </c>
      <c r="H19" s="13">
        <v>262.989990234375</v>
      </c>
      <c r="I19" s="13">
        <v>4376.9501953125</v>
      </c>
      <c r="J19" s="3">
        <f t="shared" si="2"/>
        <v>0.79040510506935957</v>
      </c>
      <c r="K19" s="3">
        <f t="shared" si="2"/>
        <v>1.8149568899122064</v>
      </c>
      <c r="L19" s="3">
        <f t="shared" si="2"/>
        <v>1.8035676786878203</v>
      </c>
      <c r="M19" s="3">
        <f t="shared" si="2"/>
        <v>1.8580695545527475</v>
      </c>
      <c r="N19" s="3">
        <f t="shared" si="2"/>
        <v>1.22719894014176</v>
      </c>
      <c r="O19" s="3">
        <f t="shared" si="4"/>
        <v>2.2009681924483417</v>
      </c>
      <c r="P19" s="3">
        <f t="shared" si="4"/>
        <v>-0.23898220714704604</v>
      </c>
      <c r="Q19" s="3">
        <f t="shared" si="4"/>
        <v>0.42930081710337681</v>
      </c>
      <c r="R19" s="4"/>
      <c r="S19" s="26" t="str">
        <v>TSLA</v>
      </c>
      <c r="T19" s="27">
        <f>T11+(X8*(T10-T11))</f>
        <v>0.16502780313925977</v>
      </c>
    </row>
    <row r="20" spans="1:20" x14ac:dyDescent="0.2">
      <c r="A20" t="s">
        <v>278</v>
      </c>
      <c r="B20" s="13">
        <v>180.71000671386699</v>
      </c>
      <c r="C20" s="13">
        <v>132.33000183105401</v>
      </c>
      <c r="D20" s="13">
        <v>138.97000122070301</v>
      </c>
      <c r="E20" s="13">
        <v>324.16000366210898</v>
      </c>
      <c r="F20" s="13">
        <v>331.16000366210898</v>
      </c>
      <c r="G20" s="13">
        <v>46.944999694824197</v>
      </c>
      <c r="H20" s="13">
        <v>258.86999511718699</v>
      </c>
      <c r="I20" s="13">
        <v>4349.60986328125</v>
      </c>
      <c r="J20" s="3">
        <f t="shared" si="2"/>
        <v>0.5061199369657674</v>
      </c>
      <c r="K20" s="3">
        <f t="shared" si="2"/>
        <v>0.37927633547390233</v>
      </c>
      <c r="L20" s="3">
        <f t="shared" si="2"/>
        <v>-1.124156383313736</v>
      </c>
      <c r="M20" s="3">
        <f t="shared" si="2"/>
        <v>-1.116467445652042</v>
      </c>
      <c r="N20" s="3">
        <f t="shared" si="2"/>
        <v>-0.3790414880958779</v>
      </c>
      <c r="O20" s="3">
        <f t="shared" si="4"/>
        <v>0.29697034501971131</v>
      </c>
      <c r="P20" s="3">
        <f t="shared" si="4"/>
        <v>-1.566597691994398</v>
      </c>
      <c r="Q20" s="3">
        <f t="shared" si="4"/>
        <v>-0.62464343461184824</v>
      </c>
      <c r="R20" s="4"/>
    </row>
    <row r="21" spans="1:20" x14ac:dyDescent="0.2">
      <c r="A21" t="s">
        <v>279</v>
      </c>
      <c r="B21" s="13">
        <v>178.850006103515</v>
      </c>
      <c r="C21" s="13">
        <v>129.78999328613199</v>
      </c>
      <c r="D21" s="13">
        <v>137.36000061035099</v>
      </c>
      <c r="E21" s="13">
        <v>314.69000244140602</v>
      </c>
      <c r="F21" s="13">
        <v>327.73001098632801</v>
      </c>
      <c r="G21" s="13">
        <v>45.4609985351562</v>
      </c>
      <c r="H21" s="13">
        <v>251.11999511718699</v>
      </c>
      <c r="I21" s="13">
        <v>4327.77978515625</v>
      </c>
      <c r="J21" s="3">
        <f t="shared" si="2"/>
        <v>-1.0292737210159484</v>
      </c>
      <c r="K21" s="3">
        <f t="shared" si="2"/>
        <v>-1.9194502454287359</v>
      </c>
      <c r="L21" s="3">
        <f t="shared" si="2"/>
        <v>-1.1585238513419311</v>
      </c>
      <c r="M21" s="3">
        <f t="shared" si="2"/>
        <v>-2.9213971846366626</v>
      </c>
      <c r="N21" s="3">
        <f t="shared" si="2"/>
        <v>-1.0357508871393404</v>
      </c>
      <c r="O21" s="3">
        <f t="shared" si="4"/>
        <v>-3.161148512759735</v>
      </c>
      <c r="P21" s="3">
        <f t="shared" si="4"/>
        <v>-2.9937807185771681</v>
      </c>
      <c r="Q21" s="3">
        <f t="shared" si="4"/>
        <v>-0.50188588887675245</v>
      </c>
      <c r="R21" s="4"/>
    </row>
    <row r="22" spans="1:20" x14ac:dyDescent="0.2">
      <c r="A22" t="s">
        <v>280</v>
      </c>
      <c r="B22" s="13">
        <v>178.72000122070301</v>
      </c>
      <c r="C22" s="13">
        <v>132.55000305175699</v>
      </c>
      <c r="D22" s="13">
        <v>139.100006103515</v>
      </c>
      <c r="E22" s="13">
        <v>321.14999389648398</v>
      </c>
      <c r="F22" s="13">
        <v>332.64001464843699</v>
      </c>
      <c r="G22" s="13">
        <v>46.095001220703097</v>
      </c>
      <c r="H22" s="13">
        <v>253.919998168945</v>
      </c>
      <c r="I22" s="13">
        <v>4373.6298828125</v>
      </c>
      <c r="J22" s="3">
        <f t="shared" si="2"/>
        <v>-7.2689336525235584E-2</v>
      </c>
      <c r="K22" s="3">
        <f t="shared" si="2"/>
        <v>2.1265196921155138</v>
      </c>
      <c r="L22" s="3">
        <f t="shared" si="2"/>
        <v>1.2667483149624306</v>
      </c>
      <c r="M22" s="3">
        <f t="shared" si="2"/>
        <v>2.0528111490547838</v>
      </c>
      <c r="N22" s="3">
        <f t="shared" si="2"/>
        <v>1.4981855483213007</v>
      </c>
      <c r="O22" s="3">
        <f t="shared" si="4"/>
        <v>1.3946079188221199</v>
      </c>
      <c r="P22" s="3">
        <f t="shared" si="4"/>
        <v>1.1150060155310888</v>
      </c>
      <c r="Q22" s="3">
        <f t="shared" si="4"/>
        <v>1.0594369383929878</v>
      </c>
      <c r="R22" s="4"/>
    </row>
    <row r="23" spans="1:20" x14ac:dyDescent="0.2">
      <c r="A23" t="s">
        <v>281</v>
      </c>
      <c r="B23" s="13">
        <v>177.14999389648401</v>
      </c>
      <c r="C23" s="13">
        <v>131.47000122070301</v>
      </c>
      <c r="D23" s="13">
        <v>139.72000122070301</v>
      </c>
      <c r="E23" s="13">
        <v>324</v>
      </c>
      <c r="F23" s="13">
        <v>332.05999755859301</v>
      </c>
      <c r="G23" s="13">
        <v>43.937999725341797</v>
      </c>
      <c r="H23" s="13">
        <v>254.850006103515</v>
      </c>
      <c r="I23" s="13">
        <v>4373.2001953125</v>
      </c>
      <c r="J23" s="3">
        <f t="shared" si="2"/>
        <v>-0.87847320585018851</v>
      </c>
      <c r="K23" s="3">
        <f t="shared" si="2"/>
        <v>-0.81478823552517543</v>
      </c>
      <c r="L23" s="3">
        <f t="shared" si="2"/>
        <v>0.44571897195074572</v>
      </c>
      <c r="M23" s="3">
        <f t="shared" si="2"/>
        <v>0.88743769505867187</v>
      </c>
      <c r="N23" s="3">
        <f t="shared" si="2"/>
        <v>-0.17436780432353879</v>
      </c>
      <c r="O23" s="3">
        <f t="shared" si="4"/>
        <v>-4.6794694397198642</v>
      </c>
      <c r="P23" s="3">
        <f t="shared" si="4"/>
        <v>0.36626021631869321</v>
      </c>
      <c r="Q23" s="3">
        <f t="shared" si="4"/>
        <v>-9.8245053082472028E-3</v>
      </c>
      <c r="R23" s="4"/>
    </row>
    <row r="24" spans="1:20" x14ac:dyDescent="0.2">
      <c r="A24" t="s">
        <v>282</v>
      </c>
      <c r="B24" s="13">
        <v>175.83999633789</v>
      </c>
      <c r="C24" s="13">
        <v>128.13000488281199</v>
      </c>
      <c r="D24" s="13">
        <v>137.96000671386699</v>
      </c>
      <c r="E24" s="13">
        <v>316.97000122070301</v>
      </c>
      <c r="F24" s="13">
        <v>330.10998535156199</v>
      </c>
      <c r="G24" s="13">
        <v>42.195999145507798</v>
      </c>
      <c r="H24" s="13">
        <v>242.67999267578099</v>
      </c>
      <c r="I24" s="13">
        <v>4314.60009765625</v>
      </c>
      <c r="J24" s="3">
        <f t="shared" si="2"/>
        <v>-0.7394849583565275</v>
      </c>
      <c r="K24" s="3">
        <f t="shared" si="2"/>
        <v>-2.5405007278307248</v>
      </c>
      <c r="L24" s="3">
        <f t="shared" si="2"/>
        <v>-1.2596582389488524</v>
      </c>
      <c r="M24" s="3">
        <f t="shared" si="2"/>
        <v>-2.1697527096595643</v>
      </c>
      <c r="N24" s="3">
        <f t="shared" si="2"/>
        <v>-0.58724694975851077</v>
      </c>
      <c r="O24" s="3">
        <f t="shared" si="4"/>
        <v>-3.9646788445612322</v>
      </c>
      <c r="P24" s="3">
        <f t="shared" si="4"/>
        <v>-4.7753632082672146</v>
      </c>
      <c r="Q24" s="3">
        <f t="shared" si="4"/>
        <v>-1.3399820506516409</v>
      </c>
      <c r="R24" s="4"/>
    </row>
    <row r="25" spans="1:20" x14ac:dyDescent="0.2">
      <c r="A25" t="s">
        <v>283</v>
      </c>
      <c r="B25" s="13">
        <v>175.46000671386699</v>
      </c>
      <c r="C25" s="13">
        <v>128.39999389648401</v>
      </c>
      <c r="D25" s="13">
        <v>137.75</v>
      </c>
      <c r="E25" s="13">
        <v>312.80999755859301</v>
      </c>
      <c r="F25" s="13">
        <v>331.32000732421801</v>
      </c>
      <c r="G25" s="13">
        <v>42.101001739501903</v>
      </c>
      <c r="H25" s="13">
        <v>220.11000061035099</v>
      </c>
      <c r="I25" s="13">
        <v>4278</v>
      </c>
      <c r="J25" s="3">
        <f t="shared" si="2"/>
        <v>-0.21609965419518781</v>
      </c>
      <c r="K25" s="3">
        <f t="shared" si="2"/>
        <v>0.21071490157122036</v>
      </c>
      <c r="L25" s="3">
        <f t="shared" si="2"/>
        <v>-0.15222289333643518</v>
      </c>
      <c r="M25" s="3">
        <f t="shared" si="2"/>
        <v>-1.3124281938635045</v>
      </c>
      <c r="N25" s="3">
        <f t="shared" si="2"/>
        <v>0.36655115759899476</v>
      </c>
      <c r="O25" s="3">
        <f t="shared" si="4"/>
        <v>-0.22513368075088788</v>
      </c>
      <c r="P25" s="3">
        <f t="shared" si="4"/>
        <v>-9.3003101807339235</v>
      </c>
      <c r="Q25" s="3">
        <f t="shared" si="4"/>
        <v>-0.84828481963210633</v>
      </c>
      <c r="R25" s="4"/>
    </row>
    <row r="26" spans="1:20" x14ac:dyDescent="0.2">
      <c r="A26" t="s">
        <v>284</v>
      </c>
      <c r="B26" s="13">
        <v>172.88000488281199</v>
      </c>
      <c r="C26" s="13">
        <v>125.169998168945</v>
      </c>
      <c r="D26" s="13">
        <v>135.600006103515</v>
      </c>
      <c r="E26" s="13">
        <v>308.64999389648398</v>
      </c>
      <c r="F26" s="13">
        <v>326.67001342773398</v>
      </c>
      <c r="G26" s="13">
        <v>41.387001037597599</v>
      </c>
      <c r="H26" s="13">
        <v>211.99000549316401</v>
      </c>
      <c r="I26" s="13">
        <v>4224.16015625</v>
      </c>
      <c r="J26" s="3">
        <f t="shared" si="2"/>
        <v>-1.4704215959950131</v>
      </c>
      <c r="K26" s="3">
        <f t="shared" si="2"/>
        <v>-2.5155731161039045</v>
      </c>
      <c r="L26" s="3">
        <f t="shared" si="2"/>
        <v>-1.5607941172304902</v>
      </c>
      <c r="M26" s="3">
        <f t="shared" si="2"/>
        <v>-1.3298819393807308</v>
      </c>
      <c r="N26" s="3">
        <f t="shared" si="2"/>
        <v>-1.403475127879529</v>
      </c>
      <c r="O26" s="3">
        <f t="shared" si="4"/>
        <v>-1.6959233091938097</v>
      </c>
      <c r="P26" s="3">
        <f t="shared" si="4"/>
        <v>-3.6890623300489573</v>
      </c>
      <c r="Q26" s="3">
        <f t="shared" si="4"/>
        <v>-1.2585283719027582</v>
      </c>
      <c r="R26" s="4"/>
    </row>
    <row r="27" spans="1:20" x14ac:dyDescent="0.2">
      <c r="A27" t="s">
        <v>285</v>
      </c>
      <c r="B27" s="13">
        <v>173</v>
      </c>
      <c r="C27" s="13">
        <v>126.559997558593</v>
      </c>
      <c r="D27" s="13">
        <v>136.5</v>
      </c>
      <c r="E27" s="13">
        <v>314.010009765625</v>
      </c>
      <c r="F27" s="13">
        <v>329.32000732421801</v>
      </c>
      <c r="G27" s="13">
        <v>42.974998474121001</v>
      </c>
      <c r="H27" s="13">
        <v>212.08000183105401</v>
      </c>
      <c r="I27" s="13">
        <v>4217.0400390625</v>
      </c>
      <c r="J27" s="3">
        <f t="shared" si="2"/>
        <v>6.9409482761960337E-2</v>
      </c>
      <c r="K27" s="3">
        <f t="shared" si="2"/>
        <v>1.1104892625882128</v>
      </c>
      <c r="L27" s="3">
        <f t="shared" si="2"/>
        <v>0.66371228316756747</v>
      </c>
      <c r="M27" s="3">
        <f t="shared" si="2"/>
        <v>1.7366000243430046</v>
      </c>
      <c r="N27" s="3">
        <f t="shared" si="2"/>
        <v>0.81121431033040514</v>
      </c>
      <c r="O27" s="3">
        <f t="shared" si="4"/>
        <v>3.8369473426711971</v>
      </c>
      <c r="P27" s="3">
        <f t="shared" si="4"/>
        <v>4.2453104183207267E-2</v>
      </c>
      <c r="Q27" s="3">
        <f t="shared" si="4"/>
        <v>-0.16855698941635033</v>
      </c>
      <c r="R27" s="4"/>
    </row>
    <row r="28" spans="1:20" x14ac:dyDescent="0.2">
      <c r="A28" t="s">
        <v>286</v>
      </c>
      <c r="B28" s="13">
        <v>173.44000244140599</v>
      </c>
      <c r="C28" s="13">
        <v>128.55999755859301</v>
      </c>
      <c r="D28" s="13">
        <v>138.80999755859301</v>
      </c>
      <c r="E28" s="13">
        <v>312.54998779296801</v>
      </c>
      <c r="F28" s="13">
        <v>330.52999877929602</v>
      </c>
      <c r="G28" s="13">
        <v>43.662998199462798</v>
      </c>
      <c r="H28" s="13">
        <v>216.52000427246</v>
      </c>
      <c r="I28" s="13">
        <v>4247.68017578125</v>
      </c>
      <c r="J28" s="3">
        <f t="shared" si="2"/>
        <v>0.25433667133294463</v>
      </c>
      <c r="K28" s="3">
        <f t="shared" si="2"/>
        <v>1.580278159435079</v>
      </c>
      <c r="L28" s="3">
        <f t="shared" si="2"/>
        <v>1.6923059037311436</v>
      </c>
      <c r="M28" s="3">
        <f t="shared" si="2"/>
        <v>-0.46496032841333301</v>
      </c>
      <c r="N28" s="3">
        <f t="shared" si="2"/>
        <v>0.36742117945077224</v>
      </c>
      <c r="O28" s="3">
        <f t="shared" si="4"/>
        <v>1.6009301914370087</v>
      </c>
      <c r="P28" s="3">
        <f t="shared" si="4"/>
        <v>2.0935507370199686</v>
      </c>
      <c r="Q28" s="3">
        <f t="shared" si="4"/>
        <v>0.72657922227273142</v>
      </c>
      <c r="R28" s="4"/>
    </row>
    <row r="29" spans="1:20" x14ac:dyDescent="0.2">
      <c r="A29" t="s">
        <v>287</v>
      </c>
      <c r="B29" s="13">
        <v>171.100006103515</v>
      </c>
      <c r="C29" s="13">
        <v>121.389999389648</v>
      </c>
      <c r="D29" s="13">
        <v>125.61000061035099</v>
      </c>
      <c r="E29" s="13">
        <v>299.52999877929602</v>
      </c>
      <c r="F29" s="13">
        <v>340.67001342773398</v>
      </c>
      <c r="G29" s="13">
        <v>41.778999328613203</v>
      </c>
      <c r="H29" s="13">
        <v>212.419998168945</v>
      </c>
      <c r="I29" s="13">
        <v>4186.77001953125</v>
      </c>
      <c r="J29" s="3">
        <f t="shared" si="2"/>
        <v>-1.3491676112501934</v>
      </c>
      <c r="K29" s="3">
        <f t="shared" si="2"/>
        <v>-5.5771610960689291</v>
      </c>
      <c r="L29" s="3">
        <f t="shared" si="2"/>
        <v>-9.509399308699054</v>
      </c>
      <c r="M29" s="3">
        <f t="shared" si="2"/>
        <v>-4.1657301302780354</v>
      </c>
      <c r="N29" s="3">
        <f t="shared" si="2"/>
        <v>3.0678046428120798</v>
      </c>
      <c r="O29" s="3">
        <f t="shared" si="4"/>
        <v>-4.3148637256723585</v>
      </c>
      <c r="P29" s="3">
        <f t="shared" si="4"/>
        <v>-1.8935922882930105</v>
      </c>
      <c r="Q29" s="3">
        <f t="shared" si="4"/>
        <v>-1.4339628627712577</v>
      </c>
      <c r="R29" s="4"/>
    </row>
    <row r="30" spans="1:20" x14ac:dyDescent="0.2">
      <c r="A30" t="s">
        <v>288</v>
      </c>
      <c r="B30" s="13">
        <v>166.88999938964801</v>
      </c>
      <c r="C30" s="13">
        <v>119.56999969482401</v>
      </c>
      <c r="D30" s="13">
        <v>122.27999877929599</v>
      </c>
      <c r="E30" s="13">
        <v>288.350006103515</v>
      </c>
      <c r="F30" s="13">
        <v>327.89001464843699</v>
      </c>
      <c r="G30" s="13">
        <v>40.326000213622997</v>
      </c>
      <c r="H30" s="13">
        <v>205.759994506835</v>
      </c>
      <c r="I30" s="13">
        <v>4137.22998046875</v>
      </c>
      <c r="J30" s="3">
        <f t="shared" si="2"/>
        <v>-2.4605532224937194</v>
      </c>
      <c r="K30" s="3">
        <f t="shared" si="2"/>
        <v>-1.499299533713647</v>
      </c>
      <c r="L30" s="3">
        <f t="shared" si="2"/>
        <v>-2.6510642583187671</v>
      </c>
      <c r="M30" s="3">
        <f t="shared" si="2"/>
        <v>-3.7325118423343047</v>
      </c>
      <c r="N30" s="3">
        <f t="shared" si="2"/>
        <v>-3.7514304974212229</v>
      </c>
      <c r="O30" s="3">
        <f t="shared" si="4"/>
        <v>-3.4778217246459748</v>
      </c>
      <c r="P30" s="3">
        <f t="shared" si="4"/>
        <v>-3.1352997455602405</v>
      </c>
      <c r="Q30" s="3">
        <f t="shared" si="4"/>
        <v>-1.183251977810964</v>
      </c>
      <c r="R30" s="4"/>
    </row>
    <row r="31" spans="1:20" x14ac:dyDescent="0.2">
      <c r="A31" t="s">
        <v>289</v>
      </c>
      <c r="B31" s="13">
        <v>168.22000122070301</v>
      </c>
      <c r="C31" s="13">
        <v>127.73999786376901</v>
      </c>
      <c r="D31" s="13">
        <v>122.169998168945</v>
      </c>
      <c r="E31" s="13">
        <v>296.73001098632801</v>
      </c>
      <c r="F31" s="13">
        <v>329.80999755859301</v>
      </c>
      <c r="G31" s="13">
        <v>40.5</v>
      </c>
      <c r="H31" s="13">
        <v>207.30000305175699</v>
      </c>
      <c r="I31" s="13">
        <v>4117.3701171875</v>
      </c>
      <c r="J31" s="3">
        <f t="shared" si="2"/>
        <v>0.79693321104865356</v>
      </c>
      <c r="K31" s="3">
        <f t="shared" si="2"/>
        <v>6.8328160824597433</v>
      </c>
      <c r="L31" s="3">
        <f t="shared" si="2"/>
        <v>-8.9957974688513784E-2</v>
      </c>
      <c r="M31" s="3">
        <f t="shared" si="2"/>
        <v>2.9061920254666709</v>
      </c>
      <c r="N31" s="3">
        <f t="shared" si="2"/>
        <v>0.58555699301017883</v>
      </c>
      <c r="O31" s="3">
        <f t="shared" si="4"/>
        <v>0.43148287818096565</v>
      </c>
      <c r="P31" s="3">
        <f t="shared" si="4"/>
        <v>0.74844896288662777</v>
      </c>
      <c r="Q31" s="3">
        <f t="shared" si="4"/>
        <v>-0.4800280229768582</v>
      </c>
      <c r="R31" s="4"/>
    </row>
    <row r="32" spans="1:20" x14ac:dyDescent="0.2">
      <c r="A32" t="s">
        <v>290</v>
      </c>
      <c r="B32" s="13">
        <v>170.28999328613199</v>
      </c>
      <c r="C32" s="13">
        <v>132.71000671386699</v>
      </c>
      <c r="D32" s="13">
        <v>124.459999084472</v>
      </c>
      <c r="E32" s="13">
        <v>302.66000366210898</v>
      </c>
      <c r="F32" s="13">
        <v>337.30999755859301</v>
      </c>
      <c r="G32" s="13">
        <v>41.160999298095703</v>
      </c>
      <c r="H32" s="13">
        <v>197.36000061035099</v>
      </c>
      <c r="I32" s="13">
        <v>4166.81982421875</v>
      </c>
      <c r="J32" s="3">
        <f t="shared" si="2"/>
        <v>1.230526721203127</v>
      </c>
      <c r="K32" s="3">
        <f t="shared" si="2"/>
        <v>3.8907225091692523</v>
      </c>
      <c r="L32" s="3">
        <f t="shared" si="2"/>
        <v>1.8744380370377296</v>
      </c>
      <c r="M32" s="3">
        <f t="shared" si="2"/>
        <v>1.9984472268476388</v>
      </c>
      <c r="N32" s="3">
        <f t="shared" si="2"/>
        <v>2.274036583341466</v>
      </c>
      <c r="O32" s="3">
        <f t="shared" si="4"/>
        <v>1.6320970323350694</v>
      </c>
      <c r="P32" s="3">
        <f t="shared" si="4"/>
        <v>-4.7949842233838531</v>
      </c>
      <c r="Q32" s="3">
        <f t="shared" si="4"/>
        <v>1.2010022325859835</v>
      </c>
      <c r="R32" s="4"/>
    </row>
    <row r="33" spans="1:18" x14ac:dyDescent="0.2">
      <c r="A33" t="s">
        <v>291</v>
      </c>
      <c r="B33" s="13">
        <v>170.77000427246</v>
      </c>
      <c r="C33" s="13">
        <v>133.08999633789</v>
      </c>
      <c r="D33" s="13">
        <v>124.08000183105401</v>
      </c>
      <c r="E33" s="13">
        <v>301.26998901367102</v>
      </c>
      <c r="F33" s="13">
        <v>338.10998535156199</v>
      </c>
      <c r="G33" s="13">
        <v>40.779998779296797</v>
      </c>
      <c r="H33" s="13">
        <v>200.83999633789</v>
      </c>
      <c r="I33" s="13">
        <v>4193.7998046875</v>
      </c>
      <c r="J33" s="3">
        <f t="shared" si="2"/>
        <v>0.28187856318807097</v>
      </c>
      <c r="K33" s="3">
        <f t="shared" si="2"/>
        <v>0.28633080008977629</v>
      </c>
      <c r="L33" s="3">
        <f t="shared" si="2"/>
        <v>-0.30531677343183172</v>
      </c>
      <c r="M33" s="3">
        <f t="shared" si="2"/>
        <v>-0.45926605154930661</v>
      </c>
      <c r="N33" s="3">
        <f t="shared" si="2"/>
        <v>0.23716693805673938</v>
      </c>
      <c r="O33" s="3">
        <f t="shared" si="4"/>
        <v>-0.92563476420878132</v>
      </c>
      <c r="P33" s="3">
        <f t="shared" si="4"/>
        <v>1.7632730628176181</v>
      </c>
      <c r="Q33" s="3">
        <f t="shared" si="4"/>
        <v>0.64749573072333555</v>
      </c>
      <c r="R33" s="4"/>
    </row>
    <row r="34" spans="1:18" x14ac:dyDescent="0.2">
      <c r="A34" t="s">
        <v>292</v>
      </c>
      <c r="B34" s="13">
        <v>173.97000122070301</v>
      </c>
      <c r="C34" s="13">
        <v>137</v>
      </c>
      <c r="D34" s="13">
        <v>126.449996948242</v>
      </c>
      <c r="E34" s="13">
        <v>311.850006103515</v>
      </c>
      <c r="F34" s="13">
        <v>346.07000732421801</v>
      </c>
      <c r="G34" s="13">
        <v>42.325000762939403</v>
      </c>
      <c r="H34" s="13">
        <v>205.66000366210901</v>
      </c>
      <c r="I34" s="13">
        <v>4237.85986328125</v>
      </c>
      <c r="J34" s="3">
        <f t="shared" si="2"/>
        <v>1.8738635990999235</v>
      </c>
      <c r="K34" s="3">
        <f t="shared" si="2"/>
        <v>2.9378644298578611</v>
      </c>
      <c r="L34" s="3">
        <f t="shared" si="2"/>
        <v>1.910054063679784</v>
      </c>
      <c r="M34" s="3">
        <f t="shared" si="2"/>
        <v>3.5118058471346374</v>
      </c>
      <c r="N34" s="3">
        <f t="shared" si="2"/>
        <v>2.354270006068973</v>
      </c>
      <c r="O34" s="3">
        <f t="shared" si="4"/>
        <v>3.7886268511292198</v>
      </c>
      <c r="P34" s="3">
        <f t="shared" si="4"/>
        <v>2.3999240251478109</v>
      </c>
      <c r="Q34" s="3">
        <f t="shared" si="4"/>
        <v>1.0505999486313851</v>
      </c>
      <c r="R34" s="4"/>
    </row>
    <row r="35" spans="1:18" x14ac:dyDescent="0.2">
      <c r="A35" t="s">
        <v>293</v>
      </c>
      <c r="B35" s="13">
        <v>177.57000732421801</v>
      </c>
      <c r="C35" s="13">
        <v>138.07000732421801</v>
      </c>
      <c r="D35" s="13">
        <v>127.48999786376901</v>
      </c>
      <c r="E35" s="13">
        <v>310.86999511718699</v>
      </c>
      <c r="F35" s="13">
        <v>348.32000732421801</v>
      </c>
      <c r="G35" s="13">
        <v>43.5060005187988</v>
      </c>
      <c r="H35" s="13">
        <v>218.509994506835</v>
      </c>
      <c r="I35" s="13">
        <v>4317.77978515625</v>
      </c>
      <c r="J35" s="3">
        <f t="shared" si="2"/>
        <v>2.0693257907999527</v>
      </c>
      <c r="K35" s="3">
        <f t="shared" si="2"/>
        <v>0.78102724395475265</v>
      </c>
      <c r="L35" s="3">
        <f t="shared" si="2"/>
        <v>0.82246021401858294</v>
      </c>
      <c r="M35" s="3">
        <f t="shared" si="2"/>
        <v>-0.31425716438905826</v>
      </c>
      <c r="N35" s="3">
        <f t="shared" si="2"/>
        <v>0.65015746883030878</v>
      </c>
      <c r="O35" s="3">
        <f t="shared" si="4"/>
        <v>2.7903124266296593</v>
      </c>
      <c r="P35" s="3">
        <f t="shared" si="4"/>
        <v>6.2481720392449303</v>
      </c>
      <c r="Q35" s="3">
        <f t="shared" si="4"/>
        <v>1.8858557020127693</v>
      </c>
      <c r="R35" s="4"/>
    </row>
    <row r="36" spans="1:18" x14ac:dyDescent="0.2">
      <c r="A36" t="s">
        <v>294</v>
      </c>
      <c r="B36" s="13">
        <v>176.64999389648401</v>
      </c>
      <c r="C36" s="13">
        <v>138.600006103515</v>
      </c>
      <c r="D36" s="13">
        <v>129.100006103515</v>
      </c>
      <c r="E36" s="13">
        <v>314.600006103515</v>
      </c>
      <c r="F36" s="13">
        <v>352.79998779296801</v>
      </c>
      <c r="G36" s="13">
        <v>45.005001068115199</v>
      </c>
      <c r="H36" s="13">
        <v>219.96000671386699</v>
      </c>
      <c r="I36" s="13">
        <v>4358.33984375</v>
      </c>
      <c r="J36" s="3">
        <f t="shared" si="2"/>
        <v>-0.51811307641283677</v>
      </c>
      <c r="K36" s="3">
        <f t="shared" si="2"/>
        <v>0.38386235328606727</v>
      </c>
      <c r="L36" s="3">
        <f t="shared" si="2"/>
        <v>1.262850628851989</v>
      </c>
      <c r="M36" s="3">
        <f t="shared" si="2"/>
        <v>1.199862014641178</v>
      </c>
      <c r="N36" s="3">
        <f t="shared" si="2"/>
        <v>1.2861679991238666</v>
      </c>
      <c r="O36" s="3">
        <f t="shared" si="4"/>
        <v>3.4455029914061761</v>
      </c>
      <c r="P36" s="3">
        <f t="shared" si="4"/>
        <v>0.66359079377791685</v>
      </c>
      <c r="Q36" s="3">
        <f t="shared" si="4"/>
        <v>0.93937302530314737</v>
      </c>
      <c r="R36" s="4"/>
    </row>
    <row r="37" spans="1:18" x14ac:dyDescent="0.2">
      <c r="A37" t="s">
        <v>295</v>
      </c>
      <c r="B37" s="13">
        <v>179.22999572753901</v>
      </c>
      <c r="C37" s="13">
        <v>139.74000549316401</v>
      </c>
      <c r="D37" s="13">
        <v>130.25</v>
      </c>
      <c r="E37" s="13">
        <v>315.79998779296801</v>
      </c>
      <c r="F37" s="13">
        <v>356.52999877929602</v>
      </c>
      <c r="G37" s="13">
        <v>45.750999450683501</v>
      </c>
      <c r="H37" s="13">
        <v>219.27000427246</v>
      </c>
      <c r="I37" s="13">
        <v>4365.97998046875</v>
      </c>
      <c r="J37" s="3">
        <f t="shared" si="2"/>
        <v>1.4605162299449996</v>
      </c>
      <c r="K37" s="3">
        <f t="shared" si="2"/>
        <v>0.82251034592133021</v>
      </c>
      <c r="L37" s="3">
        <f t="shared" si="2"/>
        <v>0.89077756941615627</v>
      </c>
      <c r="M37" s="3">
        <f t="shared" si="2"/>
        <v>0.38143091741014562</v>
      </c>
      <c r="N37" s="3">
        <f t="shared" si="2"/>
        <v>1.0572593864478466</v>
      </c>
      <c r="O37" s="3">
        <f t="shared" si="4"/>
        <v>1.6575899674776851</v>
      </c>
      <c r="P37" s="3">
        <f t="shared" si="4"/>
        <v>-0.31369449915710013</v>
      </c>
      <c r="Q37" s="3">
        <f t="shared" si="4"/>
        <v>0.17529924220356985</v>
      </c>
      <c r="R37" s="4"/>
    </row>
    <row r="38" spans="1:18" x14ac:dyDescent="0.2">
      <c r="A38" t="s">
        <v>296</v>
      </c>
      <c r="B38" s="13">
        <v>181.82000732421801</v>
      </c>
      <c r="C38" s="13">
        <v>142.71000671386699</v>
      </c>
      <c r="D38" s="13">
        <v>130.97000122070301</v>
      </c>
      <c r="E38" s="13">
        <v>318.82000732421801</v>
      </c>
      <c r="F38" s="13">
        <v>360.52999877929602</v>
      </c>
      <c r="G38" s="13">
        <v>45.955001831054602</v>
      </c>
      <c r="H38" s="13">
        <v>222.17999267578099</v>
      </c>
      <c r="I38" s="13">
        <v>4378.3798828125</v>
      </c>
      <c r="J38" s="3">
        <f t="shared" si="2"/>
        <v>1.4450770844274732</v>
      </c>
      <c r="K38" s="3">
        <f t="shared" si="2"/>
        <v>2.1253764877290444</v>
      </c>
      <c r="L38" s="3">
        <f t="shared" si="2"/>
        <v>0.55278404660499914</v>
      </c>
      <c r="M38" s="3">
        <f t="shared" si="2"/>
        <v>0.95630767827320584</v>
      </c>
      <c r="N38" s="3">
        <f t="shared" si="2"/>
        <v>1.1219252275251412</v>
      </c>
      <c r="O38" s="3">
        <f t="shared" si="4"/>
        <v>0.44589710131032589</v>
      </c>
      <c r="P38" s="3">
        <f t="shared" si="4"/>
        <v>1.3271256198385932</v>
      </c>
      <c r="Q38" s="3">
        <f t="shared" si="4"/>
        <v>0.28401189192852627</v>
      </c>
      <c r="R38" s="4"/>
    </row>
    <row r="39" spans="1:18" x14ac:dyDescent="0.2">
      <c r="A39" t="s">
        <v>297</v>
      </c>
      <c r="B39" s="13">
        <v>182.88999938964801</v>
      </c>
      <c r="C39" s="13">
        <v>142.08000183105401</v>
      </c>
      <c r="D39" s="13">
        <v>131.83999633789</v>
      </c>
      <c r="E39" s="13">
        <v>319.77999877929602</v>
      </c>
      <c r="F39" s="13">
        <v>363.20001220703102</v>
      </c>
      <c r="G39" s="13">
        <v>46.574001312255803</v>
      </c>
      <c r="H39" s="13">
        <v>222.11000061035099</v>
      </c>
      <c r="I39" s="13">
        <v>4382.77978515625</v>
      </c>
      <c r="J39" s="3">
        <f t="shared" si="2"/>
        <v>0.58848972738297745</v>
      </c>
      <c r="K39" s="3">
        <f t="shared" si="2"/>
        <v>-0.44145809906388733</v>
      </c>
      <c r="L39" s="3">
        <f t="shared" si="2"/>
        <v>0.66427052689792931</v>
      </c>
      <c r="M39" s="3">
        <f t="shared" si="2"/>
        <v>0.30110765730638922</v>
      </c>
      <c r="N39" s="3">
        <f t="shared" si="2"/>
        <v>0.74058010062277513</v>
      </c>
      <c r="O39" s="3">
        <f t="shared" si="4"/>
        <v>1.3469686792241722</v>
      </c>
      <c r="P39" s="3">
        <f t="shared" si="4"/>
        <v>-3.1502415940816493E-2</v>
      </c>
      <c r="Q39" s="3">
        <f t="shared" si="4"/>
        <v>0.10049156221053333</v>
      </c>
      <c r="R39" s="4"/>
    </row>
    <row r="40" spans="1:18" x14ac:dyDescent="0.2">
      <c r="A40" t="s">
        <v>298</v>
      </c>
      <c r="B40" s="13">
        <v>182.41000366210901</v>
      </c>
      <c r="C40" s="13">
        <v>140.600006103515</v>
      </c>
      <c r="D40" s="13">
        <v>130.24000549316401</v>
      </c>
      <c r="E40" s="13">
        <v>320.54998779296801</v>
      </c>
      <c r="F40" s="13">
        <v>360.69000244140602</v>
      </c>
      <c r="G40" s="13">
        <v>46.950000762939403</v>
      </c>
      <c r="H40" s="13">
        <v>209.97999572753901</v>
      </c>
      <c r="I40" s="13">
        <v>4347.35009765625</v>
      </c>
      <c r="J40" s="3">
        <f t="shared" si="2"/>
        <v>-0.26245050529874653</v>
      </c>
      <c r="K40" s="3">
        <f t="shared" si="2"/>
        <v>-1.0416636461610234</v>
      </c>
      <c r="L40" s="3">
        <f t="shared" si="2"/>
        <v>-1.2135853224884887</v>
      </c>
      <c r="M40" s="3">
        <f t="shared" si="2"/>
        <v>0.24078710882834653</v>
      </c>
      <c r="N40" s="3">
        <f t="shared" si="2"/>
        <v>-0.69108196070055361</v>
      </c>
      <c r="O40" s="3">
        <f t="shared" si="4"/>
        <v>0.80731618518818959</v>
      </c>
      <c r="P40" s="3">
        <f t="shared" si="4"/>
        <v>-5.461260118625515</v>
      </c>
      <c r="Q40" s="3">
        <f t="shared" si="4"/>
        <v>-0.80838393067327929</v>
      </c>
      <c r="R40" s="4"/>
    </row>
    <row r="41" spans="1:18" x14ac:dyDescent="0.2">
      <c r="A41" t="s">
        <v>299</v>
      </c>
      <c r="B41" s="13">
        <v>186.39999389648401</v>
      </c>
      <c r="C41" s="13">
        <v>143.55999755859301</v>
      </c>
      <c r="D41" s="13">
        <v>132.58999633789</v>
      </c>
      <c r="E41" s="13">
        <v>328.76998901367102</v>
      </c>
      <c r="F41" s="13">
        <v>369.67001342773398</v>
      </c>
      <c r="G41" s="13">
        <v>48.334999084472599</v>
      </c>
      <c r="H41" s="13">
        <v>214.64999389648401</v>
      </c>
      <c r="I41" s="13">
        <v>4415.240234375</v>
      </c>
      <c r="J41" s="3">
        <f t="shared" si="2"/>
        <v>2.1873746802647633</v>
      </c>
      <c r="K41" s="3">
        <f t="shared" si="2"/>
        <v>2.1052569890350892</v>
      </c>
      <c r="L41" s="3">
        <f t="shared" si="2"/>
        <v>1.8043540737176487</v>
      </c>
      <c r="M41" s="3">
        <f t="shared" si="2"/>
        <v>2.5643430147350439</v>
      </c>
      <c r="N41" s="3">
        <f t="shared" si="2"/>
        <v>2.4896756010826095</v>
      </c>
      <c r="O41" s="3">
        <f t="shared" si="4"/>
        <v>2.9499431289178224</v>
      </c>
      <c r="P41" s="3">
        <f t="shared" si="4"/>
        <v>2.2240205086033948</v>
      </c>
      <c r="Q41" s="3">
        <f t="shared" si="4"/>
        <v>1.5616441094852478</v>
      </c>
      <c r="R41" s="4"/>
    </row>
    <row r="42" spans="1:18" x14ac:dyDescent="0.2">
      <c r="A42" t="s">
        <v>300</v>
      </c>
      <c r="B42" s="13">
        <v>184.80000305175699</v>
      </c>
      <c r="C42" s="13">
        <v>142.58999633789</v>
      </c>
      <c r="D42" s="13">
        <v>132.08999633789</v>
      </c>
      <c r="E42" s="13">
        <v>329.19000244140602</v>
      </c>
      <c r="F42" s="13">
        <v>366.67999267578102</v>
      </c>
      <c r="G42" s="13">
        <v>48.619998931884702</v>
      </c>
      <c r="H42" s="13">
        <v>223.71000671386699</v>
      </c>
      <c r="I42" s="13">
        <v>4411.5498046875</v>
      </c>
      <c r="J42" s="3">
        <f t="shared" si="2"/>
        <v>-0.85836421519174588</v>
      </c>
      <c r="K42" s="3">
        <f t="shared" si="2"/>
        <v>-0.67567653747494116</v>
      </c>
      <c r="L42" s="3">
        <f t="shared" si="2"/>
        <v>-0.37710235599208319</v>
      </c>
      <c r="M42" s="3">
        <f t="shared" si="2"/>
        <v>0.12775297069999147</v>
      </c>
      <c r="N42" s="3">
        <f t="shared" si="2"/>
        <v>-0.8088350808409478</v>
      </c>
      <c r="O42" s="3">
        <f t="shared" si="4"/>
        <v>0.58963453565815249</v>
      </c>
      <c r="P42" s="3">
        <f t="shared" si="4"/>
        <v>4.220830689495485</v>
      </c>
      <c r="Q42" s="3">
        <f t="shared" si="4"/>
        <v>-8.3583893324037872E-2</v>
      </c>
      <c r="R42" s="4"/>
    </row>
    <row r="43" spans="1:18" x14ac:dyDescent="0.2">
      <c r="A43" t="s">
        <v>301</v>
      </c>
      <c r="B43" s="13">
        <v>187.44000244140599</v>
      </c>
      <c r="C43" s="13">
        <v>145.80000305175699</v>
      </c>
      <c r="D43" s="13">
        <v>133.61999511718699</v>
      </c>
      <c r="E43" s="13">
        <v>336.30999755859301</v>
      </c>
      <c r="F43" s="13">
        <v>370.26998901367102</v>
      </c>
      <c r="G43" s="13">
        <v>49.655998229980398</v>
      </c>
      <c r="H43" s="13">
        <v>237.41000366210901</v>
      </c>
      <c r="I43" s="13">
        <v>4495.7001953125</v>
      </c>
      <c r="J43" s="3">
        <f t="shared" si="2"/>
        <v>1.4285710747037275</v>
      </c>
      <c r="K43" s="3">
        <f t="shared" si="2"/>
        <v>2.251214528584712</v>
      </c>
      <c r="L43" s="3">
        <f t="shared" si="2"/>
        <v>1.1583002662693758</v>
      </c>
      <c r="M43" s="3">
        <f t="shared" si="2"/>
        <v>2.1628831569556271</v>
      </c>
      <c r="N43" s="3">
        <f t="shared" si="2"/>
        <v>0.97905432791482572</v>
      </c>
      <c r="O43" s="3">
        <f t="shared" si="4"/>
        <v>2.1308089692620169</v>
      </c>
      <c r="P43" s="3">
        <f t="shared" si="4"/>
        <v>6.1239982732488123</v>
      </c>
      <c r="Q43" s="3">
        <f t="shared" si="4"/>
        <v>1.9075017703661841</v>
      </c>
      <c r="R43" s="4"/>
    </row>
    <row r="44" spans="1:18" x14ac:dyDescent="0.2">
      <c r="A44" t="s">
        <v>302</v>
      </c>
      <c r="B44" s="13">
        <v>188.009994506835</v>
      </c>
      <c r="C44" s="13">
        <v>143.19999694824199</v>
      </c>
      <c r="D44" s="13">
        <v>134.61999511718699</v>
      </c>
      <c r="E44" s="13">
        <v>332.70999145507801</v>
      </c>
      <c r="F44" s="13">
        <v>369.67001342773398</v>
      </c>
      <c r="G44" s="13">
        <v>48.8880004882812</v>
      </c>
      <c r="H44" s="13">
        <v>242.83999633789</v>
      </c>
      <c r="I44" s="13">
        <v>4502.8798828125</v>
      </c>
      <c r="J44" s="3">
        <f t="shared" si="2"/>
        <v>0.30409307405295499</v>
      </c>
      <c r="K44" s="3">
        <f t="shared" si="2"/>
        <v>-1.7832688951261773</v>
      </c>
      <c r="L44" s="3">
        <f t="shared" si="2"/>
        <v>0.74839098678531091</v>
      </c>
      <c r="M44" s="3">
        <f t="shared" si="2"/>
        <v>-1.0704427848261617</v>
      </c>
      <c r="N44" s="3">
        <f t="shared" si="2"/>
        <v>-0.16203732512463848</v>
      </c>
      <c r="O44" s="3">
        <f t="shared" si="4"/>
        <v>-1.5466363965582506</v>
      </c>
      <c r="P44" s="3">
        <f t="shared" si="4"/>
        <v>2.2871793909363514</v>
      </c>
      <c r="Q44" s="3">
        <f t="shared" si="4"/>
        <v>0.15970120755574391</v>
      </c>
      <c r="R44" s="4"/>
    </row>
    <row r="45" spans="1:18" x14ac:dyDescent="0.2">
      <c r="A45" t="s">
        <v>303</v>
      </c>
      <c r="B45" s="13">
        <v>189.71000671386699</v>
      </c>
      <c r="C45" s="13">
        <v>142.83000183105401</v>
      </c>
      <c r="D45" s="13">
        <v>136.92999267578099</v>
      </c>
      <c r="E45" s="13">
        <v>334.19000244140602</v>
      </c>
      <c r="F45" s="13">
        <v>376.17001342773398</v>
      </c>
      <c r="G45" s="13">
        <v>49.4799995422363</v>
      </c>
      <c r="H45" s="13">
        <v>233.58999633789</v>
      </c>
      <c r="I45" s="13">
        <v>4508.240234375</v>
      </c>
      <c r="J45" s="3">
        <f t="shared" si="2"/>
        <v>0.90421374219559691</v>
      </c>
      <c r="K45" s="3">
        <f t="shared" si="2"/>
        <v>-0.25837648398953089</v>
      </c>
      <c r="L45" s="3">
        <f t="shared" si="2"/>
        <v>1.7159394164166681</v>
      </c>
      <c r="M45" s="3">
        <f t="shared" si="2"/>
        <v>0.44483514903033505</v>
      </c>
      <c r="N45" s="3">
        <f t="shared" si="2"/>
        <v>1.7583249286922948</v>
      </c>
      <c r="O45" s="3">
        <f t="shared" si="4"/>
        <v>1.2109291606168386</v>
      </c>
      <c r="P45" s="3">
        <f t="shared" si="4"/>
        <v>-3.8090924639652268</v>
      </c>
      <c r="Q45" s="3">
        <f t="shared" si="4"/>
        <v>0.11904273935799334</v>
      </c>
      <c r="R45" s="4"/>
    </row>
    <row r="46" spans="1:18" x14ac:dyDescent="0.2">
      <c r="A46" t="s">
        <v>304</v>
      </c>
      <c r="B46" s="13">
        <v>189.69000244140599</v>
      </c>
      <c r="C46" s="13">
        <v>145.17999267578099</v>
      </c>
      <c r="D46" s="13">
        <v>135.30999755859301</v>
      </c>
      <c r="E46" s="13">
        <v>335.04000854492102</v>
      </c>
      <c r="F46" s="13">
        <v>369.850006103515</v>
      </c>
      <c r="G46" s="13">
        <v>49.298000335693303</v>
      </c>
      <c r="H46" s="13">
        <v>234.30000305175699</v>
      </c>
      <c r="I46" s="13">
        <v>4514.02001953125</v>
      </c>
      <c r="J46" s="3">
        <f t="shared" si="2"/>
        <v>-1.0544658559401187E-2</v>
      </c>
      <c r="K46" s="3">
        <f t="shared" si="2"/>
        <v>1.645306178394276</v>
      </c>
      <c r="L46" s="3">
        <f t="shared" si="2"/>
        <v>-1.1830827458114033</v>
      </c>
      <c r="M46" s="3">
        <f t="shared" si="2"/>
        <v>0.25434815443470138</v>
      </c>
      <c r="N46" s="3">
        <f t="shared" si="2"/>
        <v>-1.6800933350933127</v>
      </c>
      <c r="O46" s="3">
        <f t="shared" si="4"/>
        <v>-0.36782378380509484</v>
      </c>
      <c r="P46" s="3">
        <f t="shared" si="4"/>
        <v>0.30395424675633692</v>
      </c>
      <c r="Q46" s="3">
        <f t="shared" si="4"/>
        <v>0.12820490603361293</v>
      </c>
      <c r="R46" s="4"/>
    </row>
    <row r="47" spans="1:18" x14ac:dyDescent="0.2">
      <c r="A47" t="s">
        <v>305</v>
      </c>
      <c r="B47" s="13">
        <v>191.44999694824199</v>
      </c>
      <c r="C47" s="13">
        <v>146.13000488281199</v>
      </c>
      <c r="D47" s="13">
        <v>136.25</v>
      </c>
      <c r="E47" s="13">
        <v>339.97000122070301</v>
      </c>
      <c r="F47" s="13">
        <v>377.44000244140602</v>
      </c>
      <c r="G47" s="13">
        <v>50.409000396728501</v>
      </c>
      <c r="H47" s="13">
        <v>235.600006103515</v>
      </c>
      <c r="I47" s="13">
        <v>4547.3798828125</v>
      </c>
      <c r="J47" s="3">
        <f t="shared" si="2"/>
        <v>0.92782670893772867</v>
      </c>
      <c r="K47" s="3">
        <f t="shared" si="2"/>
        <v>0.65436854591429927</v>
      </c>
      <c r="L47" s="3">
        <f t="shared" si="2"/>
        <v>0.69470287367342654</v>
      </c>
      <c r="M47" s="3">
        <f t="shared" si="2"/>
        <v>1.4714638699995712</v>
      </c>
      <c r="N47" s="3">
        <f t="shared" si="2"/>
        <v>2.0521822935340732</v>
      </c>
      <c r="O47" s="3">
        <f t="shared" si="4"/>
        <v>2.2536412298062318</v>
      </c>
      <c r="P47" s="3">
        <f t="shared" si="4"/>
        <v>0.55484551208940447</v>
      </c>
      <c r="Q47" s="3">
        <f t="shared" si="4"/>
        <v>0.73902780973297932</v>
      </c>
      <c r="R47" s="4"/>
    </row>
    <row r="48" spans="1:18" x14ac:dyDescent="0.2">
      <c r="A48" t="s">
        <v>306</v>
      </c>
      <c r="B48" s="13">
        <v>190.63999938964801</v>
      </c>
      <c r="C48" s="13">
        <v>143.89999389648401</v>
      </c>
      <c r="D48" s="13">
        <v>136.97000122070301</v>
      </c>
      <c r="E48" s="13">
        <v>336.98001098632801</v>
      </c>
      <c r="F48" s="13">
        <v>373.07000732421801</v>
      </c>
      <c r="G48" s="13">
        <v>49.944000244140597</v>
      </c>
      <c r="H48" s="13">
        <v>241.19999694824199</v>
      </c>
      <c r="I48" s="13">
        <v>4538.18994140625</v>
      </c>
      <c r="J48" s="3">
        <f t="shared" si="2"/>
        <v>-0.42308569940220903</v>
      </c>
      <c r="K48" s="3">
        <f t="shared" si="2"/>
        <v>-1.5260459261028054</v>
      </c>
      <c r="L48" s="3">
        <f t="shared" si="2"/>
        <v>0.52844126290129267</v>
      </c>
      <c r="M48" s="3">
        <f t="shared" si="2"/>
        <v>-0.87948649105482302</v>
      </c>
      <c r="N48" s="3">
        <f t="shared" si="2"/>
        <v>-1.1577986140635457</v>
      </c>
      <c r="O48" s="3">
        <f t="shared" si="4"/>
        <v>-0.9224546190725158</v>
      </c>
      <c r="P48" s="3">
        <f t="shared" si="4"/>
        <v>2.3769060694618718</v>
      </c>
      <c r="Q48" s="3">
        <f t="shared" si="4"/>
        <v>-0.20209310950652601</v>
      </c>
      <c r="R48" s="4"/>
    </row>
    <row r="49" spans="1:18" x14ac:dyDescent="0.2">
      <c r="A49" t="s">
        <v>307</v>
      </c>
      <c r="B49" s="13">
        <v>191.30999755859301</v>
      </c>
      <c r="C49" s="13">
        <v>146.71000671386699</v>
      </c>
      <c r="D49" s="13">
        <v>138.49000549316401</v>
      </c>
      <c r="E49" s="13">
        <v>341.489990234375</v>
      </c>
      <c r="F49" s="13">
        <v>377.850006103515</v>
      </c>
      <c r="G49" s="13">
        <v>48.715999603271399</v>
      </c>
      <c r="H49" s="13">
        <v>234.21000671386699</v>
      </c>
      <c r="I49" s="13">
        <v>4556.6201171875</v>
      </c>
      <c r="J49" s="3">
        <f t="shared" si="2"/>
        <v>0.35144679557808556</v>
      </c>
      <c r="K49" s="3">
        <f t="shared" si="2"/>
        <v>1.9527539517509609</v>
      </c>
      <c r="L49" s="3">
        <f t="shared" si="2"/>
        <v>1.1097351674924609</v>
      </c>
      <c r="M49" s="3">
        <f t="shared" si="2"/>
        <v>1.3383521576981514</v>
      </c>
      <c r="N49" s="3">
        <f t="shared" si="2"/>
        <v>1.2812605370184345</v>
      </c>
      <c r="O49" s="3">
        <f t="shared" si="4"/>
        <v>-2.4587550754172236</v>
      </c>
      <c r="P49" s="3">
        <f t="shared" si="4"/>
        <v>-2.8980059381488923</v>
      </c>
      <c r="Q49" s="3">
        <f t="shared" si="4"/>
        <v>0.40611292209464106</v>
      </c>
      <c r="R49" s="4"/>
    </row>
    <row r="50" spans="1:18" x14ac:dyDescent="0.2">
      <c r="A50" t="s">
        <v>308</v>
      </c>
      <c r="B50" s="13">
        <v>189.97000122070301</v>
      </c>
      <c r="C50" s="13">
        <v>146.74000549316401</v>
      </c>
      <c r="D50" s="13">
        <v>136.69000244140599</v>
      </c>
      <c r="E50" s="13">
        <v>338.23001098632801</v>
      </c>
      <c r="F50" s="13">
        <v>377.42999267578102</v>
      </c>
      <c r="G50" s="13">
        <v>47.7760009765625</v>
      </c>
      <c r="H50" s="13">
        <v>235.44999694824199</v>
      </c>
      <c r="I50" s="13">
        <v>4559.33984375</v>
      </c>
      <c r="J50" s="3">
        <f t="shared" si="2"/>
        <v>-0.70043194552840637</v>
      </c>
      <c r="K50" s="3">
        <f t="shared" si="2"/>
        <v>2.0447670863736406E-2</v>
      </c>
      <c r="L50" s="3">
        <f t="shared" si="2"/>
        <v>-1.2997349847363977</v>
      </c>
      <c r="M50" s="3">
        <f t="shared" si="2"/>
        <v>-0.95463391058975555</v>
      </c>
      <c r="N50" s="3">
        <f t="shared" si="2"/>
        <v>-0.11115877225073038</v>
      </c>
      <c r="O50" s="3">
        <f t="shared" si="4"/>
        <v>-1.9295480629854014</v>
      </c>
      <c r="P50" s="3">
        <f t="shared" si="4"/>
        <v>0.52943520721977044</v>
      </c>
      <c r="Q50" s="3">
        <f t="shared" si="4"/>
        <v>5.968736678840604E-2</v>
      </c>
      <c r="R50" s="4"/>
    </row>
    <row r="51" spans="1:18" x14ac:dyDescent="0.2">
      <c r="A51" t="s">
        <v>309</v>
      </c>
      <c r="B51" s="13">
        <v>189.78999328613199</v>
      </c>
      <c r="C51" s="13">
        <v>147.72999572753901</v>
      </c>
      <c r="D51" s="13">
        <v>136.41000366210901</v>
      </c>
      <c r="E51" s="13">
        <v>334.70001220703102</v>
      </c>
      <c r="F51" s="13">
        <v>378.60998535156199</v>
      </c>
      <c r="G51" s="13">
        <v>48.242000579833899</v>
      </c>
      <c r="H51" s="13">
        <v>236.08000183105401</v>
      </c>
      <c r="I51" s="13">
        <v>4550.43017578125</v>
      </c>
      <c r="J51" s="3">
        <f t="shared" si="2"/>
        <v>-9.4755979056868958E-2</v>
      </c>
      <c r="K51" s="3">
        <f t="shared" si="2"/>
        <v>0.67465598835698515</v>
      </c>
      <c r="L51" s="3">
        <f t="shared" si="2"/>
        <v>-0.20484217886894393</v>
      </c>
      <c r="M51" s="3">
        <f t="shared" si="2"/>
        <v>-1.0436681147846691</v>
      </c>
      <c r="N51" s="3">
        <f t="shared" si="2"/>
        <v>0.31263882009361138</v>
      </c>
      <c r="O51" s="3">
        <f t="shared" si="4"/>
        <v>0.97538428027914015</v>
      </c>
      <c r="P51" s="3">
        <f t="shared" si="4"/>
        <v>0.26757481035368552</v>
      </c>
      <c r="Q51" s="3">
        <f t="shared" si="4"/>
        <v>-0.19541574600900796</v>
      </c>
      <c r="R51" s="4"/>
    </row>
    <row r="52" spans="1:18" x14ac:dyDescent="0.2">
      <c r="A52" t="s">
        <v>310</v>
      </c>
      <c r="B52" s="13">
        <v>190.39999389648401</v>
      </c>
      <c r="C52" s="13">
        <v>147.02999877929599</v>
      </c>
      <c r="D52" s="13">
        <v>137.19999694824199</v>
      </c>
      <c r="E52" s="13">
        <v>338.989990234375</v>
      </c>
      <c r="F52" s="13">
        <v>382.70001220703102</v>
      </c>
      <c r="G52" s="13">
        <v>47.820999145507798</v>
      </c>
      <c r="H52" s="13">
        <v>246.72000122070301</v>
      </c>
      <c r="I52" s="13">
        <v>4554.89013671875</v>
      </c>
      <c r="J52" s="3">
        <f t="shared" si="2"/>
        <v>0.32140820482161331</v>
      </c>
      <c r="K52" s="3">
        <f t="shared" si="2"/>
        <v>-0.47383535401573301</v>
      </c>
      <c r="L52" s="3">
        <f t="shared" si="2"/>
        <v>0.57913148957155391</v>
      </c>
      <c r="M52" s="3">
        <f t="shared" si="2"/>
        <v>1.2817382345030754</v>
      </c>
      <c r="N52" s="3">
        <f t="shared" si="2"/>
        <v>1.0802744284916839</v>
      </c>
      <c r="O52" s="3">
        <f t="shared" si="4"/>
        <v>-0.87268651645033068</v>
      </c>
      <c r="P52" s="3">
        <f t="shared" si="4"/>
        <v>4.5069465042038219</v>
      </c>
      <c r="Q52" s="3">
        <f t="shared" si="4"/>
        <v>9.8011853060338036E-2</v>
      </c>
      <c r="R52" s="4"/>
    </row>
    <row r="53" spans="1:18" x14ac:dyDescent="0.2">
      <c r="A53" t="s">
        <v>311</v>
      </c>
      <c r="B53" s="13">
        <v>189.36999511718699</v>
      </c>
      <c r="C53" s="13">
        <v>146.32000732421801</v>
      </c>
      <c r="D53" s="13">
        <v>134.99000549316401</v>
      </c>
      <c r="E53" s="13">
        <v>332.20001220703102</v>
      </c>
      <c r="F53" s="13">
        <v>378.850006103515</v>
      </c>
      <c r="G53" s="13">
        <v>48.139999389648402</v>
      </c>
      <c r="H53" s="13">
        <v>244.13999938964801</v>
      </c>
      <c r="I53" s="13">
        <v>4550.580078125</v>
      </c>
      <c r="J53" s="3">
        <f t="shared" si="2"/>
        <v>-0.54096576277045638</v>
      </c>
      <c r="K53" s="3">
        <f t="shared" si="2"/>
        <v>-0.48288883967396201</v>
      </c>
      <c r="L53" s="3">
        <f t="shared" si="2"/>
        <v>-1.6107809797632071</v>
      </c>
      <c r="M53" s="3">
        <f t="shared" si="2"/>
        <v>-2.0030025142186174</v>
      </c>
      <c r="N53" s="3">
        <f t="shared" si="2"/>
        <v>-1.0060114922163281</v>
      </c>
      <c r="O53" s="3">
        <f t="shared" si="4"/>
        <v>0.66707147454189042</v>
      </c>
      <c r="P53" s="3">
        <f t="shared" si="4"/>
        <v>-1.0457205813431654</v>
      </c>
      <c r="Q53" s="3">
        <f t="shared" si="4"/>
        <v>-9.4624863923828434E-2</v>
      </c>
      <c r="R53" s="4"/>
    </row>
    <row r="54" spans="1:18" x14ac:dyDescent="0.2">
      <c r="A54" t="s">
        <v>312</v>
      </c>
      <c r="B54" s="13">
        <v>189.94999694824199</v>
      </c>
      <c r="C54" s="13">
        <v>146.08999633789</v>
      </c>
      <c r="D54" s="13">
        <v>132.52999877929599</v>
      </c>
      <c r="E54" s="13">
        <v>327.14999389648398</v>
      </c>
      <c r="F54" s="13">
        <v>378.91000366210898</v>
      </c>
      <c r="G54" s="13">
        <v>46.770000457763601</v>
      </c>
      <c r="H54" s="13">
        <v>240.08000183105401</v>
      </c>
      <c r="I54" s="13">
        <v>4567.7998046875</v>
      </c>
      <c r="J54" s="3">
        <f t="shared" si="2"/>
        <v>0.30627968844593367</v>
      </c>
      <c r="K54" s="3">
        <f t="shared" si="2"/>
        <v>-0.15719722171579012</v>
      </c>
      <c r="L54" s="3">
        <f t="shared" si="2"/>
        <v>-1.8223621110916899</v>
      </c>
      <c r="M54" s="3">
        <f t="shared" si="2"/>
        <v>-1.5201740291929351</v>
      </c>
      <c r="N54" s="3">
        <f t="shared" si="2"/>
        <v>1.5836757985318327E-2</v>
      </c>
      <c r="O54" s="3">
        <f t="shared" si="4"/>
        <v>-2.8458640408279559</v>
      </c>
      <c r="P54" s="3">
        <f t="shared" si="4"/>
        <v>-1.6629792613844649</v>
      </c>
      <c r="Q54" s="3">
        <f t="shared" si="4"/>
        <v>0.37840728581563904</v>
      </c>
      <c r="R54" s="4"/>
    </row>
    <row r="55" spans="1:18" x14ac:dyDescent="0.2">
      <c r="A55" t="s">
        <v>313</v>
      </c>
      <c r="B55" s="13">
        <v>191.24000549316401</v>
      </c>
      <c r="C55" s="13">
        <v>147.02999877929599</v>
      </c>
      <c r="D55" s="13">
        <v>131.86000061035099</v>
      </c>
      <c r="E55" s="13">
        <v>324.82000732421801</v>
      </c>
      <c r="F55" s="13">
        <v>374.510009765625</v>
      </c>
      <c r="G55" s="13">
        <v>46.764999389648402</v>
      </c>
      <c r="H55" s="13">
        <v>238.83000183105401</v>
      </c>
      <c r="I55" s="13">
        <v>4594.6298828125</v>
      </c>
      <c r="J55" s="3">
        <f t="shared" si="2"/>
        <v>0.67913059523424024</v>
      </c>
      <c r="K55" s="3">
        <f t="shared" si="2"/>
        <v>0.64344066326887472</v>
      </c>
      <c r="L55" s="3">
        <f t="shared" si="2"/>
        <v>-0.5055445371736228</v>
      </c>
      <c r="M55" s="3">
        <f t="shared" si="2"/>
        <v>-0.71220743259534192</v>
      </c>
      <c r="N55" s="3">
        <f t="shared" si="2"/>
        <v>-1.1612239988278716</v>
      </c>
      <c r="O55" s="3">
        <f t="shared" si="4"/>
        <v>-1.0692897297948804E-2</v>
      </c>
      <c r="P55" s="3">
        <f t="shared" si="4"/>
        <v>-0.52065977610231517</v>
      </c>
      <c r="Q55" s="3">
        <f t="shared" si="4"/>
        <v>0.58737421236077014</v>
      </c>
      <c r="R55" s="4"/>
    </row>
    <row r="56" spans="1:18" x14ac:dyDescent="0.2">
      <c r="A56" t="s">
        <v>314</v>
      </c>
      <c r="B56" s="13">
        <v>189.42999267578099</v>
      </c>
      <c r="C56" s="13">
        <v>144.83999633789</v>
      </c>
      <c r="D56" s="13">
        <v>129.27000427246</v>
      </c>
      <c r="E56" s="13">
        <v>320.01998901367102</v>
      </c>
      <c r="F56" s="13">
        <v>369.14001464843699</v>
      </c>
      <c r="G56" s="13">
        <v>45.509998321533203</v>
      </c>
      <c r="H56" s="13">
        <v>235.58000183105401</v>
      </c>
      <c r="I56" s="13">
        <v>4569.77978515625</v>
      </c>
      <c r="J56" s="3">
        <f t="shared" si="2"/>
        <v>-0.94646139165045751</v>
      </c>
      <c r="K56" s="3">
        <f t="shared" si="2"/>
        <v>-1.4894936132682461</v>
      </c>
      <c r="L56" s="3">
        <f t="shared" si="2"/>
        <v>-1.964201672912536</v>
      </c>
      <c r="M56" s="3">
        <f t="shared" si="2"/>
        <v>-1.4777471221949288</v>
      </c>
      <c r="N56" s="3">
        <f t="shared" si="2"/>
        <v>-1.4338722536544883</v>
      </c>
      <c r="O56" s="3">
        <f t="shared" si="4"/>
        <v>-2.6836332395911411</v>
      </c>
      <c r="P56" s="3">
        <f t="shared" si="4"/>
        <v>-1.3608005590097587</v>
      </c>
      <c r="Q56" s="3">
        <f t="shared" si="4"/>
        <v>-0.54085091269720664</v>
      </c>
      <c r="R56" s="4"/>
    </row>
    <row r="57" spans="1:18" x14ac:dyDescent="0.2">
      <c r="A57" t="s">
        <v>315</v>
      </c>
      <c r="B57" s="13">
        <v>193.419998168945</v>
      </c>
      <c r="C57" s="13">
        <v>146.88000488281199</v>
      </c>
      <c r="D57" s="13">
        <v>130.99000549316401</v>
      </c>
      <c r="E57" s="13">
        <v>318.29000854492102</v>
      </c>
      <c r="F57" s="13">
        <v>372.51998901367102</v>
      </c>
      <c r="G57" s="13">
        <v>46.566001892089801</v>
      </c>
      <c r="H57" s="13">
        <v>238.72000122070301</v>
      </c>
      <c r="I57" s="13">
        <v>4567.18017578125</v>
      </c>
      <c r="J57" s="3">
        <f t="shared" si="2"/>
        <v>2.106321938148993</v>
      </c>
      <c r="K57" s="3">
        <f t="shared" si="2"/>
        <v>1.4084566393960372</v>
      </c>
      <c r="L57" s="3">
        <f t="shared" si="2"/>
        <v>1.3305493647844175</v>
      </c>
      <c r="M57" s="3">
        <f t="shared" si="2"/>
        <v>-0.54058512847336437</v>
      </c>
      <c r="N57" s="3">
        <f t="shared" si="2"/>
        <v>0.91563478114207353</v>
      </c>
      <c r="O57" s="3">
        <f t="shared" si="4"/>
        <v>2.3203770808687252</v>
      </c>
      <c r="P57" s="3">
        <f t="shared" si="4"/>
        <v>1.3328802806873454</v>
      </c>
      <c r="Q57" s="3">
        <f t="shared" si="4"/>
        <v>-5.6886972616145753E-2</v>
      </c>
      <c r="R57" s="4"/>
    </row>
    <row r="58" spans="1:18" x14ac:dyDescent="0.2">
      <c r="A58" t="s">
        <v>316</v>
      </c>
      <c r="B58" s="13">
        <v>192.32000732421801</v>
      </c>
      <c r="C58" s="13">
        <v>144.52000427246</v>
      </c>
      <c r="D58" s="13">
        <v>130.02000427246</v>
      </c>
      <c r="E58" s="13">
        <v>317.45001220703102</v>
      </c>
      <c r="F58" s="13">
        <v>368.79998779296801</v>
      </c>
      <c r="G58" s="13">
        <v>45.502998352050703</v>
      </c>
      <c r="H58" s="13">
        <v>239.36999511718699</v>
      </c>
      <c r="I58" s="13">
        <v>4549.33984375</v>
      </c>
      <c r="J58" s="3">
        <f t="shared" si="2"/>
        <v>-0.56870585003634877</v>
      </c>
      <c r="K58" s="3">
        <f t="shared" si="2"/>
        <v>-1.6067541747666145</v>
      </c>
      <c r="L58" s="3">
        <f t="shared" si="2"/>
        <v>-0.74051544394707858</v>
      </c>
      <c r="M58" s="3">
        <f t="shared" si="2"/>
        <v>-0.26390911286536634</v>
      </c>
      <c r="N58" s="3">
        <f t="shared" si="2"/>
        <v>-0.99860445893186467</v>
      </c>
      <c r="O58" s="3">
        <f t="shared" si="4"/>
        <v>-2.2827889379518989</v>
      </c>
      <c r="P58" s="3">
        <f t="shared" si="4"/>
        <v>0.27228296462810436</v>
      </c>
      <c r="Q58" s="3">
        <f t="shared" si="4"/>
        <v>-0.39062028088695405</v>
      </c>
      <c r="R58" s="4"/>
    </row>
    <row r="59" spans="1:18" x14ac:dyDescent="0.2">
      <c r="A59" t="s">
        <v>317</v>
      </c>
      <c r="B59" s="13">
        <v>194.27000427246</v>
      </c>
      <c r="C59" s="13">
        <v>146.88000488281199</v>
      </c>
      <c r="D59" s="13">
        <v>136.92999267578099</v>
      </c>
      <c r="E59" s="13">
        <v>326.58999633789</v>
      </c>
      <c r="F59" s="13">
        <v>370.95001220703102</v>
      </c>
      <c r="G59" s="13">
        <v>46.596000671386697</v>
      </c>
      <c r="H59" s="13">
        <v>242.63999938964801</v>
      </c>
      <c r="I59" s="13">
        <v>4585.58984375</v>
      </c>
      <c r="J59" s="3">
        <f t="shared" si="2"/>
        <v>1.0139334827263362</v>
      </c>
      <c r="K59" s="3">
        <f t="shared" si="2"/>
        <v>1.6329923474834238</v>
      </c>
      <c r="L59" s="3">
        <f t="shared" si="2"/>
        <v>5.3145578959072717</v>
      </c>
      <c r="M59" s="3">
        <f t="shared" si="2"/>
        <v>2.8791884641346819</v>
      </c>
      <c r="N59" s="3">
        <f t="shared" si="2"/>
        <v>0.58297843959527551</v>
      </c>
      <c r="O59" s="3">
        <f t="shared" si="4"/>
        <v>2.402044610070702</v>
      </c>
      <c r="P59" s="3">
        <f t="shared" si="4"/>
        <v>1.3660877884298512</v>
      </c>
      <c r="Q59" s="3">
        <f t="shared" si="4"/>
        <v>0.79681890658929744</v>
      </c>
      <c r="R59" s="4"/>
    </row>
    <row r="60" spans="1:18" x14ac:dyDescent="0.2">
      <c r="A60" t="s">
        <v>318</v>
      </c>
      <c r="B60" s="13">
        <v>195.71000671386699</v>
      </c>
      <c r="C60" s="13">
        <v>147.419998168945</v>
      </c>
      <c r="D60" s="13">
        <v>134.99000549316401</v>
      </c>
      <c r="E60" s="13">
        <v>332.75</v>
      </c>
      <c r="F60" s="13">
        <v>374.23001098632801</v>
      </c>
      <c r="G60" s="13">
        <v>47.5060005187988</v>
      </c>
      <c r="H60" s="13">
        <v>243.83999633789</v>
      </c>
      <c r="I60" s="13">
        <v>4604.3701171875</v>
      </c>
      <c r="J60" s="3">
        <f t="shared" si="2"/>
        <v>0.74123766394085877</v>
      </c>
      <c r="K60" s="3">
        <f t="shared" si="2"/>
        <v>0.36764247561391655</v>
      </c>
      <c r="L60" s="3">
        <f t="shared" si="2"/>
        <v>-1.4167730127689673</v>
      </c>
      <c r="M60" s="3">
        <f t="shared" si="2"/>
        <v>1.8861580976708363</v>
      </c>
      <c r="N60" s="3">
        <f t="shared" si="2"/>
        <v>0.8842158434722972</v>
      </c>
      <c r="O60" s="3">
        <f t="shared" si="4"/>
        <v>1.9529569797841206</v>
      </c>
      <c r="P60" s="3">
        <f t="shared" si="4"/>
        <v>0.49455858525409524</v>
      </c>
      <c r="Q60" s="3">
        <f t="shared" si="4"/>
        <v>0.40954978699407368</v>
      </c>
      <c r="R60" s="4"/>
    </row>
    <row r="61" spans="1:18" x14ac:dyDescent="0.2">
      <c r="A61" t="s">
        <v>319</v>
      </c>
      <c r="B61" s="13">
        <v>193.17999267578099</v>
      </c>
      <c r="C61" s="13">
        <v>145.88999938964801</v>
      </c>
      <c r="D61" s="13">
        <v>133.28999328613199</v>
      </c>
      <c r="E61" s="13">
        <v>325.27999877929602</v>
      </c>
      <c r="F61" s="13">
        <v>371.29998779296801</v>
      </c>
      <c r="G61" s="13">
        <v>46.626998901367102</v>
      </c>
      <c r="H61" s="13">
        <v>239.74000549316401</v>
      </c>
      <c r="I61" s="13">
        <v>4622.43994140625</v>
      </c>
      <c r="J61" s="3">
        <f t="shared" si="2"/>
        <v>-1.2927361664163342</v>
      </c>
      <c r="K61" s="3">
        <f t="shared" si="2"/>
        <v>-1.0378502226974611</v>
      </c>
      <c r="L61" s="3">
        <f t="shared" si="2"/>
        <v>-1.2593615363013726</v>
      </c>
      <c r="M61" s="3">
        <f t="shared" si="2"/>
        <v>-2.2449289919471007</v>
      </c>
      <c r="N61" s="3">
        <f t="shared" si="2"/>
        <v>-0.78294714676612198</v>
      </c>
      <c r="O61" s="3">
        <f t="shared" si="4"/>
        <v>-1.8502959791023958</v>
      </c>
      <c r="P61" s="3">
        <f t="shared" si="4"/>
        <v>-1.6814267168231996</v>
      </c>
      <c r="Q61" s="3">
        <f t="shared" si="4"/>
        <v>0.39244942866990112</v>
      </c>
      <c r="R61" s="4"/>
    </row>
    <row r="62" spans="1:18" x14ac:dyDescent="0.2">
      <c r="A62" t="s">
        <v>320</v>
      </c>
      <c r="B62" s="13">
        <v>194.71000671386699</v>
      </c>
      <c r="C62" s="13">
        <v>147.47999572753901</v>
      </c>
      <c r="D62" s="13">
        <v>132.52000427246</v>
      </c>
      <c r="E62" s="13">
        <v>334.22000122070301</v>
      </c>
      <c r="F62" s="13">
        <v>374.38000488281199</v>
      </c>
      <c r="G62" s="13">
        <v>47.6570014953613</v>
      </c>
      <c r="H62" s="13">
        <v>237.009994506835</v>
      </c>
      <c r="I62" s="13">
        <v>4643.7001953125</v>
      </c>
      <c r="J62" s="3">
        <f t="shared" si="2"/>
        <v>0.7920147510585408</v>
      </c>
      <c r="K62" s="3">
        <f t="shared" si="2"/>
        <v>1.0898597193385255</v>
      </c>
      <c r="L62" s="3">
        <f t="shared" si="2"/>
        <v>-0.57767953519140991</v>
      </c>
      <c r="M62" s="3">
        <f t="shared" si="2"/>
        <v>2.7484021381446273</v>
      </c>
      <c r="N62" s="3">
        <f t="shared" ref="N62:Q125" si="5">IF(F62=0, 0, (F62-F61)/F61*100)</f>
        <v>0.82952254002263914</v>
      </c>
      <c r="O62" s="3">
        <f t="shared" si="4"/>
        <v>2.2090261399259772</v>
      </c>
      <c r="P62" s="3">
        <f t="shared" si="4"/>
        <v>-1.1387381846067615</v>
      </c>
      <c r="Q62" s="3">
        <f t="shared" si="4"/>
        <v>0.4599357520215212</v>
      </c>
      <c r="R62" s="4"/>
    </row>
    <row r="63" spans="1:18" x14ac:dyDescent="0.2">
      <c r="A63" t="s">
        <v>321</v>
      </c>
      <c r="B63" s="13">
        <v>197.96000671386699</v>
      </c>
      <c r="C63" s="13">
        <v>148.83999633789</v>
      </c>
      <c r="D63" s="13">
        <v>132.57000732421801</v>
      </c>
      <c r="E63" s="13">
        <v>334.739990234375</v>
      </c>
      <c r="F63" s="13">
        <v>374.36999511718699</v>
      </c>
      <c r="G63" s="13">
        <v>48.088001251220703</v>
      </c>
      <c r="H63" s="13">
        <v>239.28999328613199</v>
      </c>
      <c r="I63" s="13">
        <v>4707.08984375</v>
      </c>
      <c r="J63" s="3">
        <f t="shared" si="2"/>
        <v>1.6691489332523037</v>
      </c>
      <c r="K63" s="3">
        <f t="shared" si="2"/>
        <v>0.92215937737313114</v>
      </c>
      <c r="L63" s="3">
        <f t="shared" si="2"/>
        <v>3.7732455588520508E-2</v>
      </c>
      <c r="M63" s="3">
        <f t="shared" si="2"/>
        <v>0.15558285314247625</v>
      </c>
      <c r="N63" s="3">
        <f t="shared" si="5"/>
        <v>-2.673691301471414E-3</v>
      </c>
      <c r="O63" s="3">
        <f t="shared" si="4"/>
        <v>0.90437866910563991</v>
      </c>
      <c r="P63" s="3">
        <f t="shared" si="4"/>
        <v>0.96198423363586771</v>
      </c>
      <c r="Q63" s="3">
        <f t="shared" si="4"/>
        <v>1.3650676351045994</v>
      </c>
      <c r="R63" s="4"/>
    </row>
    <row r="64" spans="1:18" x14ac:dyDescent="0.2">
      <c r="A64" t="s">
        <v>322</v>
      </c>
      <c r="B64" s="13">
        <v>198.11000061035099</v>
      </c>
      <c r="C64" s="13">
        <v>147.419998168945</v>
      </c>
      <c r="D64" s="13">
        <v>131.94000244140599</v>
      </c>
      <c r="E64" s="13">
        <v>333.17001342773398</v>
      </c>
      <c r="F64" s="13">
        <v>365.92999267578102</v>
      </c>
      <c r="G64" s="13">
        <v>48.349998474121001</v>
      </c>
      <c r="H64" s="13">
        <v>251.05000305175699</v>
      </c>
      <c r="I64" s="13">
        <v>4719.5498046875</v>
      </c>
      <c r="J64" s="3">
        <f t="shared" si="2"/>
        <v>7.5769797634331212E-2</v>
      </c>
      <c r="K64" s="3">
        <f t="shared" si="2"/>
        <v>-0.95404340492012829</v>
      </c>
      <c r="L64" s="3">
        <f t="shared" si="2"/>
        <v>-0.47522429509357578</v>
      </c>
      <c r="M64" s="3">
        <f t="shared" si="2"/>
        <v>-0.46901381742341919</v>
      </c>
      <c r="N64" s="3">
        <f t="shared" si="5"/>
        <v>-2.2544548311795229</v>
      </c>
      <c r="O64" s="3">
        <f t="shared" si="4"/>
        <v>0.54482868092515602</v>
      </c>
      <c r="P64" s="3">
        <f t="shared" si="4"/>
        <v>4.91454306305359</v>
      </c>
      <c r="Q64" s="3">
        <f t="shared" si="4"/>
        <v>0.26470624846993607</v>
      </c>
      <c r="R64" s="4"/>
    </row>
    <row r="65" spans="1:18" x14ac:dyDescent="0.2">
      <c r="A65" t="s">
        <v>323</v>
      </c>
      <c r="B65" s="13">
        <v>197.57000732421801</v>
      </c>
      <c r="C65" s="13">
        <v>149.97000122070301</v>
      </c>
      <c r="D65" s="13">
        <v>132.600006103515</v>
      </c>
      <c r="E65" s="13">
        <v>334.92001342773398</v>
      </c>
      <c r="F65" s="13">
        <v>370.73001098632801</v>
      </c>
      <c r="G65" s="13">
        <v>48.889999389648402</v>
      </c>
      <c r="H65" s="13">
        <v>253.5</v>
      </c>
      <c r="I65" s="13">
        <v>4719.18994140625</v>
      </c>
      <c r="J65" s="3">
        <f t="shared" si="2"/>
        <v>-0.27257245190517104</v>
      </c>
      <c r="K65" s="3">
        <f t="shared" si="2"/>
        <v>1.7297538213476837</v>
      </c>
      <c r="L65" s="3">
        <f t="shared" si="2"/>
        <v>0.50023014241045693</v>
      </c>
      <c r="M65" s="3">
        <f t="shared" si="2"/>
        <v>0.52525735494487491</v>
      </c>
      <c r="N65" s="3">
        <f t="shared" si="5"/>
        <v>1.3117313165417053</v>
      </c>
      <c r="O65" s="3">
        <f t="shared" si="4"/>
        <v>1.1168581852519237</v>
      </c>
      <c r="P65" s="3">
        <f t="shared" si="4"/>
        <v>0.97589998743713036</v>
      </c>
      <c r="Q65" s="3">
        <f t="shared" si="4"/>
        <v>-7.6249493308149967E-3</v>
      </c>
      <c r="R65" s="4"/>
    </row>
    <row r="66" spans="1:18" x14ac:dyDescent="0.2">
      <c r="A66" t="s">
        <v>324</v>
      </c>
      <c r="B66" s="13">
        <v>195.88999938964801</v>
      </c>
      <c r="C66" s="13">
        <v>154.07000732421801</v>
      </c>
      <c r="D66" s="13">
        <v>135.80000305175699</v>
      </c>
      <c r="E66" s="13">
        <v>344.61999511718699</v>
      </c>
      <c r="F66" s="13">
        <v>372.64999389648398</v>
      </c>
      <c r="G66" s="13">
        <v>50.076999664306598</v>
      </c>
      <c r="H66" s="13">
        <v>252.08000183105401</v>
      </c>
      <c r="I66" s="13">
        <v>4740.56005859375</v>
      </c>
      <c r="J66" s="3">
        <f t="shared" si="2"/>
        <v>-0.85033551262315799</v>
      </c>
      <c r="K66" s="3">
        <f t="shared" si="2"/>
        <v>2.7338841569263144</v>
      </c>
      <c r="L66" s="3">
        <f t="shared" si="2"/>
        <v>2.4132705889499668</v>
      </c>
      <c r="M66" s="3">
        <f t="shared" si="2"/>
        <v>2.8962084380024624</v>
      </c>
      <c r="N66" s="3">
        <f t="shared" si="5"/>
        <v>0.51789249676546201</v>
      </c>
      <c r="O66" s="3">
        <f t="shared" si="4"/>
        <v>2.4278999580219311</v>
      </c>
      <c r="P66" s="3">
        <f t="shared" si="4"/>
        <v>-0.56015706861774939</v>
      </c>
      <c r="Q66" s="3">
        <f t="shared" si="4"/>
        <v>0.45283443669003953</v>
      </c>
      <c r="R66" s="4"/>
    </row>
    <row r="67" spans="1:18" x14ac:dyDescent="0.2">
      <c r="A67" t="s">
        <v>325</v>
      </c>
      <c r="B67" s="13">
        <v>196.94000244140599</v>
      </c>
      <c r="C67" s="13">
        <v>153.78999328613199</v>
      </c>
      <c r="D67" s="13">
        <v>136.64999389648401</v>
      </c>
      <c r="E67" s="13">
        <v>350.35998535156199</v>
      </c>
      <c r="F67" s="13">
        <v>373.260009765625</v>
      </c>
      <c r="G67" s="13">
        <v>49.604000091552699</v>
      </c>
      <c r="H67" s="13">
        <v>257.22000122070301</v>
      </c>
      <c r="I67" s="13">
        <v>4768.3701171875</v>
      </c>
      <c r="J67" s="3">
        <f t="shared" ref="J67:M130" si="6">IF(B67=0, 0, (B67-B66)/B66*100)</f>
        <v>0.53601667008503318</v>
      </c>
      <c r="K67" s="3">
        <f t="shared" si="6"/>
        <v>-0.18174467759761562</v>
      </c>
      <c r="L67" s="3">
        <f t="shared" si="6"/>
        <v>0.62591371548280683</v>
      </c>
      <c r="M67" s="3">
        <f t="shared" si="6"/>
        <v>1.6655998826832823</v>
      </c>
      <c r="N67" s="3">
        <f t="shared" si="5"/>
        <v>0.16369673396814149</v>
      </c>
      <c r="O67" s="3">
        <f t="shared" si="4"/>
        <v>-0.9445445532373602</v>
      </c>
      <c r="P67" s="3">
        <f t="shared" si="4"/>
        <v>2.0390349699750772</v>
      </c>
      <c r="Q67" s="3">
        <f t="shared" si="4"/>
        <v>0.58664078189106694</v>
      </c>
      <c r="R67" s="4"/>
    </row>
    <row r="68" spans="1:18" x14ac:dyDescent="0.2">
      <c r="A68" t="s">
        <v>326</v>
      </c>
      <c r="B68" s="13">
        <v>194.83000183105401</v>
      </c>
      <c r="C68" s="13">
        <v>152.11999511718699</v>
      </c>
      <c r="D68" s="13">
        <v>138.33999633789</v>
      </c>
      <c r="E68" s="13">
        <v>349.27999877929602</v>
      </c>
      <c r="F68" s="13">
        <v>370.61999511718699</v>
      </c>
      <c r="G68" s="13">
        <v>48.111000061035099</v>
      </c>
      <c r="H68" s="13">
        <v>247.13999938964801</v>
      </c>
      <c r="I68" s="13">
        <v>4698.35009765625</v>
      </c>
      <c r="J68" s="3">
        <f t="shared" si="6"/>
        <v>-1.0713925988600315</v>
      </c>
      <c r="K68" s="3">
        <f t="shared" si="6"/>
        <v>-1.0858952089541394</v>
      </c>
      <c r="L68" s="3">
        <f t="shared" si="6"/>
        <v>1.2367380291917289</v>
      </c>
      <c r="M68" s="3">
        <f t="shared" si="6"/>
        <v>-0.30825054727133705</v>
      </c>
      <c r="N68" s="3">
        <f t="shared" si="5"/>
        <v>-0.70728569344884074</v>
      </c>
      <c r="O68" s="3">
        <f t="shared" si="4"/>
        <v>-3.0098379722643567</v>
      </c>
      <c r="P68" s="3">
        <f t="shared" si="4"/>
        <v>-3.9188250459597951</v>
      </c>
      <c r="Q68" s="3">
        <f t="shared" si="4"/>
        <v>-1.4684266911006796</v>
      </c>
      <c r="R68" s="4"/>
    </row>
    <row r="69" spans="1:18" x14ac:dyDescent="0.2">
      <c r="A69" t="s">
        <v>327</v>
      </c>
      <c r="B69" s="13">
        <v>194.67999267578099</v>
      </c>
      <c r="C69" s="13">
        <v>153.83999633789</v>
      </c>
      <c r="D69" s="13">
        <v>140.419998168945</v>
      </c>
      <c r="E69" s="13">
        <v>354.08999633789</v>
      </c>
      <c r="F69" s="13">
        <v>373.54000854492102</v>
      </c>
      <c r="G69" s="13">
        <v>48.990001678466797</v>
      </c>
      <c r="H69" s="13">
        <v>254.5</v>
      </c>
      <c r="I69" s="13">
        <v>4746.75</v>
      </c>
      <c r="J69" s="3">
        <f t="shared" si="6"/>
        <v>-7.6994894966480043E-2</v>
      </c>
      <c r="K69" s="3">
        <f t="shared" si="6"/>
        <v>1.130687139043091</v>
      </c>
      <c r="L69" s="3">
        <f t="shared" si="6"/>
        <v>1.5035433613679428</v>
      </c>
      <c r="M69" s="3">
        <f t="shared" si="6"/>
        <v>1.3771179498982222</v>
      </c>
      <c r="N69" s="3">
        <f t="shared" si="5"/>
        <v>0.78787260973622042</v>
      </c>
      <c r="O69" s="3">
        <f t="shared" si="4"/>
        <v>1.8270283642338945</v>
      </c>
      <c r="P69" s="3">
        <f t="shared" si="4"/>
        <v>2.9780693649464651</v>
      </c>
      <c r="Q69" s="3">
        <f t="shared" si="4"/>
        <v>1.030146782120261</v>
      </c>
      <c r="R69" s="4"/>
    </row>
    <row r="70" spans="1:18" x14ac:dyDescent="0.2">
      <c r="A70" t="s">
        <v>328</v>
      </c>
      <c r="B70" s="13">
        <v>193.600006103515</v>
      </c>
      <c r="C70" s="13">
        <v>153.419998168945</v>
      </c>
      <c r="D70" s="13">
        <v>141.49000549316401</v>
      </c>
      <c r="E70" s="13">
        <v>353.39001464843699</v>
      </c>
      <c r="F70" s="13">
        <v>374.579986572265</v>
      </c>
      <c r="G70" s="13">
        <v>48.830001831054602</v>
      </c>
      <c r="H70" s="13">
        <v>252.53999328613199</v>
      </c>
      <c r="I70" s="13">
        <v>4754.6298828125</v>
      </c>
      <c r="J70" s="3">
        <f t="shared" si="6"/>
        <v>-0.55474964706034191</v>
      </c>
      <c r="K70" s="3">
        <f t="shared" si="6"/>
        <v>-0.27300973670236395</v>
      </c>
      <c r="L70" s="3">
        <f t="shared" si="6"/>
        <v>0.76200494101391203</v>
      </c>
      <c r="M70" s="3">
        <f t="shared" si="6"/>
        <v>-0.19768468375058373</v>
      </c>
      <c r="N70" s="3">
        <f t="shared" si="5"/>
        <v>0.27841141606091496</v>
      </c>
      <c r="O70" s="3">
        <f t="shared" si="4"/>
        <v>-0.32659694209098472</v>
      </c>
      <c r="P70" s="3">
        <f t="shared" si="4"/>
        <v>-0.77014016262004392</v>
      </c>
      <c r="Q70" s="3">
        <f t="shared" si="4"/>
        <v>0.16600585268868173</v>
      </c>
      <c r="R70" s="4"/>
    </row>
    <row r="71" spans="1:18" x14ac:dyDescent="0.2">
      <c r="A71" t="s">
        <v>329</v>
      </c>
      <c r="B71" s="13">
        <v>193.05000305175699</v>
      </c>
      <c r="C71" s="13">
        <v>153.41000366210901</v>
      </c>
      <c r="D71" s="13">
        <v>141.52000427246</v>
      </c>
      <c r="E71" s="13">
        <v>354.829986572265</v>
      </c>
      <c r="F71" s="13">
        <v>374.66000366210898</v>
      </c>
      <c r="G71" s="13">
        <v>49.278999328613203</v>
      </c>
      <c r="H71" s="13">
        <v>256.60998535156199</v>
      </c>
      <c r="I71" s="13">
        <v>4774.75</v>
      </c>
      <c r="J71" s="3">
        <f t="shared" si="6"/>
        <v>-0.28409247645577718</v>
      </c>
      <c r="K71" s="3">
        <f t="shared" si="6"/>
        <v>-6.5144746156159282E-3</v>
      </c>
      <c r="L71" s="3">
        <f t="shared" si="6"/>
        <v>2.1202048294106046E-2</v>
      </c>
      <c r="M71" s="3">
        <f t="shared" si="6"/>
        <v>0.40747385725104274</v>
      </c>
      <c r="N71" s="3">
        <f t="shared" si="5"/>
        <v>2.1361816624589008E-2</v>
      </c>
      <c r="O71" s="3">
        <f t="shared" si="4"/>
        <v>0.91951153127553276</v>
      </c>
      <c r="P71" s="3">
        <f t="shared" si="4"/>
        <v>1.6116227819878937</v>
      </c>
      <c r="Q71" s="3">
        <f t="shared" si="4"/>
        <v>0.42316894655106935</v>
      </c>
      <c r="R71" s="4"/>
    </row>
    <row r="72" spans="1:18" x14ac:dyDescent="0.2">
      <c r="A72" t="s">
        <v>330</v>
      </c>
      <c r="B72" s="13">
        <v>193.14999389648401</v>
      </c>
      <c r="C72" s="13">
        <v>153.33999633789</v>
      </c>
      <c r="D72" s="13">
        <v>140.36999511718699</v>
      </c>
      <c r="E72" s="13">
        <v>357.829986572265</v>
      </c>
      <c r="F72" s="13">
        <v>374.07000732421801</v>
      </c>
      <c r="G72" s="13">
        <v>49.416999816894503</v>
      </c>
      <c r="H72" s="13">
        <v>261.44000244140602</v>
      </c>
      <c r="I72" s="13">
        <v>4781.580078125</v>
      </c>
      <c r="J72" s="3">
        <f t="shared" si="6"/>
        <v>5.1795308545118005E-2</v>
      </c>
      <c r="K72" s="3">
        <f t="shared" si="6"/>
        <v>-4.5634132421507156E-2</v>
      </c>
      <c r="L72" s="3">
        <f t="shared" si="6"/>
        <v>-0.81261243679654449</v>
      </c>
      <c r="M72" s="3">
        <f t="shared" si="6"/>
        <v>0.84547533002513509</v>
      </c>
      <c r="N72" s="3">
        <f t="shared" si="5"/>
        <v>-0.15747513268671731</v>
      </c>
      <c r="O72" s="3">
        <f t="shared" si="4"/>
        <v>0.28003914479077413</v>
      </c>
      <c r="P72" s="3">
        <f t="shared" si="4"/>
        <v>1.8822405072143986</v>
      </c>
      <c r="Q72" s="3">
        <f t="shared" si="4"/>
        <v>0.14304577464788734</v>
      </c>
      <c r="R72" s="4"/>
    </row>
    <row r="73" spans="1:18" x14ac:dyDescent="0.2">
      <c r="A73" t="s">
        <v>331</v>
      </c>
      <c r="B73" s="13">
        <v>193.58000183105401</v>
      </c>
      <c r="C73" s="13">
        <v>153.38000488281199</v>
      </c>
      <c r="D73" s="13">
        <v>140.22999572753901</v>
      </c>
      <c r="E73" s="13">
        <v>358.32000732421801</v>
      </c>
      <c r="F73" s="13">
        <v>375.27999877929602</v>
      </c>
      <c r="G73" s="13">
        <v>49.521999359130803</v>
      </c>
      <c r="H73" s="13">
        <v>253.17999267578099</v>
      </c>
      <c r="I73" s="13">
        <v>4783.35009765625</v>
      </c>
      <c r="J73" s="3">
        <f t="shared" si="6"/>
        <v>0.22262901794366949</v>
      </c>
      <c r="K73" s="3">
        <f t="shared" si="6"/>
        <v>2.6091395511597944E-2</v>
      </c>
      <c r="L73" s="3">
        <f t="shared" si="6"/>
        <v>-9.9735979566790714E-2</v>
      </c>
      <c r="M73" s="3">
        <f t="shared" si="6"/>
        <v>0.13694233863601868</v>
      </c>
      <c r="N73" s="3">
        <f t="shared" si="5"/>
        <v>0.32346657881856705</v>
      </c>
      <c r="O73" s="3">
        <f t="shared" si="4"/>
        <v>0.21247656196320286</v>
      </c>
      <c r="P73" s="3">
        <f t="shared" si="4"/>
        <v>-3.1594284304201929</v>
      </c>
      <c r="Q73" s="3">
        <f t="shared" si="4"/>
        <v>3.7017460804380745E-2</v>
      </c>
      <c r="R73" s="4"/>
    </row>
    <row r="74" spans="1:18" x14ac:dyDescent="0.2">
      <c r="A74" t="s">
        <v>332</v>
      </c>
      <c r="B74" s="13">
        <v>192.52999877929599</v>
      </c>
      <c r="C74" s="13">
        <v>151.94000244140599</v>
      </c>
      <c r="D74" s="13">
        <v>139.69000244140599</v>
      </c>
      <c r="E74" s="13">
        <v>353.95999145507801</v>
      </c>
      <c r="F74" s="13">
        <v>376.04000854492102</v>
      </c>
      <c r="G74" s="13">
        <v>49.521999359130803</v>
      </c>
      <c r="H74" s="13">
        <v>248.47999572753901</v>
      </c>
      <c r="I74" s="13">
        <v>4769.830078125</v>
      </c>
      <c r="J74" s="3">
        <f t="shared" si="6"/>
        <v>-0.54241297749051398</v>
      </c>
      <c r="K74" s="3">
        <f t="shared" si="6"/>
        <v>-0.93884626128823601</v>
      </c>
      <c r="L74" s="3">
        <f t="shared" si="6"/>
        <v>-0.38507687555107378</v>
      </c>
      <c r="M74" s="3">
        <f t="shared" si="6"/>
        <v>-1.2167938658236672</v>
      </c>
      <c r="N74" s="3">
        <f t="shared" si="5"/>
        <v>0.20251805800925871</v>
      </c>
      <c r="O74" s="3">
        <f t="shared" si="4"/>
        <v>0</v>
      </c>
      <c r="P74" s="3">
        <f t="shared" si="4"/>
        <v>-1.8563856087399226</v>
      </c>
      <c r="Q74" s="3">
        <f t="shared" si="4"/>
        <v>-0.28264750133749461</v>
      </c>
      <c r="R74" s="4"/>
    </row>
    <row r="75" spans="1:18" x14ac:dyDescent="0.2">
      <c r="A75" t="s">
        <v>333</v>
      </c>
      <c r="B75" s="13">
        <v>185.63999938964801</v>
      </c>
      <c r="C75" s="13">
        <v>149.92999267578099</v>
      </c>
      <c r="D75" s="13">
        <v>138.169998168945</v>
      </c>
      <c r="E75" s="13">
        <v>346.29000854492102</v>
      </c>
      <c r="F75" s="13">
        <v>370.86999511718699</v>
      </c>
      <c r="G75" s="13">
        <v>48.167999267578097</v>
      </c>
      <c r="H75" s="13">
        <v>248.419998168945</v>
      </c>
      <c r="I75" s="13">
        <v>4742.830078125</v>
      </c>
      <c r="J75" s="3">
        <f t="shared" si="6"/>
        <v>-3.5786627711696162</v>
      </c>
      <c r="K75" s="3">
        <f t="shared" si="6"/>
        <v>-1.3228970207501072</v>
      </c>
      <c r="L75" s="3">
        <f t="shared" si="6"/>
        <v>-1.0881267419968521</v>
      </c>
      <c r="M75" s="3">
        <f t="shared" si="6"/>
        <v>-2.1669067395517794</v>
      </c>
      <c r="N75" s="3">
        <f t="shared" si="5"/>
        <v>-1.3748572785484432</v>
      </c>
      <c r="O75" s="3">
        <f t="shared" si="4"/>
        <v>-2.7341385830034288</v>
      </c>
      <c r="P75" s="3">
        <f t="shared" si="4"/>
        <v>-2.4145830499688901E-2</v>
      </c>
      <c r="Q75" s="3">
        <f t="shared" si="4"/>
        <v>-0.56605790054922855</v>
      </c>
      <c r="R75" s="4"/>
    </row>
    <row r="76" spans="1:18" x14ac:dyDescent="0.2">
      <c r="A76" t="s">
        <v>334</v>
      </c>
      <c r="B76" s="13">
        <v>184.25</v>
      </c>
      <c r="C76" s="13">
        <v>148.47000122070301</v>
      </c>
      <c r="D76" s="13">
        <v>138.919998168945</v>
      </c>
      <c r="E76" s="13">
        <v>344.47000122070301</v>
      </c>
      <c r="F76" s="13">
        <v>370.600006103515</v>
      </c>
      <c r="G76" s="13">
        <v>47.569000244140597</v>
      </c>
      <c r="H76" s="13">
        <v>238.44999694824199</v>
      </c>
      <c r="I76" s="13">
        <v>4704.81005859375</v>
      </c>
      <c r="J76" s="3">
        <f t="shared" si="6"/>
        <v>-0.74876071655790077</v>
      </c>
      <c r="K76" s="3">
        <f t="shared" si="6"/>
        <v>-0.97378211592070807</v>
      </c>
      <c r="L76" s="3">
        <f t="shared" si="6"/>
        <v>0.54280958959191006</v>
      </c>
      <c r="M76" s="3">
        <f t="shared" si="6"/>
        <v>-0.52557315524797132</v>
      </c>
      <c r="N76" s="3">
        <f t="shared" si="5"/>
        <v>-7.2798829030824644E-2</v>
      </c>
      <c r="O76" s="3">
        <f t="shared" si="4"/>
        <v>-1.2435621834944814</v>
      </c>
      <c r="P76" s="3">
        <f t="shared" si="4"/>
        <v>-4.0133649843772368</v>
      </c>
      <c r="Q76" s="3">
        <f t="shared" si="4"/>
        <v>-0.8016314922730815</v>
      </c>
      <c r="R76" s="4"/>
    </row>
    <row r="77" spans="1:18" x14ac:dyDescent="0.2">
      <c r="A77" t="s">
        <v>335</v>
      </c>
      <c r="B77" s="13">
        <v>181.91000366210901</v>
      </c>
      <c r="C77" s="13">
        <v>144.57000732421801</v>
      </c>
      <c r="D77" s="13">
        <v>136.38999938964801</v>
      </c>
      <c r="E77" s="13">
        <v>347.11999511718699</v>
      </c>
      <c r="F77" s="13">
        <v>367.94000244140602</v>
      </c>
      <c r="G77" s="13">
        <v>47.998001098632798</v>
      </c>
      <c r="H77" s="13">
        <v>237.92999267578099</v>
      </c>
      <c r="I77" s="13">
        <v>4688.68017578125</v>
      </c>
      <c r="J77" s="3">
        <f t="shared" si="6"/>
        <v>-1.2700115809449086</v>
      </c>
      <c r="K77" s="3">
        <f t="shared" si="6"/>
        <v>-2.6267891590352974</v>
      </c>
      <c r="L77" s="3">
        <f t="shared" si="6"/>
        <v>-1.8211911982752671</v>
      </c>
      <c r="M77" s="3">
        <f t="shared" si="6"/>
        <v>0.76929598719573766</v>
      </c>
      <c r="N77" s="3">
        <f t="shared" si="5"/>
        <v>-0.71775596824086185</v>
      </c>
      <c r="O77" s="3">
        <f t="shared" si="4"/>
        <v>0.90184963377498084</v>
      </c>
      <c r="P77" s="3">
        <f t="shared" si="4"/>
        <v>-0.21807686270336443</v>
      </c>
      <c r="Q77" s="3">
        <f t="shared" si="4"/>
        <v>-0.34283812973570205</v>
      </c>
      <c r="R77" s="4"/>
    </row>
    <row r="78" spans="1:18" x14ac:dyDescent="0.2">
      <c r="A78" t="s">
        <v>336</v>
      </c>
      <c r="B78" s="13">
        <v>181.17999267578099</v>
      </c>
      <c r="C78" s="13">
        <v>145.24000549316401</v>
      </c>
      <c r="D78" s="13">
        <v>135.72999572753901</v>
      </c>
      <c r="E78" s="13">
        <v>351.95001220703102</v>
      </c>
      <c r="F78" s="13">
        <v>367.75</v>
      </c>
      <c r="G78" s="13">
        <v>49.097000122070298</v>
      </c>
      <c r="H78" s="13">
        <v>237.49000549316401</v>
      </c>
      <c r="I78" s="13">
        <v>4697.240234375</v>
      </c>
      <c r="J78" s="3">
        <f t="shared" si="6"/>
        <v>-0.40130337619253709</v>
      </c>
      <c r="K78" s="3">
        <f t="shared" si="6"/>
        <v>0.46344202462647188</v>
      </c>
      <c r="L78" s="3">
        <f t="shared" si="6"/>
        <v>-0.48390913194703022</v>
      </c>
      <c r="M78" s="3">
        <f t="shared" si="6"/>
        <v>1.3914545856724361</v>
      </c>
      <c r="N78" s="3">
        <f t="shared" si="5"/>
        <v>-5.1639517352093371E-2</v>
      </c>
      <c r="O78" s="3">
        <f t="shared" si="4"/>
        <v>2.2896766496153202</v>
      </c>
      <c r="P78" s="3">
        <f t="shared" si="4"/>
        <v>-0.18492295892117472</v>
      </c>
      <c r="Q78" s="3">
        <f t="shared" si="4"/>
        <v>0.1825686178802691</v>
      </c>
      <c r="R78" s="4"/>
    </row>
    <row r="79" spans="1:18" x14ac:dyDescent="0.2">
      <c r="A79" t="s">
        <v>337</v>
      </c>
      <c r="B79" s="13">
        <v>185.55999755859301</v>
      </c>
      <c r="C79" s="13">
        <v>149.100006103515</v>
      </c>
      <c r="D79" s="13">
        <v>138.83999633789</v>
      </c>
      <c r="E79" s="13">
        <v>358.66000366210898</v>
      </c>
      <c r="F79" s="13">
        <v>374.69000244140602</v>
      </c>
      <c r="G79" s="13">
        <v>52.252998352050703</v>
      </c>
      <c r="H79" s="13">
        <v>240.44999694824199</v>
      </c>
      <c r="I79" s="13">
        <v>4763.5400390625</v>
      </c>
      <c r="J79" s="3">
        <f t="shared" si="6"/>
        <v>2.4174881663948251</v>
      </c>
      <c r="K79" s="3">
        <f t="shared" si="6"/>
        <v>2.6576703830630688</v>
      </c>
      <c r="L79" s="3">
        <f t="shared" si="6"/>
        <v>2.2913141591737256</v>
      </c>
      <c r="M79" s="3">
        <f t="shared" si="6"/>
        <v>1.9065183186102206</v>
      </c>
      <c r="N79" s="3">
        <f t="shared" si="5"/>
        <v>1.887152261429238</v>
      </c>
      <c r="O79" s="3">
        <f t="shared" si="4"/>
        <v>6.4280877082787526</v>
      </c>
      <c r="P79" s="3">
        <f t="shared" si="4"/>
        <v>1.2463646412956879</v>
      </c>
      <c r="Q79" s="3">
        <f t="shared" si="4"/>
        <v>1.411462930984658</v>
      </c>
      <c r="R79" s="4"/>
    </row>
    <row r="80" spans="1:18" x14ac:dyDescent="0.2">
      <c r="A80" t="s">
        <v>338</v>
      </c>
      <c r="B80" s="13">
        <v>185.13999938964801</v>
      </c>
      <c r="C80" s="13">
        <v>151.36999511718699</v>
      </c>
      <c r="D80" s="13">
        <v>140.94999694824199</v>
      </c>
      <c r="E80" s="13">
        <v>357.42999267578102</v>
      </c>
      <c r="F80" s="13">
        <v>375.79000854492102</v>
      </c>
      <c r="G80" s="13">
        <v>53.139999389648402</v>
      </c>
      <c r="H80" s="13">
        <v>234.96000671386699</v>
      </c>
      <c r="I80" s="13">
        <v>4756.5</v>
      </c>
      <c r="J80" s="3">
        <f t="shared" si="6"/>
        <v>-0.22634090023221728</v>
      </c>
      <c r="K80" s="3">
        <f t="shared" si="6"/>
        <v>1.5224607114341857</v>
      </c>
      <c r="L80" s="3">
        <f t="shared" si="6"/>
        <v>1.5197354263946785</v>
      </c>
      <c r="M80" s="3">
        <f t="shared" si="6"/>
        <v>-0.34294623704034172</v>
      </c>
      <c r="N80" s="3">
        <f t="shared" si="5"/>
        <v>0.29357764988325746</v>
      </c>
      <c r="O80" s="3">
        <f t="shared" si="4"/>
        <v>1.6975122300572976</v>
      </c>
      <c r="P80" s="3">
        <f t="shared" si="4"/>
        <v>-2.2832149320246184</v>
      </c>
      <c r="Q80" s="3">
        <f t="shared" si="4"/>
        <v>-0.14779006799081157</v>
      </c>
      <c r="R80" s="4"/>
    </row>
    <row r="81" spans="1:18" x14ac:dyDescent="0.2">
      <c r="A81" t="s">
        <v>339</v>
      </c>
      <c r="B81" s="13">
        <v>186.19000244140599</v>
      </c>
      <c r="C81" s="13">
        <v>153.72999572753901</v>
      </c>
      <c r="D81" s="13">
        <v>142.27999877929599</v>
      </c>
      <c r="E81" s="13">
        <v>370.47000122070301</v>
      </c>
      <c r="F81" s="13">
        <v>382.76998901367102</v>
      </c>
      <c r="G81" s="13">
        <v>54.349998474121001</v>
      </c>
      <c r="H81" s="13">
        <v>233.94000244140599</v>
      </c>
      <c r="I81" s="13">
        <v>4783.4501953125</v>
      </c>
      <c r="J81" s="3">
        <f t="shared" si="6"/>
        <v>0.56714003198635277</v>
      </c>
      <c r="K81" s="3">
        <f t="shared" si="6"/>
        <v>1.5590940651910321</v>
      </c>
      <c r="L81" s="3">
        <f t="shared" si="6"/>
        <v>0.94359833973064444</v>
      </c>
      <c r="M81" s="3">
        <f t="shared" si="6"/>
        <v>3.6482692589120158</v>
      </c>
      <c r="N81" s="3">
        <f t="shared" si="5"/>
        <v>1.857415128139478</v>
      </c>
      <c r="O81" s="3">
        <f t="shared" si="4"/>
        <v>2.2770024433013178</v>
      </c>
      <c r="P81" s="3">
        <f t="shared" si="4"/>
        <v>-0.4341182513257032</v>
      </c>
      <c r="Q81" s="3">
        <f t="shared" si="4"/>
        <v>0.56659718937243775</v>
      </c>
      <c r="R81" s="4"/>
    </row>
    <row r="82" spans="1:18" x14ac:dyDescent="0.2">
      <c r="A82" t="s">
        <v>340</v>
      </c>
      <c r="B82" s="13">
        <v>185.58999633789</v>
      </c>
      <c r="C82" s="13">
        <v>155.17999267578099</v>
      </c>
      <c r="D82" s="13">
        <v>142.08000183105401</v>
      </c>
      <c r="E82" s="13">
        <v>369.67001342773398</v>
      </c>
      <c r="F82" s="13">
        <v>384.63000488281199</v>
      </c>
      <c r="G82" s="13">
        <v>54.821998596191399</v>
      </c>
      <c r="H82" s="13">
        <v>227.22000122070301</v>
      </c>
      <c r="I82" s="13">
        <v>4780.240234375</v>
      </c>
      <c r="J82" s="3">
        <f t="shared" si="6"/>
        <v>-0.3222547374447865</v>
      </c>
      <c r="K82" s="3">
        <f t="shared" si="6"/>
        <v>0.94321016622667986</v>
      </c>
      <c r="L82" s="3">
        <f t="shared" si="6"/>
        <v>-0.14056575060295212</v>
      </c>
      <c r="M82" s="3">
        <f t="shared" si="6"/>
        <v>-0.21593861590224983</v>
      </c>
      <c r="N82" s="3">
        <f t="shared" si="5"/>
        <v>0.48593565914973907</v>
      </c>
      <c r="O82" s="3">
        <f t="shared" si="5"/>
        <v>0.86844551117171187</v>
      </c>
      <c r="P82" s="3">
        <f t="shared" si="5"/>
        <v>-2.8725319101362814</v>
      </c>
      <c r="Q82" s="3">
        <f t="shared" si="5"/>
        <v>-6.7105557838682481E-2</v>
      </c>
      <c r="R82" s="4"/>
    </row>
    <row r="83" spans="1:18" x14ac:dyDescent="0.2">
      <c r="A83" t="s">
        <v>341</v>
      </c>
      <c r="B83" s="13">
        <v>185.919998168945</v>
      </c>
      <c r="C83" s="13">
        <v>154.61999511718699</v>
      </c>
      <c r="D83" s="13">
        <v>142.64999389648401</v>
      </c>
      <c r="E83" s="13">
        <v>374.489990234375</v>
      </c>
      <c r="F83" s="13">
        <v>388.47000122070301</v>
      </c>
      <c r="G83" s="13">
        <v>54.709999084472599</v>
      </c>
      <c r="H83" s="13">
        <v>218.88999938964801</v>
      </c>
      <c r="I83" s="13">
        <v>4783.830078125</v>
      </c>
      <c r="J83" s="3">
        <f t="shared" si="6"/>
        <v>0.17781229460999082</v>
      </c>
      <c r="K83" s="3">
        <f t="shared" si="6"/>
        <v>-0.36086969005341685</v>
      </c>
      <c r="L83" s="3">
        <f t="shared" si="6"/>
        <v>0.40117684268316123</v>
      </c>
      <c r="M83" s="3">
        <f t="shared" si="6"/>
        <v>1.3038592884362448</v>
      </c>
      <c r="N83" s="3">
        <f t="shared" si="5"/>
        <v>0.99836109745545776</v>
      </c>
      <c r="O83" s="3">
        <f t="shared" si="5"/>
        <v>-0.20429665934612712</v>
      </c>
      <c r="P83" s="3">
        <f t="shared" si="5"/>
        <v>-3.6660513098773881</v>
      </c>
      <c r="Q83" s="3">
        <f t="shared" si="5"/>
        <v>7.5097559411035741E-2</v>
      </c>
      <c r="R83" s="4"/>
    </row>
    <row r="84" spans="1:18" x14ac:dyDescent="0.2">
      <c r="A84" t="s">
        <v>342</v>
      </c>
      <c r="B84" s="13">
        <v>183.63000488281199</v>
      </c>
      <c r="C84" s="13">
        <v>153.16000366210901</v>
      </c>
      <c r="D84" s="13">
        <v>142.49000549316401</v>
      </c>
      <c r="E84" s="13">
        <v>367.45999145507801</v>
      </c>
      <c r="F84" s="13">
        <v>390.26998901367102</v>
      </c>
      <c r="G84" s="13">
        <v>56.381999969482401</v>
      </c>
      <c r="H84" s="13">
        <v>219.91000366210901</v>
      </c>
      <c r="I84" s="13">
        <v>4765.97998046875</v>
      </c>
      <c r="J84" s="3">
        <f t="shared" si="6"/>
        <v>-1.2317089655154261</v>
      </c>
      <c r="K84" s="3">
        <f t="shared" si="6"/>
        <v>-0.94424492380267544</v>
      </c>
      <c r="L84" s="3">
        <f t="shared" si="6"/>
        <v>-0.11215451115693542</v>
      </c>
      <c r="M84" s="3">
        <f t="shared" si="6"/>
        <v>-1.8772194084272467</v>
      </c>
      <c r="N84" s="3">
        <f t="shared" si="5"/>
        <v>0.46335309993354595</v>
      </c>
      <c r="O84" s="3">
        <f t="shared" si="5"/>
        <v>3.0561157247109816</v>
      </c>
      <c r="P84" s="3">
        <f t="shared" si="5"/>
        <v>0.46598943547223265</v>
      </c>
      <c r="Q84" s="3">
        <f t="shared" si="5"/>
        <v>-0.37313402367431625</v>
      </c>
      <c r="R84" s="4"/>
    </row>
    <row r="85" spans="1:18" x14ac:dyDescent="0.2">
      <c r="A85" t="s">
        <v>343</v>
      </c>
      <c r="B85" s="13">
        <v>182.67999267578099</v>
      </c>
      <c r="C85" s="13">
        <v>151.71000671386699</v>
      </c>
      <c r="D85" s="13">
        <v>141.47000122070301</v>
      </c>
      <c r="E85" s="13">
        <v>368.36999511718699</v>
      </c>
      <c r="F85" s="13">
        <v>389.47000122070301</v>
      </c>
      <c r="G85" s="13">
        <v>56.053001403808501</v>
      </c>
      <c r="H85" s="13">
        <v>215.55000305175699</v>
      </c>
      <c r="I85" s="13">
        <v>4739.2099609375</v>
      </c>
      <c r="J85" s="3">
        <f t="shared" si="6"/>
        <v>-0.51735129432538429</v>
      </c>
      <c r="K85" s="3">
        <f t="shared" si="6"/>
        <v>-0.94672036665714621</v>
      </c>
      <c r="L85" s="3">
        <f t="shared" si="6"/>
        <v>-0.71584267888173347</v>
      </c>
      <c r="M85" s="3">
        <f t="shared" si="6"/>
        <v>0.24764700464546358</v>
      </c>
      <c r="N85" s="3">
        <f t="shared" si="5"/>
        <v>-0.20498316946937667</v>
      </c>
      <c r="O85" s="3">
        <f t="shared" si="5"/>
        <v>-0.5835170193536493</v>
      </c>
      <c r="P85" s="3">
        <f t="shared" si="5"/>
        <v>-1.9826295019535101</v>
      </c>
      <c r="Q85" s="3">
        <f t="shared" si="5"/>
        <v>-0.56168971839904958</v>
      </c>
      <c r="R85" s="4"/>
    </row>
    <row r="86" spans="1:18" x14ac:dyDescent="0.2">
      <c r="A86" t="s">
        <v>344</v>
      </c>
      <c r="B86" s="13">
        <v>188.63000488281199</v>
      </c>
      <c r="C86" s="13">
        <v>153.5</v>
      </c>
      <c r="D86" s="13">
        <v>143.47999572753901</v>
      </c>
      <c r="E86" s="13">
        <v>376.13000488281199</v>
      </c>
      <c r="F86" s="13">
        <v>393.86999511718699</v>
      </c>
      <c r="G86" s="13">
        <v>57.106998443603501</v>
      </c>
      <c r="H86" s="13">
        <v>211.88000488281199</v>
      </c>
      <c r="I86" s="13">
        <v>4780.93994140625</v>
      </c>
      <c r="J86" s="3">
        <f t="shared" si="6"/>
        <v>3.2570683411352164</v>
      </c>
      <c r="K86" s="3">
        <f t="shared" si="6"/>
        <v>1.179878193209122</v>
      </c>
      <c r="L86" s="3">
        <f t="shared" si="6"/>
        <v>1.4207920332878654</v>
      </c>
      <c r="M86" s="3">
        <f t="shared" si="6"/>
        <v>2.1065803047168274</v>
      </c>
      <c r="N86" s="3">
        <f t="shared" si="5"/>
        <v>1.1297388457886925</v>
      </c>
      <c r="O86" s="3">
        <f t="shared" si="5"/>
        <v>1.8803578994850874</v>
      </c>
      <c r="P86" s="3">
        <f t="shared" si="5"/>
        <v>-1.7026203279912617</v>
      </c>
      <c r="Q86" s="3">
        <f t="shared" si="5"/>
        <v>0.88052609638959878</v>
      </c>
      <c r="R86" s="4"/>
    </row>
    <row r="87" spans="1:18" x14ac:dyDescent="0.2">
      <c r="A87" t="s">
        <v>345</v>
      </c>
      <c r="B87" s="13">
        <v>191.55999755859301</v>
      </c>
      <c r="C87" s="13">
        <v>155.33999633789</v>
      </c>
      <c r="D87" s="13">
        <v>146.38000488281199</v>
      </c>
      <c r="E87" s="13">
        <v>383.45001220703102</v>
      </c>
      <c r="F87" s="13">
        <v>398.67001342773398</v>
      </c>
      <c r="G87" s="13">
        <v>59.491001129150298</v>
      </c>
      <c r="H87" s="13">
        <v>212.19000244140599</v>
      </c>
      <c r="I87" s="13">
        <v>4839.81005859375</v>
      </c>
      <c r="J87" s="3">
        <f t="shared" si="6"/>
        <v>1.5533014896550024</v>
      </c>
      <c r="K87" s="3">
        <f t="shared" si="6"/>
        <v>1.1986946826644949</v>
      </c>
      <c r="L87" s="3">
        <f t="shared" si="6"/>
        <v>2.0211940630246104</v>
      </c>
      <c r="M87" s="3">
        <f t="shared" si="6"/>
        <v>1.9461375665841056</v>
      </c>
      <c r="N87" s="3">
        <f t="shared" si="5"/>
        <v>1.2186808769525217</v>
      </c>
      <c r="O87" s="3">
        <f t="shared" si="5"/>
        <v>4.1746243902157438</v>
      </c>
      <c r="P87" s="3">
        <f t="shared" si="5"/>
        <v>0.14630807601003279</v>
      </c>
      <c r="Q87" s="3">
        <f t="shared" si="5"/>
        <v>1.2313502764936246</v>
      </c>
      <c r="R87" s="4"/>
    </row>
    <row r="88" spans="1:18" x14ac:dyDescent="0.2">
      <c r="A88" t="s">
        <v>346</v>
      </c>
      <c r="B88" s="13">
        <v>193.88999938964801</v>
      </c>
      <c r="C88" s="13">
        <v>154.77999877929599</v>
      </c>
      <c r="D88" s="13">
        <v>145.99000549316401</v>
      </c>
      <c r="E88" s="13">
        <v>381.77999877929602</v>
      </c>
      <c r="F88" s="13">
        <v>396.510009765625</v>
      </c>
      <c r="G88" s="13">
        <v>59.653999328613203</v>
      </c>
      <c r="H88" s="13">
        <v>208.80000305175699</v>
      </c>
      <c r="I88" s="13">
        <v>4850.43017578125</v>
      </c>
      <c r="J88" s="3">
        <f t="shared" si="6"/>
        <v>1.2163300588591393</v>
      </c>
      <c r="K88" s="3">
        <f t="shared" si="6"/>
        <v>-0.36049798622108831</v>
      </c>
      <c r="L88" s="3">
        <f t="shared" si="6"/>
        <v>-0.26642941429070599</v>
      </c>
      <c r="M88" s="3">
        <f t="shared" si="6"/>
        <v>-0.43552311241897479</v>
      </c>
      <c r="N88" s="3">
        <f t="shared" si="5"/>
        <v>-0.54180239028700261</v>
      </c>
      <c r="O88" s="3">
        <f t="shared" si="5"/>
        <v>0.27398799208143854</v>
      </c>
      <c r="P88" s="3">
        <f t="shared" si="5"/>
        <v>-1.5976244642275821</v>
      </c>
      <c r="Q88" s="3">
        <f t="shared" si="5"/>
        <v>0.21943252026270157</v>
      </c>
      <c r="R88" s="4"/>
    </row>
    <row r="89" spans="1:18" x14ac:dyDescent="0.2">
      <c r="A89" t="s">
        <v>347</v>
      </c>
      <c r="B89" s="13">
        <v>195.17999267578099</v>
      </c>
      <c r="C89" s="13">
        <v>156.02000427246</v>
      </c>
      <c r="D89" s="13">
        <v>147.03999328613199</v>
      </c>
      <c r="E89" s="13">
        <v>385.20001220703102</v>
      </c>
      <c r="F89" s="13">
        <v>398.89999389648398</v>
      </c>
      <c r="G89" s="13">
        <v>59.873001098632798</v>
      </c>
      <c r="H89" s="13">
        <v>209.13999938964801</v>
      </c>
      <c r="I89" s="13">
        <v>4864.60009765625</v>
      </c>
      <c r="J89" s="3">
        <f t="shared" si="6"/>
        <v>0.66532223951404956</v>
      </c>
      <c r="K89" s="3">
        <f t="shared" si="6"/>
        <v>0.80114065314870253</v>
      </c>
      <c r="L89" s="3">
        <f t="shared" si="6"/>
        <v>0.71921895572306715</v>
      </c>
      <c r="M89" s="3">
        <f t="shared" si="6"/>
        <v>0.89580738610460386</v>
      </c>
      <c r="N89" s="3">
        <f t="shared" si="5"/>
        <v>0.60275505586143563</v>
      </c>
      <c r="O89" s="3">
        <f t="shared" si="5"/>
        <v>0.3671200128816014</v>
      </c>
      <c r="P89" s="3">
        <f t="shared" si="5"/>
        <v>0.16283349277861131</v>
      </c>
      <c r="Q89" s="3">
        <f t="shared" si="5"/>
        <v>0.2921374261967945</v>
      </c>
      <c r="R89" s="4"/>
    </row>
    <row r="90" spans="1:18" x14ac:dyDescent="0.2">
      <c r="A90" t="s">
        <v>348</v>
      </c>
      <c r="B90" s="13">
        <v>194.5</v>
      </c>
      <c r="C90" s="13">
        <v>156.86999511718699</v>
      </c>
      <c r="D90" s="13">
        <v>148.69999694824199</v>
      </c>
      <c r="E90" s="13">
        <v>390.70001220703102</v>
      </c>
      <c r="F90" s="13">
        <v>402.55999755859301</v>
      </c>
      <c r="G90" s="13">
        <v>61.3619995117187</v>
      </c>
      <c r="H90" s="13">
        <v>207.83000183105401</v>
      </c>
      <c r="I90" s="13">
        <v>4868.5498046875</v>
      </c>
      <c r="J90" s="3">
        <f t="shared" si="6"/>
        <v>-0.34839261261298915</v>
      </c>
      <c r="K90" s="3">
        <f t="shared" si="6"/>
        <v>0.54479606553697912</v>
      </c>
      <c r="L90" s="3">
        <f t="shared" si="6"/>
        <v>1.1289470469981058</v>
      </c>
      <c r="M90" s="3">
        <f t="shared" si="6"/>
        <v>1.4278296536096551</v>
      </c>
      <c r="N90" s="3">
        <f t="shared" si="5"/>
        <v>0.91752412085993118</v>
      </c>
      <c r="O90" s="3">
        <f t="shared" si="5"/>
        <v>2.4869279738174059</v>
      </c>
      <c r="P90" s="3">
        <f t="shared" si="5"/>
        <v>-0.62637351172281197</v>
      </c>
      <c r="Q90" s="3">
        <f t="shared" si="5"/>
        <v>8.1192841178310979E-2</v>
      </c>
      <c r="R90" s="4"/>
    </row>
    <row r="91" spans="1:18" x14ac:dyDescent="0.2">
      <c r="A91" t="s">
        <v>349</v>
      </c>
      <c r="B91" s="13">
        <v>194.169998168945</v>
      </c>
      <c r="C91" s="13">
        <v>157.75</v>
      </c>
      <c r="D91" s="13">
        <v>151.86999511718699</v>
      </c>
      <c r="E91" s="13">
        <v>393.17999267578102</v>
      </c>
      <c r="F91" s="13">
        <v>404.86999511718699</v>
      </c>
      <c r="G91" s="13">
        <v>61.617000579833899</v>
      </c>
      <c r="H91" s="13">
        <v>182.63000488281199</v>
      </c>
      <c r="I91" s="13">
        <v>4894.16015625</v>
      </c>
      <c r="J91" s="3">
        <f t="shared" si="6"/>
        <v>-0.16966675118509003</v>
      </c>
      <c r="K91" s="3">
        <f t="shared" si="6"/>
        <v>0.56097718506054606</v>
      </c>
      <c r="L91" s="3">
        <f t="shared" si="6"/>
        <v>2.1318078238080806</v>
      </c>
      <c r="M91" s="3">
        <f t="shared" si="6"/>
        <v>0.63475310756731285</v>
      </c>
      <c r="N91" s="3">
        <f t="shared" si="5"/>
        <v>0.57382690098455569</v>
      </c>
      <c r="O91" s="3">
        <f t="shared" si="5"/>
        <v>0.41556838131798435</v>
      </c>
      <c r="P91" s="3">
        <f t="shared" si="5"/>
        <v>-12.125293136804768</v>
      </c>
      <c r="Q91" s="3">
        <f t="shared" si="5"/>
        <v>0.52603655277064298</v>
      </c>
      <c r="R91" s="4"/>
    </row>
    <row r="92" spans="1:18" x14ac:dyDescent="0.2">
      <c r="A92" t="s">
        <v>350</v>
      </c>
      <c r="B92" s="13">
        <v>192.419998168945</v>
      </c>
      <c r="C92" s="13">
        <v>159.11999511718699</v>
      </c>
      <c r="D92" s="13">
        <v>152.19000244140599</v>
      </c>
      <c r="E92" s="13">
        <v>394.14001464843699</v>
      </c>
      <c r="F92" s="13">
        <v>403.92999267578102</v>
      </c>
      <c r="G92" s="13">
        <v>61.030998229980398</v>
      </c>
      <c r="H92" s="13">
        <v>183.25</v>
      </c>
      <c r="I92" s="13">
        <v>4890.97021484375</v>
      </c>
      <c r="J92" s="3">
        <f t="shared" si="6"/>
        <v>-0.9012720896651325</v>
      </c>
      <c r="K92" s="3">
        <f t="shared" si="6"/>
        <v>0.86845966224214799</v>
      </c>
      <c r="L92" s="3">
        <f t="shared" si="6"/>
        <v>0.21071135478214739</v>
      </c>
      <c r="M92" s="3">
        <f t="shared" si="6"/>
        <v>0.24416857178376486</v>
      </c>
      <c r="N92" s="3">
        <f t="shared" si="5"/>
        <v>-0.23217389600182353</v>
      </c>
      <c r="O92" s="3">
        <f t="shared" si="5"/>
        <v>-0.95104004469391368</v>
      </c>
      <c r="P92" s="3">
        <f t="shared" si="5"/>
        <v>0.33948152034811763</v>
      </c>
      <c r="Q92" s="3">
        <f t="shared" si="5"/>
        <v>-6.5178525107649821E-2</v>
      </c>
      <c r="R92" s="4"/>
    </row>
    <row r="93" spans="1:18" x14ac:dyDescent="0.2">
      <c r="A93" t="s">
        <v>351</v>
      </c>
      <c r="B93" s="13">
        <v>191.72999572753901</v>
      </c>
      <c r="C93" s="13">
        <v>161.259994506835</v>
      </c>
      <c r="D93" s="13">
        <v>153.509994506835</v>
      </c>
      <c r="E93" s="13">
        <v>401.01998901367102</v>
      </c>
      <c r="F93" s="13">
        <v>409.72000122070301</v>
      </c>
      <c r="G93" s="13">
        <v>62.465000152587798</v>
      </c>
      <c r="H93" s="13">
        <v>190.92999267578099</v>
      </c>
      <c r="I93" s="13">
        <v>4927.93017578125</v>
      </c>
      <c r="J93" s="3">
        <f t="shared" si="6"/>
        <v>-0.35859185530194798</v>
      </c>
      <c r="K93" s="3">
        <f t="shared" si="6"/>
        <v>1.3448965908225219</v>
      </c>
      <c r="L93" s="3">
        <f t="shared" si="6"/>
        <v>0.86733165402057855</v>
      </c>
      <c r="M93" s="3">
        <f t="shared" si="6"/>
        <v>1.7455660703140732</v>
      </c>
      <c r="N93" s="3">
        <f t="shared" si="5"/>
        <v>1.4334188225456692</v>
      </c>
      <c r="O93" s="3">
        <f t="shared" si="5"/>
        <v>2.3496288184632252</v>
      </c>
      <c r="P93" s="3">
        <f t="shared" si="5"/>
        <v>4.1909919103852635</v>
      </c>
      <c r="Q93" s="3">
        <f t="shared" si="5"/>
        <v>0.755677489618095</v>
      </c>
      <c r="R93" s="4"/>
    </row>
    <row r="94" spans="1:18" x14ac:dyDescent="0.2">
      <c r="A94" t="s">
        <v>352</v>
      </c>
      <c r="B94" s="13">
        <v>188.03999328613199</v>
      </c>
      <c r="C94" s="13">
        <v>159</v>
      </c>
      <c r="D94" s="13">
        <v>151.46000671386699</v>
      </c>
      <c r="E94" s="13">
        <v>400.05999755859301</v>
      </c>
      <c r="F94" s="13">
        <v>408.58999633789</v>
      </c>
      <c r="G94" s="13">
        <v>62.773998260497997</v>
      </c>
      <c r="H94" s="13">
        <v>191.58999633789</v>
      </c>
      <c r="I94" s="13">
        <v>4924.97021484375</v>
      </c>
      <c r="J94" s="3">
        <f t="shared" si="6"/>
        <v>-1.9245827588974418</v>
      </c>
      <c r="K94" s="3">
        <f t="shared" si="6"/>
        <v>-1.4014601164699965</v>
      </c>
      <c r="L94" s="3">
        <f t="shared" si="6"/>
        <v>-1.3354099839256628</v>
      </c>
      <c r="M94" s="3">
        <f t="shared" si="6"/>
        <v>-0.23938743239187626</v>
      </c>
      <c r="N94" s="3">
        <f t="shared" si="5"/>
        <v>-0.27579929694579741</v>
      </c>
      <c r="O94" s="3">
        <f t="shared" si="5"/>
        <v>0.49467398888239289</v>
      </c>
      <c r="P94" s="3">
        <f t="shared" si="5"/>
        <v>0.3456783572132433</v>
      </c>
      <c r="Q94" s="3">
        <f t="shared" si="5"/>
        <v>-6.0064993453985825E-2</v>
      </c>
      <c r="R94" s="4"/>
    </row>
    <row r="95" spans="1:18" x14ac:dyDescent="0.2">
      <c r="A95" t="s">
        <v>353</v>
      </c>
      <c r="B95" s="13">
        <v>184.39999389648401</v>
      </c>
      <c r="C95" s="13">
        <v>155.19999694824199</v>
      </c>
      <c r="D95" s="13">
        <v>140.100006103515</v>
      </c>
      <c r="E95" s="13">
        <v>390.14001464843699</v>
      </c>
      <c r="F95" s="13">
        <v>397.579986572265</v>
      </c>
      <c r="G95" s="13">
        <v>61.527000427246001</v>
      </c>
      <c r="H95" s="13">
        <v>187.28999328613199</v>
      </c>
      <c r="I95" s="13">
        <v>4845.64990234375</v>
      </c>
      <c r="J95" s="3">
        <f t="shared" si="6"/>
        <v>-1.9357580938163297</v>
      </c>
      <c r="K95" s="3">
        <f t="shared" si="6"/>
        <v>-2.3899390262629003</v>
      </c>
      <c r="L95" s="3">
        <f t="shared" si="6"/>
        <v>-7.5003301906706694</v>
      </c>
      <c r="M95" s="3">
        <f t="shared" si="6"/>
        <v>-2.4796237991035674</v>
      </c>
      <c r="N95" s="3">
        <f t="shared" si="5"/>
        <v>-2.6946351756786764</v>
      </c>
      <c r="O95" s="3">
        <f t="shared" si="5"/>
        <v>-1.9864878258626044</v>
      </c>
      <c r="P95" s="3">
        <f t="shared" si="5"/>
        <v>-2.2443776470325121</v>
      </c>
      <c r="Q95" s="3">
        <f t="shared" si="5"/>
        <v>-1.6105744611597923</v>
      </c>
      <c r="R95" s="4"/>
    </row>
    <row r="96" spans="1:18" x14ac:dyDescent="0.2">
      <c r="A96" t="s">
        <v>354</v>
      </c>
      <c r="B96" s="13">
        <v>186.86000061035099</v>
      </c>
      <c r="C96" s="13">
        <v>159.27999877929599</v>
      </c>
      <c r="D96" s="13">
        <v>141.16000366210901</v>
      </c>
      <c r="E96" s="13">
        <v>394.77999877929602</v>
      </c>
      <c r="F96" s="13">
        <v>403.77999877929602</v>
      </c>
      <c r="G96" s="13">
        <v>63.027000427246001</v>
      </c>
      <c r="H96" s="13">
        <v>188.86000061035099</v>
      </c>
      <c r="I96" s="13">
        <v>4906.18994140625</v>
      </c>
      <c r="J96" s="3">
        <f t="shared" si="6"/>
        <v>1.3340600842145116</v>
      </c>
      <c r="K96" s="3">
        <f t="shared" si="6"/>
        <v>2.628867210876721</v>
      </c>
      <c r="L96" s="3">
        <f t="shared" si="6"/>
        <v>0.75660065125965137</v>
      </c>
      <c r="M96" s="3">
        <f t="shared" si="6"/>
        <v>1.1893125433545229</v>
      </c>
      <c r="N96" s="3">
        <f t="shared" si="5"/>
        <v>1.5594377022053887</v>
      </c>
      <c r="O96" s="3">
        <f t="shared" si="5"/>
        <v>2.4379540520160883</v>
      </c>
      <c r="P96" s="3">
        <f t="shared" si="5"/>
        <v>0.83827613887541219</v>
      </c>
      <c r="Q96" s="3">
        <f t="shared" si="5"/>
        <v>1.2493688211609741</v>
      </c>
      <c r="R96" s="4"/>
    </row>
    <row r="97" spans="1:18" x14ac:dyDescent="0.2">
      <c r="A97" t="s">
        <v>355</v>
      </c>
      <c r="B97" s="13">
        <v>185.850006103515</v>
      </c>
      <c r="C97" s="13">
        <v>171.80999755859301</v>
      </c>
      <c r="D97" s="13">
        <v>142.38000488281199</v>
      </c>
      <c r="E97" s="13">
        <v>474.989990234375</v>
      </c>
      <c r="F97" s="13">
        <v>411.22000122070301</v>
      </c>
      <c r="G97" s="13">
        <v>66.160003662109304</v>
      </c>
      <c r="H97" s="13">
        <v>187.91000366210901</v>
      </c>
      <c r="I97" s="13">
        <v>4958.60986328125</v>
      </c>
      <c r="J97" s="3">
        <f t="shared" si="6"/>
        <v>-0.54050867148506598</v>
      </c>
      <c r="K97" s="3">
        <f t="shared" si="6"/>
        <v>7.866649218561979</v>
      </c>
      <c r="L97" s="3">
        <f t="shared" si="6"/>
        <v>0.86426834021857046</v>
      </c>
      <c r="M97" s="3">
        <f t="shared" si="6"/>
        <v>20.317643169131479</v>
      </c>
      <c r="N97" s="3">
        <f t="shared" si="5"/>
        <v>1.8425881578828907</v>
      </c>
      <c r="O97" s="3">
        <f t="shared" si="5"/>
        <v>4.9708905923261009</v>
      </c>
      <c r="P97" s="3">
        <f t="shared" si="5"/>
        <v>-0.50301649114255131</v>
      </c>
      <c r="Q97" s="3">
        <f t="shared" si="5"/>
        <v>1.0684446077514682</v>
      </c>
      <c r="R97" s="4"/>
    </row>
    <row r="98" spans="1:18" x14ac:dyDescent="0.2">
      <c r="A98" t="s">
        <v>356</v>
      </c>
      <c r="B98" s="13">
        <v>187.67999267578099</v>
      </c>
      <c r="C98" s="13">
        <v>170.30999755859301</v>
      </c>
      <c r="D98" s="13">
        <v>143.67999267578099</v>
      </c>
      <c r="E98" s="13">
        <v>459.41000366210898</v>
      </c>
      <c r="F98" s="13">
        <v>405.64999389648398</v>
      </c>
      <c r="G98" s="13">
        <v>69.332000732421804</v>
      </c>
      <c r="H98" s="13">
        <v>181.05999755859301</v>
      </c>
      <c r="I98" s="13">
        <v>4942.81005859375</v>
      </c>
      <c r="J98" s="3">
        <f t="shared" si="6"/>
        <v>0.98465779508596085</v>
      </c>
      <c r="K98" s="3">
        <f t="shared" si="6"/>
        <v>-0.87305745958610426</v>
      </c>
      <c r="L98" s="3">
        <f t="shared" si="6"/>
        <v>0.91304098074654549</v>
      </c>
      <c r="M98" s="3">
        <f t="shared" si="6"/>
        <v>-3.2800662945714638</v>
      </c>
      <c r="N98" s="3">
        <f t="shared" si="5"/>
        <v>-1.3545078808629238</v>
      </c>
      <c r="O98" s="3">
        <f t="shared" si="5"/>
        <v>4.7944330331546583</v>
      </c>
      <c r="P98" s="3">
        <f t="shared" si="5"/>
        <v>-3.6453653185135133</v>
      </c>
      <c r="Q98" s="3">
        <f t="shared" si="5"/>
        <v>-0.31863375266722094</v>
      </c>
      <c r="R98" s="4"/>
    </row>
    <row r="99" spans="1:18" x14ac:dyDescent="0.2">
      <c r="A99" t="s">
        <v>357</v>
      </c>
      <c r="B99" s="13">
        <v>189.30000305175699</v>
      </c>
      <c r="C99" s="13">
        <v>169.14999389648401</v>
      </c>
      <c r="D99" s="13">
        <v>144.100006103515</v>
      </c>
      <c r="E99" s="13">
        <v>454.72000122070301</v>
      </c>
      <c r="F99" s="13">
        <v>405.489990234375</v>
      </c>
      <c r="G99" s="13">
        <v>68.222999572753906</v>
      </c>
      <c r="H99" s="13">
        <v>185.100006103515</v>
      </c>
      <c r="I99" s="13">
        <v>4954.22998046875</v>
      </c>
      <c r="J99" s="3">
        <f t="shared" si="6"/>
        <v>0.8631769177306915</v>
      </c>
      <c r="K99" s="3">
        <f t="shared" si="6"/>
        <v>-0.68111307541409649</v>
      </c>
      <c r="L99" s="3">
        <f t="shared" si="6"/>
        <v>0.29232561883670244</v>
      </c>
      <c r="M99" s="3">
        <f t="shared" si="6"/>
        <v>-1.0208751233147746</v>
      </c>
      <c r="N99" s="3">
        <f t="shared" si="5"/>
        <v>-3.9443772837774956E-2</v>
      </c>
      <c r="O99" s="3">
        <f t="shared" si="5"/>
        <v>-1.5995516470784523</v>
      </c>
      <c r="P99" s="3">
        <f t="shared" si="5"/>
        <v>2.2313092894053517</v>
      </c>
      <c r="Q99" s="3">
        <f t="shared" si="5"/>
        <v>0.23104108269636839</v>
      </c>
      <c r="R99" s="4"/>
    </row>
    <row r="100" spans="1:18" x14ac:dyDescent="0.2">
      <c r="A100" t="s">
        <v>358</v>
      </c>
      <c r="B100" s="13">
        <v>189.41000366210901</v>
      </c>
      <c r="C100" s="13">
        <v>170.52999877929599</v>
      </c>
      <c r="D100" s="13">
        <v>145.53999328613199</v>
      </c>
      <c r="E100" s="13">
        <v>469.58999633789</v>
      </c>
      <c r="F100" s="13">
        <v>414.04998779296801</v>
      </c>
      <c r="G100" s="13">
        <v>70.0989990234375</v>
      </c>
      <c r="H100" s="13">
        <v>187.58000183105401</v>
      </c>
      <c r="I100" s="13">
        <v>4995.06005859375</v>
      </c>
      <c r="J100" s="3">
        <f t="shared" si="6"/>
        <v>5.8109143464694882E-2</v>
      </c>
      <c r="K100" s="3">
        <f t="shared" si="6"/>
        <v>0.81584684162419807</v>
      </c>
      <c r="L100" s="3">
        <f t="shared" si="6"/>
        <v>0.99929710036414998</v>
      </c>
      <c r="M100" s="3">
        <f t="shared" si="6"/>
        <v>3.2701431820171214</v>
      </c>
      <c r="N100" s="3">
        <f t="shared" si="5"/>
        <v>2.111025614626219</v>
      </c>
      <c r="O100" s="3">
        <f t="shared" si="5"/>
        <v>2.7498049960160476</v>
      </c>
      <c r="P100" s="3">
        <f t="shared" si="5"/>
        <v>1.3398139631352022</v>
      </c>
      <c r="Q100" s="3">
        <f t="shared" si="5"/>
        <v>0.82414579633900675</v>
      </c>
      <c r="R100" s="4"/>
    </row>
    <row r="101" spans="1:18" x14ac:dyDescent="0.2">
      <c r="A101" t="s">
        <v>359</v>
      </c>
      <c r="B101" s="13">
        <v>188.32000732421801</v>
      </c>
      <c r="C101" s="13">
        <v>169.83999633789</v>
      </c>
      <c r="D101" s="13">
        <v>145.91000366210901</v>
      </c>
      <c r="E101" s="13">
        <v>470</v>
      </c>
      <c r="F101" s="13">
        <v>414.10998535156199</v>
      </c>
      <c r="G101" s="13">
        <v>69.640998840332003</v>
      </c>
      <c r="H101" s="13">
        <v>189.55999755859301</v>
      </c>
      <c r="I101" s="13">
        <v>4997.91015625</v>
      </c>
      <c r="J101" s="3">
        <f t="shared" si="6"/>
        <v>-0.57546925548634342</v>
      </c>
      <c r="K101" s="3">
        <f t="shared" si="6"/>
        <v>-0.40462232237450013</v>
      </c>
      <c r="L101" s="3">
        <f t="shared" si="6"/>
        <v>0.25423278345875416</v>
      </c>
      <c r="M101" s="3">
        <f t="shared" si="6"/>
        <v>8.7310987309658361E-2</v>
      </c>
      <c r="N101" s="3">
        <f t="shared" si="5"/>
        <v>1.4490414288812191E-2</v>
      </c>
      <c r="O101" s="3">
        <f t="shared" si="5"/>
        <v>-0.65336194451559204</v>
      </c>
      <c r="P101" s="3">
        <f t="shared" si="5"/>
        <v>1.0555473441792109</v>
      </c>
      <c r="Q101" s="3">
        <f t="shared" si="5"/>
        <v>5.705832608251727E-2</v>
      </c>
      <c r="R101" s="4"/>
    </row>
    <row r="102" spans="1:18" x14ac:dyDescent="0.2">
      <c r="A102" t="s">
        <v>360</v>
      </c>
      <c r="B102" s="13">
        <v>188.850006103515</v>
      </c>
      <c r="C102" s="13">
        <v>174.44999694824199</v>
      </c>
      <c r="D102" s="13">
        <v>149</v>
      </c>
      <c r="E102" s="13">
        <v>468.10998535156199</v>
      </c>
      <c r="F102" s="13">
        <v>420.54998779296801</v>
      </c>
      <c r="G102" s="13">
        <v>72.133003234863196</v>
      </c>
      <c r="H102" s="13">
        <v>193.57000732421801</v>
      </c>
      <c r="I102" s="13">
        <v>5026.60986328125</v>
      </c>
      <c r="J102" s="3">
        <f t="shared" si="6"/>
        <v>0.28143519471328665</v>
      </c>
      <c r="K102" s="3">
        <f t="shared" si="6"/>
        <v>2.7143197772923724</v>
      </c>
      <c r="L102" s="3">
        <f t="shared" si="6"/>
        <v>2.1177412516873426</v>
      </c>
      <c r="M102" s="3">
        <f t="shared" si="6"/>
        <v>-0.40213077626340671</v>
      </c>
      <c r="N102" s="3">
        <f t="shared" si="5"/>
        <v>1.5551429980464564</v>
      </c>
      <c r="O102" s="3">
        <f t="shared" si="5"/>
        <v>3.5783582028234346</v>
      </c>
      <c r="P102" s="3">
        <f t="shared" si="5"/>
        <v>2.1154303741671581</v>
      </c>
      <c r="Q102" s="3">
        <f t="shared" si="5"/>
        <v>0.57423415255595112</v>
      </c>
      <c r="R102" s="4"/>
    </row>
    <row r="103" spans="1:18" x14ac:dyDescent="0.2">
      <c r="A103" t="s">
        <v>361</v>
      </c>
      <c r="B103" s="13">
        <v>187.14999389648401</v>
      </c>
      <c r="C103" s="13">
        <v>172.33999633789</v>
      </c>
      <c r="D103" s="13">
        <v>147.52999877929599</v>
      </c>
      <c r="E103" s="13">
        <v>468.89999389648398</v>
      </c>
      <c r="F103" s="13">
        <v>415.260009765625</v>
      </c>
      <c r="G103" s="13">
        <v>72.248001098632798</v>
      </c>
      <c r="H103" s="13">
        <v>188.13000488281199</v>
      </c>
      <c r="I103" s="13">
        <v>5021.83984375</v>
      </c>
      <c r="J103" s="3">
        <f t="shared" si="6"/>
        <v>-0.90019176705727011</v>
      </c>
      <c r="K103" s="3">
        <f t="shared" si="6"/>
        <v>-1.2095159915525882</v>
      </c>
      <c r="L103" s="3">
        <f t="shared" si="6"/>
        <v>-0.98657800047248723</v>
      </c>
      <c r="M103" s="3">
        <f t="shared" si="6"/>
        <v>0.16876558279966472</v>
      </c>
      <c r="N103" s="3">
        <f t="shared" si="5"/>
        <v>-1.2578714019478721</v>
      </c>
      <c r="O103" s="3">
        <f t="shared" si="5"/>
        <v>0.15942475512238447</v>
      </c>
      <c r="P103" s="3">
        <f t="shared" si="5"/>
        <v>-2.8103539988477393</v>
      </c>
      <c r="Q103" s="3">
        <f t="shared" si="5"/>
        <v>-9.4895360113272167E-2</v>
      </c>
      <c r="R103" s="4"/>
    </row>
    <row r="104" spans="1:18" x14ac:dyDescent="0.2">
      <c r="A104" t="s">
        <v>362</v>
      </c>
      <c r="B104" s="13">
        <v>185.03999328613199</v>
      </c>
      <c r="C104" s="13">
        <v>168.63999938964801</v>
      </c>
      <c r="D104" s="13">
        <v>145.13999938964801</v>
      </c>
      <c r="E104" s="13">
        <v>460.11999511718699</v>
      </c>
      <c r="F104" s="13">
        <v>406.32000732421801</v>
      </c>
      <c r="G104" s="13">
        <v>72.127998352050696</v>
      </c>
      <c r="H104" s="13">
        <v>184.02000427246</v>
      </c>
      <c r="I104" s="13">
        <v>4953.169921875</v>
      </c>
      <c r="J104" s="3">
        <f t="shared" si="6"/>
        <v>-1.1274382469491802</v>
      </c>
      <c r="K104" s="3">
        <f t="shared" si="6"/>
        <v>-2.1469171561242057</v>
      </c>
      <c r="L104" s="3">
        <f t="shared" si="6"/>
        <v>-1.6200090892859071</v>
      </c>
      <c r="M104" s="3">
        <f t="shared" si="6"/>
        <v>-1.8724672411139534</v>
      </c>
      <c r="N104" s="3">
        <f t="shared" si="5"/>
        <v>-2.152868619940739</v>
      </c>
      <c r="O104" s="3">
        <f t="shared" si="5"/>
        <v>-0.166098362248493</v>
      </c>
      <c r="P104" s="3">
        <f t="shared" si="5"/>
        <v>-2.1846598116617004</v>
      </c>
      <c r="Q104" s="3">
        <f t="shared" si="5"/>
        <v>-1.3674255653625453</v>
      </c>
      <c r="R104" s="4"/>
    </row>
    <row r="105" spans="1:18" x14ac:dyDescent="0.2">
      <c r="A105" t="s">
        <v>363</v>
      </c>
      <c r="B105" s="13">
        <v>184.14999389648401</v>
      </c>
      <c r="C105" s="13">
        <v>170.97999572753901</v>
      </c>
      <c r="D105" s="13">
        <v>145.94000244140599</v>
      </c>
      <c r="E105" s="13">
        <v>473.27999877929602</v>
      </c>
      <c r="F105" s="13">
        <v>409.489990234375</v>
      </c>
      <c r="G105" s="13">
        <v>73.900001525878906</v>
      </c>
      <c r="H105" s="13">
        <v>188.71000671386699</v>
      </c>
      <c r="I105" s="13">
        <v>5000.6201171875</v>
      </c>
      <c r="J105" s="3">
        <f t="shared" si="6"/>
        <v>-0.48097677363820174</v>
      </c>
      <c r="K105" s="3">
        <f t="shared" si="6"/>
        <v>1.3875689909630273</v>
      </c>
      <c r="L105" s="3">
        <f t="shared" si="6"/>
        <v>0.5511940575459604</v>
      </c>
      <c r="M105" s="3">
        <f t="shared" si="6"/>
        <v>2.8601242723123432</v>
      </c>
      <c r="N105" s="3">
        <f t="shared" si="5"/>
        <v>0.78016904238425566</v>
      </c>
      <c r="O105" s="3">
        <f t="shared" si="5"/>
        <v>2.4567480233947596</v>
      </c>
      <c r="P105" s="3">
        <f t="shared" si="5"/>
        <v>2.5486372853589181</v>
      </c>
      <c r="Q105" s="3">
        <f t="shared" si="5"/>
        <v>0.95797632750176165</v>
      </c>
      <c r="R105" s="4"/>
    </row>
    <row r="106" spans="1:18" x14ac:dyDescent="0.2">
      <c r="A106" t="s">
        <v>364</v>
      </c>
      <c r="B106" s="13">
        <v>183.86000061035099</v>
      </c>
      <c r="C106" s="13">
        <v>169.80000305175699</v>
      </c>
      <c r="D106" s="13">
        <v>142.77000427246</v>
      </c>
      <c r="E106" s="13">
        <v>484.02999877929602</v>
      </c>
      <c r="F106" s="13">
        <v>406.55999755859301</v>
      </c>
      <c r="G106" s="13">
        <v>72.657997131347599</v>
      </c>
      <c r="H106" s="13">
        <v>200.44999694824199</v>
      </c>
      <c r="I106" s="13">
        <v>5029.72998046875</v>
      </c>
      <c r="J106" s="3">
        <f t="shared" si="6"/>
        <v>-0.15747667431149903</v>
      </c>
      <c r="K106" s="3">
        <f t="shared" si="6"/>
        <v>-0.6901349311426852</v>
      </c>
      <c r="L106" s="3">
        <f t="shared" si="6"/>
        <v>-2.1721242400408545</v>
      </c>
      <c r="M106" s="3">
        <f t="shared" si="6"/>
        <v>2.2713826968658846</v>
      </c>
      <c r="N106" s="3">
        <f t="shared" si="5"/>
        <v>-0.71552241706933617</v>
      </c>
      <c r="O106" s="3">
        <f t="shared" si="5"/>
        <v>-1.6806554382767795</v>
      </c>
      <c r="P106" s="3">
        <f t="shared" si="5"/>
        <v>6.2211805504176851</v>
      </c>
      <c r="Q106" s="3">
        <f t="shared" si="5"/>
        <v>0.58212506847295309</v>
      </c>
      <c r="R106" s="4"/>
    </row>
    <row r="107" spans="1:18" x14ac:dyDescent="0.2">
      <c r="A107" t="s">
        <v>365</v>
      </c>
      <c r="B107" s="13">
        <v>182.30999755859301</v>
      </c>
      <c r="C107" s="13">
        <v>169.509994506835</v>
      </c>
      <c r="D107" s="13">
        <v>140.52000427246</v>
      </c>
      <c r="E107" s="13">
        <v>473.32000732421801</v>
      </c>
      <c r="F107" s="13">
        <v>404.05999755859301</v>
      </c>
      <c r="G107" s="13">
        <v>72.612998962402301</v>
      </c>
      <c r="H107" s="13">
        <v>199.94999694824199</v>
      </c>
      <c r="I107" s="13">
        <v>5005.56982421875</v>
      </c>
      <c r="J107" s="3">
        <f t="shared" si="6"/>
        <v>-0.84303439933238011</v>
      </c>
      <c r="K107" s="3">
        <f t="shared" si="6"/>
        <v>-0.17079419299750587</v>
      </c>
      <c r="L107" s="3">
        <f t="shared" si="6"/>
        <v>-1.5759612892538237</v>
      </c>
      <c r="M107" s="3">
        <f t="shared" si="6"/>
        <v>-2.2126710084267867</v>
      </c>
      <c r="N107" s="3">
        <f t="shared" si="5"/>
        <v>-0.61491539133524875</v>
      </c>
      <c r="O107" s="3">
        <f t="shared" si="5"/>
        <v>-6.1931474472043023E-2</v>
      </c>
      <c r="P107" s="3">
        <f t="shared" si="5"/>
        <v>-0.2494387665813258</v>
      </c>
      <c r="Q107" s="3">
        <f t="shared" si="5"/>
        <v>-0.48034698371120854</v>
      </c>
      <c r="R107" s="4"/>
    </row>
    <row r="108" spans="1:18" x14ac:dyDescent="0.2">
      <c r="A108" t="s">
        <v>366</v>
      </c>
      <c r="B108" s="13">
        <v>181.55999755859301</v>
      </c>
      <c r="C108" s="13">
        <v>167.08000183105401</v>
      </c>
      <c r="D108" s="13">
        <v>141.11999511718699</v>
      </c>
      <c r="E108" s="13">
        <v>471.75</v>
      </c>
      <c r="F108" s="13">
        <v>402.79000854492102</v>
      </c>
      <c r="G108" s="13">
        <v>69.452003479003906</v>
      </c>
      <c r="H108" s="13">
        <v>193.759994506835</v>
      </c>
      <c r="I108" s="13">
        <v>4975.509765625</v>
      </c>
      <c r="J108" s="3">
        <f t="shared" si="6"/>
        <v>-0.41138720313950744</v>
      </c>
      <c r="K108" s="3">
        <f t="shared" si="6"/>
        <v>-1.4335394693691714</v>
      </c>
      <c r="L108" s="3">
        <f t="shared" si="6"/>
        <v>0.42697895423034715</v>
      </c>
      <c r="M108" s="3">
        <f t="shared" si="6"/>
        <v>-0.33170102677332558</v>
      </c>
      <c r="N108" s="3">
        <f t="shared" si="5"/>
        <v>-0.3143070388916257</v>
      </c>
      <c r="O108" s="3">
        <f t="shared" si="5"/>
        <v>-4.3532088311558397</v>
      </c>
      <c r="P108" s="3">
        <f t="shared" si="5"/>
        <v>-3.0957752117442143</v>
      </c>
      <c r="Q108" s="3">
        <f t="shared" si="5"/>
        <v>-0.6005322001165303</v>
      </c>
      <c r="R108" s="4"/>
    </row>
    <row r="109" spans="1:18" x14ac:dyDescent="0.2">
      <c r="A109" t="s">
        <v>367</v>
      </c>
      <c r="B109" s="13">
        <v>182.32000732421801</v>
      </c>
      <c r="C109" s="13">
        <v>168.58999633789</v>
      </c>
      <c r="D109" s="13">
        <v>142.55000305175699</v>
      </c>
      <c r="E109" s="13">
        <v>468.02999877929602</v>
      </c>
      <c r="F109" s="13">
        <v>402.17999267578102</v>
      </c>
      <c r="G109" s="13">
        <v>67.472000122070298</v>
      </c>
      <c r="H109" s="13">
        <v>194.77000427246</v>
      </c>
      <c r="I109" s="13">
        <v>4981.7998046875</v>
      </c>
      <c r="J109" s="3">
        <f t="shared" si="6"/>
        <v>0.41859978841414652</v>
      </c>
      <c r="K109" s="3">
        <f t="shared" si="6"/>
        <v>0.90375538082819329</v>
      </c>
      <c r="L109" s="3">
        <f t="shared" si="6"/>
        <v>1.0133276530958719</v>
      </c>
      <c r="M109" s="3">
        <f t="shared" si="6"/>
        <v>-0.78855351790227401</v>
      </c>
      <c r="N109" s="3">
        <f t="shared" si="5"/>
        <v>-0.15144761692170125</v>
      </c>
      <c r="O109" s="3">
        <f t="shared" si="5"/>
        <v>-2.8508945138381563</v>
      </c>
      <c r="P109" s="3">
        <f t="shared" si="5"/>
        <v>0.52126847350285788</v>
      </c>
      <c r="Q109" s="3">
        <f t="shared" si="5"/>
        <v>0.1264199922982138</v>
      </c>
      <c r="R109" s="4"/>
    </row>
    <row r="110" spans="1:18" x14ac:dyDescent="0.2">
      <c r="A110" t="s">
        <v>368</v>
      </c>
      <c r="B110" s="13">
        <v>184.36999511718699</v>
      </c>
      <c r="C110" s="13">
        <v>174.58000183105401</v>
      </c>
      <c r="D110" s="13">
        <v>144.08999633789</v>
      </c>
      <c r="E110" s="13">
        <v>486.13000488281199</v>
      </c>
      <c r="F110" s="13">
        <v>411.64999389648398</v>
      </c>
      <c r="G110" s="13">
        <v>78.538002014160099</v>
      </c>
      <c r="H110" s="13">
        <v>197.41000366210901</v>
      </c>
      <c r="I110" s="13">
        <v>5087.02978515625</v>
      </c>
      <c r="J110" s="3">
        <f t="shared" si="6"/>
        <v>1.1243899246468891</v>
      </c>
      <c r="K110" s="3">
        <f t="shared" si="6"/>
        <v>3.5530017339574336</v>
      </c>
      <c r="L110" s="3">
        <f t="shared" si="6"/>
        <v>1.0803179608308191</v>
      </c>
      <c r="M110" s="3">
        <f t="shared" si="6"/>
        <v>3.8672747795491618</v>
      </c>
      <c r="N110" s="3">
        <f t="shared" si="5"/>
        <v>2.3546674109015746</v>
      </c>
      <c r="O110" s="3">
        <f t="shared" si="5"/>
        <v>16.400880175582756</v>
      </c>
      <c r="P110" s="3">
        <f t="shared" si="5"/>
        <v>1.3554445406059352</v>
      </c>
      <c r="Q110" s="3">
        <f t="shared" si="5"/>
        <v>2.1122884217414053</v>
      </c>
      <c r="R110" s="4"/>
    </row>
    <row r="111" spans="1:18" x14ac:dyDescent="0.2">
      <c r="A111" t="s">
        <v>369</v>
      </c>
      <c r="B111" s="13">
        <v>182.52000427246</v>
      </c>
      <c r="C111" s="13">
        <v>174.99000549316401</v>
      </c>
      <c r="D111" s="13">
        <v>143.96000671386699</v>
      </c>
      <c r="E111" s="13">
        <v>484.02999877929602</v>
      </c>
      <c r="F111" s="13">
        <v>410.33999633789</v>
      </c>
      <c r="G111" s="13">
        <v>78.817001342773395</v>
      </c>
      <c r="H111" s="13">
        <v>191.97000122070301</v>
      </c>
      <c r="I111" s="13">
        <v>5088.7998046875</v>
      </c>
      <c r="J111" s="3">
        <f t="shared" si="6"/>
        <v>-1.0034121026857543</v>
      </c>
      <c r="K111" s="3">
        <f t="shared" si="6"/>
        <v>0.23485144793776117</v>
      </c>
      <c r="L111" s="3">
        <f t="shared" si="6"/>
        <v>-9.0214190663303537E-2</v>
      </c>
      <c r="M111" s="3">
        <f t="shared" si="6"/>
        <v>-0.43198446555920778</v>
      </c>
      <c r="N111" s="3">
        <f t="shared" si="5"/>
        <v>-0.31823091898876532</v>
      </c>
      <c r="O111" s="3">
        <f t="shared" si="5"/>
        <v>0.35524118446888037</v>
      </c>
      <c r="P111" s="3">
        <f t="shared" si="5"/>
        <v>-2.7556873210524904</v>
      </c>
      <c r="Q111" s="3">
        <f t="shared" si="5"/>
        <v>3.479475462115135E-2</v>
      </c>
      <c r="R111" s="4"/>
    </row>
    <row r="112" spans="1:18" x14ac:dyDescent="0.2">
      <c r="A112" t="s">
        <v>370</v>
      </c>
      <c r="B112" s="13">
        <v>181.16000366210901</v>
      </c>
      <c r="C112" s="13">
        <v>174.72999572753901</v>
      </c>
      <c r="D112" s="13">
        <v>137.57000732421801</v>
      </c>
      <c r="E112" s="13">
        <v>481.739990234375</v>
      </c>
      <c r="F112" s="13">
        <v>407.54000854492102</v>
      </c>
      <c r="G112" s="13">
        <v>79.092002868652301</v>
      </c>
      <c r="H112" s="13">
        <v>199.39999389648401</v>
      </c>
      <c r="I112" s="13">
        <v>5069.52978515625</v>
      </c>
      <c r="J112" s="3">
        <f t="shared" si="6"/>
        <v>-0.74512413900715713</v>
      </c>
      <c r="K112" s="3">
        <f t="shared" si="6"/>
        <v>-0.14858549486425229</v>
      </c>
      <c r="L112" s="3">
        <f t="shared" si="6"/>
        <v>-4.4387323504017724</v>
      </c>
      <c r="M112" s="3">
        <f t="shared" si="6"/>
        <v>-0.47311293735849658</v>
      </c>
      <c r="N112" s="3">
        <f t="shared" si="5"/>
        <v>-0.68235800018464643</v>
      </c>
      <c r="O112" s="3">
        <f t="shared" si="5"/>
        <v>0.34891142925233948</v>
      </c>
      <c r="P112" s="3">
        <f t="shared" si="5"/>
        <v>3.8703925762020086</v>
      </c>
      <c r="Q112" s="3">
        <f t="shared" si="5"/>
        <v>-0.37867513501905897</v>
      </c>
      <c r="R112" s="4"/>
    </row>
    <row r="113" spans="1:18" x14ac:dyDescent="0.2">
      <c r="A113" t="s">
        <v>371</v>
      </c>
      <c r="B113" s="13">
        <v>182.63000488281199</v>
      </c>
      <c r="C113" s="13">
        <v>173.53999328613199</v>
      </c>
      <c r="D113" s="13">
        <v>138.88000488281199</v>
      </c>
      <c r="E113" s="13">
        <v>487.04998779296801</v>
      </c>
      <c r="F113" s="13">
        <v>407.48001098632801</v>
      </c>
      <c r="G113" s="13">
        <v>78.700996398925696</v>
      </c>
      <c r="H113" s="13">
        <v>199.72999572753901</v>
      </c>
      <c r="I113" s="13">
        <v>5078.18017578125</v>
      </c>
      <c r="J113" s="3">
        <f t="shared" si="6"/>
        <v>0.81143806082315995</v>
      </c>
      <c r="K113" s="3">
        <f t="shared" si="6"/>
        <v>-0.68105217793435935</v>
      </c>
      <c r="L113" s="3">
        <f t="shared" si="6"/>
        <v>0.95224066936817242</v>
      </c>
      <c r="M113" s="3">
        <f t="shared" si="6"/>
        <v>1.1022538436158484</v>
      </c>
      <c r="N113" s="3">
        <f t="shared" si="5"/>
        <v>-1.4721881860685541E-2</v>
      </c>
      <c r="O113" s="3">
        <f t="shared" si="5"/>
        <v>-0.49436915939016951</v>
      </c>
      <c r="P113" s="3">
        <f t="shared" si="5"/>
        <v>0.16549741281653019</v>
      </c>
      <c r="Q113" s="3">
        <f t="shared" si="5"/>
        <v>0.17063496993998592</v>
      </c>
      <c r="R113" s="4"/>
    </row>
    <row r="114" spans="1:18" x14ac:dyDescent="0.2">
      <c r="A114" t="s">
        <v>372</v>
      </c>
      <c r="B114" s="13">
        <v>181.419998168945</v>
      </c>
      <c r="C114" s="13">
        <v>173.16000366210901</v>
      </c>
      <c r="D114" s="13">
        <v>136.38000488281199</v>
      </c>
      <c r="E114" s="13">
        <v>484.01998901367102</v>
      </c>
      <c r="F114" s="13">
        <v>407.72000122070301</v>
      </c>
      <c r="G114" s="13">
        <v>77.663002014160099</v>
      </c>
      <c r="H114" s="13">
        <v>202.03999328613199</v>
      </c>
      <c r="I114" s="13">
        <v>5069.759765625</v>
      </c>
      <c r="J114" s="3">
        <f t="shared" si="6"/>
        <v>-0.66254540958010288</v>
      </c>
      <c r="K114" s="3">
        <f t="shared" si="6"/>
        <v>-0.21896371944446114</v>
      </c>
      <c r="L114" s="3">
        <f t="shared" si="6"/>
        <v>-1.8001151440839298</v>
      </c>
      <c r="M114" s="3">
        <f t="shared" si="6"/>
        <v>-0.62211248439348299</v>
      </c>
      <c r="N114" s="3">
        <f t="shared" si="5"/>
        <v>5.8896198072168074E-2</v>
      </c>
      <c r="O114" s="3">
        <f t="shared" si="5"/>
        <v>-1.3189088223281575</v>
      </c>
      <c r="P114" s="3">
        <f t="shared" si="5"/>
        <v>1.1565601602195785</v>
      </c>
      <c r="Q114" s="3">
        <f t="shared" si="5"/>
        <v>-0.16581550604305934</v>
      </c>
      <c r="R114" s="4"/>
    </row>
    <row r="115" spans="1:18" x14ac:dyDescent="0.2">
      <c r="A115" t="s">
        <v>373</v>
      </c>
      <c r="B115" s="13">
        <v>180.75</v>
      </c>
      <c r="C115" s="13">
        <v>176.759994506835</v>
      </c>
      <c r="D115" s="13">
        <v>138.46000671386699</v>
      </c>
      <c r="E115" s="13">
        <v>490.13000488281199</v>
      </c>
      <c r="F115" s="13">
        <v>413.64001464843699</v>
      </c>
      <c r="G115" s="13">
        <v>79.111999511718693</v>
      </c>
      <c r="H115" s="13">
        <v>201.88000488281199</v>
      </c>
      <c r="I115" s="13">
        <v>5096.27001953125</v>
      </c>
      <c r="J115" s="3">
        <f t="shared" si="6"/>
        <v>-0.36930778067866193</v>
      </c>
      <c r="K115" s="3">
        <f t="shared" si="6"/>
        <v>2.0789967478579734</v>
      </c>
      <c r="L115" s="3">
        <f t="shared" si="6"/>
        <v>1.525151603303061</v>
      </c>
      <c r="M115" s="3">
        <f t="shared" si="6"/>
        <v>1.2623478384832554</v>
      </c>
      <c r="N115" s="3">
        <f t="shared" si="5"/>
        <v>1.4519801358799205</v>
      </c>
      <c r="O115" s="3">
        <f t="shared" si="5"/>
        <v>1.8657500482590172</v>
      </c>
      <c r="P115" s="3">
        <f t="shared" si="5"/>
        <v>-7.918650199786037E-2</v>
      </c>
      <c r="Q115" s="3">
        <f t="shared" si="5"/>
        <v>0.52290946971491881</v>
      </c>
      <c r="R115" s="4"/>
    </row>
    <row r="116" spans="1:18" x14ac:dyDescent="0.2">
      <c r="A116" t="s">
        <v>374</v>
      </c>
      <c r="B116" s="13">
        <v>179.66000366210901</v>
      </c>
      <c r="C116" s="13">
        <v>178.22000122070301</v>
      </c>
      <c r="D116" s="13">
        <v>137.13999938964801</v>
      </c>
      <c r="E116" s="13">
        <v>502.29998779296801</v>
      </c>
      <c r="F116" s="13">
        <v>415.5</v>
      </c>
      <c r="G116" s="13">
        <v>82.278999328613196</v>
      </c>
      <c r="H116" s="13">
        <v>202.63999938964801</v>
      </c>
      <c r="I116" s="13">
        <v>5137.080078125</v>
      </c>
      <c r="J116" s="3">
        <f t="shared" si="6"/>
        <v>-0.6030408508387245</v>
      </c>
      <c r="K116" s="3">
        <f t="shared" si="6"/>
        <v>0.82598255218408934</v>
      </c>
      <c r="L116" s="3">
        <f t="shared" si="6"/>
        <v>-0.95334916958860483</v>
      </c>
      <c r="M116" s="3">
        <f t="shared" si="6"/>
        <v>2.4830111988483163</v>
      </c>
      <c r="N116" s="3">
        <f t="shared" si="5"/>
        <v>0.44966281928595808</v>
      </c>
      <c r="O116" s="3">
        <f t="shared" si="5"/>
        <v>4.0031851507246783</v>
      </c>
      <c r="P116" s="3">
        <f t="shared" si="5"/>
        <v>0.37645853400746004</v>
      </c>
      <c r="Q116" s="3">
        <f t="shared" si="5"/>
        <v>0.80078289488875376</v>
      </c>
      <c r="R116" s="4"/>
    </row>
    <row r="117" spans="1:18" x14ac:dyDescent="0.2">
      <c r="A117" t="s">
        <v>375</v>
      </c>
      <c r="B117" s="13">
        <v>175.100006103515</v>
      </c>
      <c r="C117" s="13">
        <v>177.58000183105401</v>
      </c>
      <c r="D117" s="13">
        <v>133.350006103515</v>
      </c>
      <c r="E117" s="13">
        <v>498.19000244140602</v>
      </c>
      <c r="F117" s="13">
        <v>414.92001342773398</v>
      </c>
      <c r="G117" s="13">
        <v>85.236999511718693</v>
      </c>
      <c r="H117" s="13">
        <v>188.13999938964801</v>
      </c>
      <c r="I117" s="13">
        <v>5130.9501953125</v>
      </c>
      <c r="J117" s="3">
        <f t="shared" si="6"/>
        <v>-2.5381261636675161</v>
      </c>
      <c r="K117" s="3">
        <f t="shared" si="6"/>
        <v>-0.3591063770987451</v>
      </c>
      <c r="L117" s="3">
        <f t="shared" si="6"/>
        <v>-2.7635943583204496</v>
      </c>
      <c r="M117" s="3">
        <f t="shared" si="6"/>
        <v>-0.81823321748834932</v>
      </c>
      <c r="N117" s="3">
        <f t="shared" si="5"/>
        <v>-0.13958762268737013</v>
      </c>
      <c r="O117" s="3">
        <f t="shared" si="5"/>
        <v>3.5950852674952607</v>
      </c>
      <c r="P117" s="3">
        <f t="shared" si="5"/>
        <v>-7.1555468040238965</v>
      </c>
      <c r="Q117" s="3">
        <f t="shared" si="5"/>
        <v>-0.11932620709189659</v>
      </c>
      <c r="R117" s="4"/>
    </row>
    <row r="118" spans="1:18" x14ac:dyDescent="0.2">
      <c r="A118" t="s">
        <v>376</v>
      </c>
      <c r="B118" s="13">
        <v>170.11999511718699</v>
      </c>
      <c r="C118" s="13">
        <v>174.11999511718699</v>
      </c>
      <c r="D118" s="13">
        <v>132.669998168945</v>
      </c>
      <c r="E118" s="13">
        <v>490.22000122070301</v>
      </c>
      <c r="F118" s="13">
        <v>402.64999389648398</v>
      </c>
      <c r="G118" s="13">
        <v>85.963996887207003</v>
      </c>
      <c r="H118" s="13">
        <v>180.74000549316401</v>
      </c>
      <c r="I118" s="13">
        <v>5078.64990234375</v>
      </c>
      <c r="J118" s="3">
        <f t="shared" si="6"/>
        <v>-2.8440952671263449</v>
      </c>
      <c r="K118" s="3">
        <f t="shared" si="6"/>
        <v>-1.9484213752620618</v>
      </c>
      <c r="L118" s="3">
        <f t="shared" si="6"/>
        <v>-0.50994218481110021</v>
      </c>
      <c r="M118" s="3">
        <f t="shared" si="6"/>
        <v>-1.5997914814921226</v>
      </c>
      <c r="N118" s="3">
        <f t="shared" si="5"/>
        <v>-2.9572011795442235</v>
      </c>
      <c r="O118" s="3">
        <f t="shared" si="5"/>
        <v>0.85291291299896055</v>
      </c>
      <c r="P118" s="3">
        <f t="shared" si="5"/>
        <v>-3.9332379719839485</v>
      </c>
      <c r="Q118" s="3">
        <f t="shared" si="5"/>
        <v>-1.0193100883444584</v>
      </c>
      <c r="R118" s="4"/>
    </row>
    <row r="119" spans="1:18" x14ac:dyDescent="0.2">
      <c r="A119" t="s">
        <v>377</v>
      </c>
      <c r="B119" s="13">
        <v>169.11999511718699</v>
      </c>
      <c r="C119" s="13">
        <v>173.509994506835</v>
      </c>
      <c r="D119" s="13">
        <v>131.39999389648401</v>
      </c>
      <c r="E119" s="13">
        <v>496.08999633789</v>
      </c>
      <c r="F119" s="13">
        <v>402.08999633789</v>
      </c>
      <c r="G119" s="13">
        <v>88.699996948242102</v>
      </c>
      <c r="H119" s="13">
        <v>176.53999328613199</v>
      </c>
      <c r="I119" s="13">
        <v>5104.759765625</v>
      </c>
      <c r="J119" s="3">
        <f t="shared" si="6"/>
        <v>-0.58782037896906303</v>
      </c>
      <c r="K119" s="3">
        <f t="shared" si="6"/>
        <v>-0.35033346396629728</v>
      </c>
      <c r="L119" s="3">
        <f t="shared" si="6"/>
        <v>-0.95726561392104792</v>
      </c>
      <c r="M119" s="3">
        <f t="shared" si="6"/>
        <v>1.1974205668006281</v>
      </c>
      <c r="N119" s="3">
        <f t="shared" si="5"/>
        <v>-0.1390780000205204</v>
      </c>
      <c r="O119" s="3">
        <f t="shared" si="5"/>
        <v>3.1827278396850178</v>
      </c>
      <c r="P119" s="3">
        <f t="shared" si="5"/>
        <v>-2.3237866987842222</v>
      </c>
      <c r="Q119" s="3">
        <f t="shared" si="5"/>
        <v>0.51411032032746606</v>
      </c>
      <c r="R119" s="4"/>
    </row>
    <row r="120" spans="1:18" x14ac:dyDescent="0.2">
      <c r="A120" t="s">
        <v>378</v>
      </c>
      <c r="B120" s="13">
        <v>169</v>
      </c>
      <c r="C120" s="13">
        <v>176.82000732421801</v>
      </c>
      <c r="D120" s="13">
        <v>134.38000488281199</v>
      </c>
      <c r="E120" s="13">
        <v>512.19000244140602</v>
      </c>
      <c r="F120" s="13">
        <v>409.14001464843699</v>
      </c>
      <c r="G120" s="13">
        <v>92.668998718261705</v>
      </c>
      <c r="H120" s="13">
        <v>178.64999389648401</v>
      </c>
      <c r="I120" s="13">
        <v>5157.35986328125</v>
      </c>
      <c r="J120" s="3">
        <f t="shared" si="6"/>
        <v>-7.0952649391836334E-2</v>
      </c>
      <c r="K120" s="3">
        <f t="shared" si="6"/>
        <v>1.9076784751166722</v>
      </c>
      <c r="L120" s="3">
        <f t="shared" si="6"/>
        <v>2.2678927890024214</v>
      </c>
      <c r="M120" s="3">
        <f t="shared" si="6"/>
        <v>3.2453801169879282</v>
      </c>
      <c r="N120" s="3">
        <f t="shared" si="5"/>
        <v>1.7533433745570273</v>
      </c>
      <c r="O120" s="3">
        <f t="shared" si="5"/>
        <v>4.4746357458564283</v>
      </c>
      <c r="P120" s="3">
        <f t="shared" si="5"/>
        <v>1.1951969472051449</v>
      </c>
      <c r="Q120" s="3">
        <f t="shared" si="5"/>
        <v>1.0304127925951461</v>
      </c>
      <c r="R120" s="4"/>
    </row>
    <row r="121" spans="1:18" x14ac:dyDescent="0.2">
      <c r="A121" t="s">
        <v>379</v>
      </c>
      <c r="B121" s="13">
        <v>170.72999572753901</v>
      </c>
      <c r="C121" s="13">
        <v>175.350006103515</v>
      </c>
      <c r="D121" s="13">
        <v>135.41000366210901</v>
      </c>
      <c r="E121" s="13">
        <v>505.95001220703102</v>
      </c>
      <c r="F121" s="13">
        <v>406.22000122070301</v>
      </c>
      <c r="G121" s="13">
        <v>87.527999877929602</v>
      </c>
      <c r="H121" s="13">
        <v>175.33999633789</v>
      </c>
      <c r="I121" s="13">
        <v>5123.68994140625</v>
      </c>
      <c r="J121" s="3">
        <f t="shared" si="6"/>
        <v>1.0236661109698257</v>
      </c>
      <c r="K121" s="3">
        <f t="shared" si="6"/>
        <v>-0.83135457516841405</v>
      </c>
      <c r="L121" s="3">
        <f t="shared" si="6"/>
        <v>0.76648217135818852</v>
      </c>
      <c r="M121" s="3">
        <f t="shared" si="6"/>
        <v>-1.2182959848164643</v>
      </c>
      <c r="N121" s="3">
        <f t="shared" si="5"/>
        <v>-0.71369539111031854</v>
      </c>
      <c r="O121" s="3">
        <f t="shared" si="5"/>
        <v>-5.5477008616032428</v>
      </c>
      <c r="P121" s="3">
        <f t="shared" si="5"/>
        <v>-1.8527834714127853</v>
      </c>
      <c r="Q121" s="3">
        <f t="shared" si="5"/>
        <v>-0.65285190034379914</v>
      </c>
      <c r="R121" s="4"/>
    </row>
    <row r="122" spans="1:18" x14ac:dyDescent="0.2">
      <c r="A122" t="s">
        <v>380</v>
      </c>
      <c r="B122" s="13">
        <v>172.75</v>
      </c>
      <c r="C122" s="13">
        <v>171.96000671386699</v>
      </c>
      <c r="D122" s="13">
        <v>137.669998168945</v>
      </c>
      <c r="E122" s="13">
        <v>483.58999633789</v>
      </c>
      <c r="F122" s="13">
        <v>404.51998901367102</v>
      </c>
      <c r="G122" s="13">
        <v>85.774002075195298</v>
      </c>
      <c r="H122" s="13">
        <v>177.77000427246</v>
      </c>
      <c r="I122" s="13">
        <v>5117.93994140625</v>
      </c>
      <c r="J122" s="3">
        <f t="shared" si="6"/>
        <v>1.1831572207643208</v>
      </c>
      <c r="K122" s="3">
        <f t="shared" si="6"/>
        <v>-1.9332758891646578</v>
      </c>
      <c r="L122" s="3">
        <f t="shared" si="6"/>
        <v>1.669001141507535</v>
      </c>
      <c r="M122" s="3">
        <f t="shared" si="6"/>
        <v>-4.4194120623899638</v>
      </c>
      <c r="N122" s="3">
        <f t="shared" si="5"/>
        <v>-0.4184954462910252</v>
      </c>
      <c r="O122" s="3">
        <f t="shared" si="5"/>
        <v>-2.0039276633540197</v>
      </c>
      <c r="P122" s="3">
        <f t="shared" si="5"/>
        <v>1.3858834181148483</v>
      </c>
      <c r="Q122" s="3">
        <f t="shared" si="5"/>
        <v>-0.1122238087346451</v>
      </c>
      <c r="R122" s="4"/>
    </row>
    <row r="123" spans="1:18" x14ac:dyDescent="0.2">
      <c r="A123" t="s">
        <v>381</v>
      </c>
      <c r="B123" s="13">
        <v>173.22999572753901</v>
      </c>
      <c r="C123" s="13">
        <v>175.38999938964801</v>
      </c>
      <c r="D123" s="13">
        <v>138.5</v>
      </c>
      <c r="E123" s="13">
        <v>499.75</v>
      </c>
      <c r="F123" s="13">
        <v>415.27999877929602</v>
      </c>
      <c r="G123" s="13">
        <v>91.913002014160099</v>
      </c>
      <c r="H123" s="13">
        <v>177.53999328613199</v>
      </c>
      <c r="I123" s="13">
        <v>5175.27001953125</v>
      </c>
      <c r="J123" s="3">
        <f t="shared" si="6"/>
        <v>0.27785570335108867</v>
      </c>
      <c r="K123" s="3">
        <f t="shared" si="6"/>
        <v>1.9946455814510182</v>
      </c>
      <c r="L123" s="3">
        <f t="shared" si="6"/>
        <v>0.60289230921354675</v>
      </c>
      <c r="M123" s="3">
        <f t="shared" si="6"/>
        <v>3.3416745144617952</v>
      </c>
      <c r="N123" s="3">
        <f t="shared" si="5"/>
        <v>2.659945134444607</v>
      </c>
      <c r="O123" s="3">
        <f t="shared" si="5"/>
        <v>7.1571802532694448</v>
      </c>
      <c r="P123" s="3">
        <f t="shared" si="5"/>
        <v>-0.129386837374141</v>
      </c>
      <c r="Q123" s="3">
        <f t="shared" si="5"/>
        <v>1.120178798136648</v>
      </c>
      <c r="R123" s="4"/>
    </row>
    <row r="124" spans="1:18" x14ac:dyDescent="0.2">
      <c r="A124" t="s">
        <v>382</v>
      </c>
      <c r="B124" s="13">
        <v>171.13000488281199</v>
      </c>
      <c r="C124" s="13">
        <v>176.55999755859301</v>
      </c>
      <c r="D124" s="13">
        <v>139.78999328613199</v>
      </c>
      <c r="E124" s="13">
        <v>495.57000732421801</v>
      </c>
      <c r="F124" s="13">
        <v>415.100006103515</v>
      </c>
      <c r="G124" s="13">
        <v>90.888000488281193</v>
      </c>
      <c r="H124" s="13">
        <v>169.47999572753901</v>
      </c>
      <c r="I124" s="13">
        <v>5165.31005859375</v>
      </c>
      <c r="J124" s="3">
        <f t="shared" si="6"/>
        <v>-1.2122559005485065</v>
      </c>
      <c r="K124" s="3">
        <f t="shared" si="6"/>
        <v>0.66708374081564437</v>
      </c>
      <c r="L124" s="3">
        <f t="shared" si="6"/>
        <v>0.93140309468013582</v>
      </c>
      <c r="M124" s="3">
        <f t="shared" si="6"/>
        <v>-0.83641674352816187</v>
      </c>
      <c r="N124" s="3">
        <f t="shared" si="5"/>
        <v>-4.3342486108193523E-2</v>
      </c>
      <c r="O124" s="3">
        <f t="shared" si="5"/>
        <v>-1.1151866476094368</v>
      </c>
      <c r="P124" s="3">
        <f t="shared" si="5"/>
        <v>-4.5398208084885434</v>
      </c>
      <c r="Q124" s="3">
        <f t="shared" si="5"/>
        <v>-0.19245297153407512</v>
      </c>
      <c r="R124" s="4"/>
    </row>
    <row r="125" spans="1:18" x14ac:dyDescent="0.2">
      <c r="A125" t="s">
        <v>383</v>
      </c>
      <c r="B125" s="13">
        <v>173</v>
      </c>
      <c r="C125" s="13">
        <v>178.75</v>
      </c>
      <c r="D125" s="13">
        <v>143.100006103515</v>
      </c>
      <c r="E125" s="13">
        <v>491.829986572265</v>
      </c>
      <c r="F125" s="13">
        <v>425.22000122070301</v>
      </c>
      <c r="G125" s="13">
        <v>87.944000244140597</v>
      </c>
      <c r="H125" s="13">
        <v>162.5</v>
      </c>
      <c r="I125" s="13">
        <v>5150.47998046875</v>
      </c>
      <c r="J125" s="3">
        <f t="shared" si="6"/>
        <v>1.0927336316437113</v>
      </c>
      <c r="K125" s="3">
        <f t="shared" si="6"/>
        <v>1.2403729449986072</v>
      </c>
      <c r="L125" s="3">
        <f t="shared" si="6"/>
        <v>2.3678467532420897</v>
      </c>
      <c r="M125" s="3">
        <f t="shared" si="6"/>
        <v>-0.75469069892806651</v>
      </c>
      <c r="N125" s="3">
        <f t="shared" si="5"/>
        <v>2.4379655428538713</v>
      </c>
      <c r="O125" s="3">
        <f t="shared" si="5"/>
        <v>-3.239151734359242</v>
      </c>
      <c r="P125" s="3">
        <f t="shared" si="5"/>
        <v>-4.1184776395441096</v>
      </c>
      <c r="Q125" s="3">
        <f t="shared" si="5"/>
        <v>-0.2871091562127342</v>
      </c>
      <c r="R125" s="4"/>
    </row>
    <row r="126" spans="1:18" x14ac:dyDescent="0.2">
      <c r="A126" t="s">
        <v>384</v>
      </c>
      <c r="B126" s="13">
        <v>172.61999511718699</v>
      </c>
      <c r="C126" s="13">
        <v>174.419998168945</v>
      </c>
      <c r="D126" s="13">
        <v>141.17999267578099</v>
      </c>
      <c r="E126" s="13">
        <v>484.100006103515</v>
      </c>
      <c r="F126" s="13">
        <v>416.42001342773398</v>
      </c>
      <c r="G126" s="13">
        <v>87.836997985839801</v>
      </c>
      <c r="H126" s="13">
        <v>163.57000732421801</v>
      </c>
      <c r="I126" s="13">
        <v>5117.08984375</v>
      </c>
      <c r="J126" s="3">
        <f t="shared" si="6"/>
        <v>-0.21965600162601825</v>
      </c>
      <c r="K126" s="3">
        <f t="shared" si="6"/>
        <v>-2.4223786467440558</v>
      </c>
      <c r="L126" s="3">
        <f t="shared" si="6"/>
        <v>-1.3417284038025235</v>
      </c>
      <c r="M126" s="3">
        <f t="shared" si="6"/>
        <v>-1.5716773437550919</v>
      </c>
      <c r="N126" s="3">
        <f t="shared" ref="N126:Q189" si="7">IF(F126=0, 0, (F126-F125)/F125*100)</f>
        <v>-2.0695140792310838</v>
      </c>
      <c r="O126" s="3">
        <f t="shared" si="7"/>
        <v>-0.12167090194185777</v>
      </c>
      <c r="P126" s="3">
        <f t="shared" si="7"/>
        <v>0.65846604567262224</v>
      </c>
      <c r="Q126" s="3">
        <f t="shared" si="7"/>
        <v>-0.64829174844615411</v>
      </c>
      <c r="R126" s="4"/>
    </row>
    <row r="127" spans="1:18" x14ac:dyDescent="0.2">
      <c r="A127" t="s">
        <v>385</v>
      </c>
      <c r="B127" s="13">
        <v>173.72000122070301</v>
      </c>
      <c r="C127" s="13">
        <v>174.47999572753901</v>
      </c>
      <c r="D127" s="13">
        <v>147.67999267578099</v>
      </c>
      <c r="E127" s="13">
        <v>496.98001098632801</v>
      </c>
      <c r="F127" s="13">
        <v>417.32000732421801</v>
      </c>
      <c r="G127" s="13">
        <v>88.455001831054602</v>
      </c>
      <c r="H127" s="13">
        <v>173.80000305175699</v>
      </c>
      <c r="I127" s="13">
        <v>5149.419921875</v>
      </c>
      <c r="J127" s="3">
        <f t="shared" si="6"/>
        <v>0.63724141735101936</v>
      </c>
      <c r="K127" s="3">
        <f t="shared" si="6"/>
        <v>3.4398325435075136E-2</v>
      </c>
      <c r="L127" s="3">
        <f t="shared" si="6"/>
        <v>4.6040518042292371</v>
      </c>
      <c r="M127" s="3">
        <f t="shared" si="6"/>
        <v>2.6606082876311477</v>
      </c>
      <c r="N127" s="3">
        <f t="shared" si="7"/>
        <v>0.21612647506439311</v>
      </c>
      <c r="O127" s="3">
        <f t="shared" si="7"/>
        <v>0.70358033560576549</v>
      </c>
      <c r="P127" s="3">
        <f t="shared" si="7"/>
        <v>6.2542002014230729</v>
      </c>
      <c r="Q127" s="3">
        <f t="shared" si="7"/>
        <v>0.63180595049523847</v>
      </c>
      <c r="R127" s="4"/>
    </row>
    <row r="128" spans="1:18" x14ac:dyDescent="0.2">
      <c r="A128" t="s">
        <v>386</v>
      </c>
      <c r="B128" s="13">
        <v>176.08000183105401</v>
      </c>
      <c r="C128" s="13">
        <v>175.89999389648401</v>
      </c>
      <c r="D128" s="13">
        <v>147.02999877929599</v>
      </c>
      <c r="E128" s="13">
        <v>496.239990234375</v>
      </c>
      <c r="F128" s="13">
        <v>421.41000366210898</v>
      </c>
      <c r="G128" s="13">
        <v>89.398002624511705</v>
      </c>
      <c r="H128" s="13">
        <v>171.32000732421801</v>
      </c>
      <c r="I128" s="13">
        <v>5178.509765625</v>
      </c>
      <c r="J128" s="3">
        <f t="shared" si="6"/>
        <v>1.3585082856134254</v>
      </c>
      <c r="K128" s="3">
        <f t="shared" si="6"/>
        <v>0.8138458297319151</v>
      </c>
      <c r="L128" s="3">
        <f t="shared" si="6"/>
        <v>-0.44013673396639935</v>
      </c>
      <c r="M128" s="3">
        <f t="shared" si="6"/>
        <v>-0.14890352440620985</v>
      </c>
      <c r="N128" s="3">
        <f t="shared" si="7"/>
        <v>0.98006236607616737</v>
      </c>
      <c r="O128" s="3">
        <f t="shared" si="7"/>
        <v>1.0660796720780072</v>
      </c>
      <c r="P128" s="3">
        <f t="shared" si="7"/>
        <v>-1.4269250195585117</v>
      </c>
      <c r="Q128" s="3">
        <f t="shared" si="7"/>
        <v>0.56491496501236671</v>
      </c>
      <c r="R128" s="4"/>
    </row>
    <row r="129" spans="1:18" x14ac:dyDescent="0.2">
      <c r="A129" t="s">
        <v>387</v>
      </c>
      <c r="B129" s="13">
        <v>178.669998168945</v>
      </c>
      <c r="C129" s="13">
        <v>178.14999389648401</v>
      </c>
      <c r="D129" s="13">
        <v>148.74000549316401</v>
      </c>
      <c r="E129" s="13">
        <v>505.51998901367102</v>
      </c>
      <c r="F129" s="13">
        <v>425.23001098632801</v>
      </c>
      <c r="G129" s="13">
        <v>90.372001647949205</v>
      </c>
      <c r="H129" s="13">
        <v>175.66000366210901</v>
      </c>
      <c r="I129" s="13">
        <v>5224.6201171875</v>
      </c>
      <c r="J129" s="3">
        <f t="shared" si="6"/>
        <v>1.4709202129473256</v>
      </c>
      <c r="K129" s="3">
        <f t="shared" si="6"/>
        <v>1.2791359170393777</v>
      </c>
      <c r="L129" s="3">
        <f t="shared" si="6"/>
        <v>1.1630325294601076</v>
      </c>
      <c r="M129" s="3">
        <f t="shared" si="6"/>
        <v>1.870062663614245</v>
      </c>
      <c r="N129" s="3">
        <f t="shared" si="7"/>
        <v>0.90648235471931426</v>
      </c>
      <c r="O129" s="3">
        <f t="shared" si="7"/>
        <v>1.0895087080731296</v>
      </c>
      <c r="P129" s="3">
        <f t="shared" si="7"/>
        <v>2.5332688257931721</v>
      </c>
      <c r="Q129" s="3">
        <f t="shared" si="7"/>
        <v>0.8904173912846699</v>
      </c>
      <c r="R129" s="4"/>
    </row>
    <row r="130" spans="1:18" x14ac:dyDescent="0.2">
      <c r="A130" t="s">
        <v>388</v>
      </c>
      <c r="B130" s="13">
        <v>171.36999511718699</v>
      </c>
      <c r="C130" s="13">
        <v>178.14999389648401</v>
      </c>
      <c r="D130" s="13">
        <v>147.600006103515</v>
      </c>
      <c r="E130" s="13">
        <v>507.760009765625</v>
      </c>
      <c r="F130" s="13">
        <v>429.36999511718699</v>
      </c>
      <c r="G130" s="13">
        <v>91.434997558593693</v>
      </c>
      <c r="H130" s="13">
        <v>172.82000732421801</v>
      </c>
      <c r="I130" s="13">
        <v>5241.52978515625</v>
      </c>
      <c r="J130" s="3">
        <f t="shared" si="6"/>
        <v>-4.0857464188561456</v>
      </c>
      <c r="K130" s="3">
        <f t="shared" si="6"/>
        <v>0</v>
      </c>
      <c r="L130" s="3">
        <f t="shared" si="6"/>
        <v>-0.76643764121778224</v>
      </c>
      <c r="M130" s="3">
        <f t="shared" ref="M130:P193" si="8">IF(E130=0, 0, (E130-E129)/E129*100)</f>
        <v>0.44311220142343366</v>
      </c>
      <c r="N130" s="3">
        <f t="shared" si="7"/>
        <v>0.97358700559638678</v>
      </c>
      <c r="O130" s="3">
        <f t="shared" si="7"/>
        <v>1.176244734276737</v>
      </c>
      <c r="P130" s="3">
        <f t="shared" si="7"/>
        <v>-1.6167575308457083</v>
      </c>
      <c r="Q130" s="3">
        <f t="shared" si="7"/>
        <v>0.32365354015159969</v>
      </c>
      <c r="R130" s="4"/>
    </row>
    <row r="131" spans="1:18" x14ac:dyDescent="0.2">
      <c r="A131" t="s">
        <v>389</v>
      </c>
      <c r="B131" s="13">
        <v>172.27999877929599</v>
      </c>
      <c r="C131" s="13">
        <v>178.86999511718699</v>
      </c>
      <c r="D131" s="13">
        <v>150.77000427246</v>
      </c>
      <c r="E131" s="13">
        <v>509.579986572265</v>
      </c>
      <c r="F131" s="13">
        <v>428.739990234375</v>
      </c>
      <c r="G131" s="13">
        <v>94.289001464843693</v>
      </c>
      <c r="H131" s="13">
        <v>170.83000183105401</v>
      </c>
      <c r="I131" s="13">
        <v>5234.18017578125</v>
      </c>
      <c r="J131" s="3">
        <f t="shared" ref="J131:P194" si="9">IF(B131=0, 0, (B131-B130)/B130*100)</f>
        <v>0.53101691546803331</v>
      </c>
      <c r="K131" s="3">
        <f t="shared" si="9"/>
        <v>0.40415450203234216</v>
      </c>
      <c r="L131" s="3">
        <f t="shared" si="9"/>
        <v>2.1476951476016968</v>
      </c>
      <c r="M131" s="3">
        <f t="shared" si="8"/>
        <v>0.35843248220356616</v>
      </c>
      <c r="N131" s="3">
        <f t="shared" si="7"/>
        <v>-0.14672773830878486</v>
      </c>
      <c r="O131" s="3">
        <f t="shared" si="7"/>
        <v>3.1213473860718235</v>
      </c>
      <c r="P131" s="3">
        <f t="shared" si="7"/>
        <v>-1.1514902261464826</v>
      </c>
      <c r="Q131" s="3">
        <f t="shared" si="7"/>
        <v>-0.14021878490157064</v>
      </c>
      <c r="R131" s="4"/>
    </row>
    <row r="132" spans="1:18" x14ac:dyDescent="0.2">
      <c r="A132" t="s">
        <v>390</v>
      </c>
      <c r="B132" s="13">
        <v>170.850006103515</v>
      </c>
      <c r="C132" s="13">
        <v>179.71000671386699</v>
      </c>
      <c r="D132" s="13">
        <v>150.07000732421801</v>
      </c>
      <c r="E132" s="13">
        <v>503.01998901367102</v>
      </c>
      <c r="F132" s="13">
        <v>422.85998535156199</v>
      </c>
      <c r="G132" s="13">
        <v>95.001998901367102</v>
      </c>
      <c r="H132" s="13">
        <v>172.63000488281199</v>
      </c>
      <c r="I132" s="13">
        <v>5218.18994140625</v>
      </c>
      <c r="J132" s="3">
        <f t="shared" si="9"/>
        <v>-0.83003986876789193</v>
      </c>
      <c r="K132" s="3">
        <f t="shared" si="9"/>
        <v>0.46962130016812775</v>
      </c>
      <c r="L132" s="3">
        <f t="shared" si="9"/>
        <v>-0.46428130822163255</v>
      </c>
      <c r="M132" s="3">
        <f t="shared" si="8"/>
        <v>-1.2873342225860129</v>
      </c>
      <c r="N132" s="3">
        <f t="shared" si="7"/>
        <v>-1.3714617289604003</v>
      </c>
      <c r="O132" s="3">
        <f t="shared" si="7"/>
        <v>0.75618303879191584</v>
      </c>
      <c r="P132" s="3">
        <f t="shared" si="7"/>
        <v>1.0536808713133041</v>
      </c>
      <c r="Q132" s="3">
        <f t="shared" si="7"/>
        <v>-0.30549644525015435</v>
      </c>
      <c r="R132" s="4"/>
    </row>
    <row r="133" spans="1:18" x14ac:dyDescent="0.2">
      <c r="A133" t="s">
        <v>391</v>
      </c>
      <c r="B133" s="13">
        <v>169.71000671386699</v>
      </c>
      <c r="C133" s="13">
        <v>178.30000305175699</v>
      </c>
      <c r="D133" s="13">
        <v>150.669998168945</v>
      </c>
      <c r="E133" s="13">
        <v>495.89001464843699</v>
      </c>
      <c r="F133" s="13">
        <v>421.64999389648398</v>
      </c>
      <c r="G133" s="13">
        <v>92.560997009277301</v>
      </c>
      <c r="H133" s="13">
        <v>177.669998168945</v>
      </c>
      <c r="I133" s="13">
        <v>5203.580078125</v>
      </c>
      <c r="J133" s="3">
        <f t="shared" si="9"/>
        <v>-0.66725159433550485</v>
      </c>
      <c r="K133" s="3">
        <f t="shared" si="9"/>
        <v>-0.78459941540984879</v>
      </c>
      <c r="L133" s="3">
        <f t="shared" si="9"/>
        <v>0.39980730022271643</v>
      </c>
      <c r="M133" s="3">
        <f t="shared" si="8"/>
        <v>-1.4174336052160854</v>
      </c>
      <c r="N133" s="3">
        <f t="shared" si="7"/>
        <v>-0.28614470439240908</v>
      </c>
      <c r="O133" s="3">
        <f t="shared" si="7"/>
        <v>-2.5694216125116442</v>
      </c>
      <c r="P133" s="3">
        <f t="shared" si="7"/>
        <v>2.9195349264772115</v>
      </c>
      <c r="Q133" s="3">
        <f t="shared" si="7"/>
        <v>-0.2799795225030231</v>
      </c>
      <c r="R133" s="4"/>
    </row>
    <row r="134" spans="1:18" x14ac:dyDescent="0.2">
      <c r="A134" t="s">
        <v>392</v>
      </c>
      <c r="B134" s="13">
        <v>173.30999755859301</v>
      </c>
      <c r="C134" s="13">
        <v>179.83000183105401</v>
      </c>
      <c r="D134" s="13">
        <v>150.86999511718699</v>
      </c>
      <c r="E134" s="13">
        <v>493.85998535156199</v>
      </c>
      <c r="F134" s="13">
        <v>421.42999267578102</v>
      </c>
      <c r="G134" s="13">
        <v>90.25</v>
      </c>
      <c r="H134" s="13">
        <v>179.83000183105401</v>
      </c>
      <c r="I134" s="13">
        <v>5248.490234375</v>
      </c>
      <c r="J134" s="3">
        <f t="shared" si="9"/>
        <v>2.1212602099507594</v>
      </c>
      <c r="K134" s="3">
        <f t="shared" si="9"/>
        <v>0.85810361924272571</v>
      </c>
      <c r="L134" s="3">
        <f t="shared" si="9"/>
        <v>0.1327384022516106</v>
      </c>
      <c r="M134" s="3">
        <f t="shared" si="8"/>
        <v>-0.40937087598228744</v>
      </c>
      <c r="N134" s="3">
        <f t="shared" si="7"/>
        <v>-5.2176265596476035E-2</v>
      </c>
      <c r="O134" s="3">
        <f t="shared" si="7"/>
        <v>-2.4967287345075508</v>
      </c>
      <c r="P134" s="3">
        <f t="shared" si="7"/>
        <v>1.2157391142960867</v>
      </c>
      <c r="Q134" s="3">
        <f t="shared" si="7"/>
        <v>0.8630626525532864</v>
      </c>
      <c r="R134" s="4"/>
    </row>
    <row r="135" spans="1:18" x14ac:dyDescent="0.2">
      <c r="A135" t="s">
        <v>393</v>
      </c>
      <c r="B135" s="13">
        <v>171.47999572753901</v>
      </c>
      <c r="C135" s="13">
        <v>180.38000488281199</v>
      </c>
      <c r="D135" s="13">
        <v>150.92999267578099</v>
      </c>
      <c r="E135" s="13">
        <v>485.579986572265</v>
      </c>
      <c r="F135" s="13">
        <v>420.72000122070301</v>
      </c>
      <c r="G135" s="13">
        <v>90.356002807617102</v>
      </c>
      <c r="H135" s="13">
        <v>175.78999328613199</v>
      </c>
      <c r="I135" s="13">
        <v>5254.35009765625</v>
      </c>
      <c r="J135" s="3">
        <f t="shared" si="9"/>
        <v>-1.0559124440788907</v>
      </c>
      <c r="K135" s="3">
        <f t="shared" si="9"/>
        <v>0.30584610251780892</v>
      </c>
      <c r="L135" s="3">
        <f t="shared" si="9"/>
        <v>3.9767720909252499E-2</v>
      </c>
      <c r="M135" s="3">
        <f t="shared" si="8"/>
        <v>-1.6765883094178486</v>
      </c>
      <c r="N135" s="3">
        <f t="shared" si="7"/>
        <v>-0.16847198049907888</v>
      </c>
      <c r="O135" s="3">
        <f t="shared" si="7"/>
        <v>0.11745463447878364</v>
      </c>
      <c r="P135" s="3">
        <f t="shared" si="7"/>
        <v>-2.2465709302041317</v>
      </c>
      <c r="Q135" s="3">
        <f t="shared" si="7"/>
        <v>0.11164855071789617</v>
      </c>
      <c r="R135" s="4"/>
    </row>
    <row r="136" spans="1:18" x14ac:dyDescent="0.2">
      <c r="A136" t="s">
        <v>394</v>
      </c>
      <c r="B136" s="13">
        <v>170.02999877929599</v>
      </c>
      <c r="C136" s="13">
        <v>180.97000122070301</v>
      </c>
      <c r="D136" s="13">
        <v>155.49000549316401</v>
      </c>
      <c r="E136" s="13">
        <v>491.350006103515</v>
      </c>
      <c r="F136" s="13">
        <v>424.57000732421801</v>
      </c>
      <c r="G136" s="13">
        <v>90.362998962402301</v>
      </c>
      <c r="H136" s="13">
        <v>175.22000122070301</v>
      </c>
      <c r="I136" s="13">
        <v>5243.77001953125</v>
      </c>
      <c r="J136" s="3">
        <f t="shared" si="9"/>
        <v>-0.84557790084557827</v>
      </c>
      <c r="K136" s="3">
        <f t="shared" si="9"/>
        <v>0.32708522115537564</v>
      </c>
      <c r="L136" s="3">
        <f t="shared" si="9"/>
        <v>3.0212767764314181</v>
      </c>
      <c r="M136" s="3">
        <f t="shared" si="8"/>
        <v>1.188273753204055</v>
      </c>
      <c r="N136" s="3">
        <f t="shared" si="7"/>
        <v>0.91509937543838038</v>
      </c>
      <c r="O136" s="3">
        <f t="shared" si="7"/>
        <v>7.7428776924703671E-3</v>
      </c>
      <c r="P136" s="3">
        <f t="shared" si="7"/>
        <v>-0.32424602491519827</v>
      </c>
      <c r="Q136" s="3">
        <f t="shared" si="7"/>
        <v>-0.20135845401164529</v>
      </c>
      <c r="R136" s="4"/>
    </row>
    <row r="137" spans="1:18" x14ac:dyDescent="0.2">
      <c r="A137" t="s">
        <v>395</v>
      </c>
      <c r="B137" s="13">
        <v>168.83999633789</v>
      </c>
      <c r="C137" s="13">
        <v>180.69000244140599</v>
      </c>
      <c r="D137" s="13">
        <v>154.55999755859301</v>
      </c>
      <c r="E137" s="13">
        <v>497.36999511718699</v>
      </c>
      <c r="F137" s="13">
        <v>421.44000244140602</v>
      </c>
      <c r="G137" s="13">
        <v>89.452003479003906</v>
      </c>
      <c r="H137" s="13">
        <v>166.63000488281199</v>
      </c>
      <c r="I137" s="13">
        <v>5205.81005859375</v>
      </c>
      <c r="J137" s="3">
        <f t="shared" si="9"/>
        <v>-0.69987793327614667</v>
      </c>
      <c r="K137" s="3">
        <f t="shared" si="9"/>
        <v>-0.15472110151314139</v>
      </c>
      <c r="L137" s="3">
        <f t="shared" si="9"/>
        <v>-0.59811428498012476</v>
      </c>
      <c r="M137" s="3">
        <f t="shared" si="8"/>
        <v>1.2251936377108192</v>
      </c>
      <c r="N137" s="3">
        <f t="shared" si="7"/>
        <v>-0.73721761519103157</v>
      </c>
      <c r="O137" s="3">
        <f t="shared" si="7"/>
        <v>-1.008151006339925</v>
      </c>
      <c r="P137" s="3">
        <f t="shared" si="7"/>
        <v>-4.9024062767076826</v>
      </c>
      <c r="Q137" s="3">
        <f t="shared" si="7"/>
        <v>-0.72390590731691373</v>
      </c>
      <c r="R137" s="4"/>
    </row>
    <row r="138" spans="1:18" x14ac:dyDescent="0.2">
      <c r="A138" t="s">
        <v>396</v>
      </c>
      <c r="B138" s="13">
        <v>169.64999389648401</v>
      </c>
      <c r="C138" s="13">
        <v>182.41000366210901</v>
      </c>
      <c r="D138" s="13">
        <v>154.919998168945</v>
      </c>
      <c r="E138" s="13">
        <v>506.739990234375</v>
      </c>
      <c r="F138" s="13">
        <v>420.45001220703102</v>
      </c>
      <c r="G138" s="13">
        <v>88.963996887207003</v>
      </c>
      <c r="H138" s="13">
        <v>168.38000488281199</v>
      </c>
      <c r="I138" s="13">
        <v>5211.490234375</v>
      </c>
      <c r="J138" s="3">
        <f t="shared" si="9"/>
        <v>0.47974270087817528</v>
      </c>
      <c r="K138" s="3">
        <f t="shared" si="9"/>
        <v>0.95190724304781171</v>
      </c>
      <c r="L138" s="3">
        <f t="shared" si="9"/>
        <v>0.23291965323402275</v>
      </c>
      <c r="M138" s="3">
        <f t="shared" si="8"/>
        <v>1.8839084000192483</v>
      </c>
      <c r="N138" s="3">
        <f t="shared" si="7"/>
        <v>-0.23490656526195353</v>
      </c>
      <c r="O138" s="3">
        <f t="shared" si="7"/>
        <v>-0.54555132676424389</v>
      </c>
      <c r="P138" s="3">
        <f t="shared" si="7"/>
        <v>1.0502310200559286</v>
      </c>
      <c r="Q138" s="3">
        <f t="shared" si="7"/>
        <v>0.10911223646881175</v>
      </c>
      <c r="R138" s="4"/>
    </row>
    <row r="139" spans="1:18" x14ac:dyDescent="0.2">
      <c r="A139" t="s">
        <v>397</v>
      </c>
      <c r="B139" s="13">
        <v>168.82000732421801</v>
      </c>
      <c r="C139" s="13">
        <v>180</v>
      </c>
      <c r="D139" s="13">
        <v>150.52999877929599</v>
      </c>
      <c r="E139" s="13">
        <v>510.92001342773398</v>
      </c>
      <c r="F139" s="13">
        <v>417.88000488281199</v>
      </c>
      <c r="G139" s="13">
        <v>85.904998779296804</v>
      </c>
      <c r="H139" s="13">
        <v>171.11000061035099</v>
      </c>
      <c r="I139" s="13">
        <v>5147.2099609375</v>
      </c>
      <c r="J139" s="3">
        <f t="shared" si="9"/>
        <v>-0.48923466084674933</v>
      </c>
      <c r="K139" s="3">
        <f t="shared" si="9"/>
        <v>-1.3212014767420466</v>
      </c>
      <c r="L139" s="3">
        <f t="shared" si="9"/>
        <v>-2.8337202695171588</v>
      </c>
      <c r="M139" s="3">
        <f t="shared" si="8"/>
        <v>0.82488520225641804</v>
      </c>
      <c r="N139" s="3">
        <f t="shared" si="7"/>
        <v>-0.61125157559837429</v>
      </c>
      <c r="O139" s="3">
        <f t="shared" si="7"/>
        <v>-3.438467486784063</v>
      </c>
      <c r="P139" s="3">
        <f t="shared" si="7"/>
        <v>1.6213301154368123</v>
      </c>
      <c r="Q139" s="3">
        <f t="shared" si="7"/>
        <v>-1.2334336350379627</v>
      </c>
      <c r="R139" s="4"/>
    </row>
    <row r="140" spans="1:18" x14ac:dyDescent="0.2">
      <c r="A140" t="s">
        <v>398</v>
      </c>
      <c r="B140" s="13">
        <v>169.58000183105401</v>
      </c>
      <c r="C140" s="13">
        <v>185.07000732421801</v>
      </c>
      <c r="D140" s="13">
        <v>152.5</v>
      </c>
      <c r="E140" s="13">
        <v>527.34002685546795</v>
      </c>
      <c r="F140" s="13">
        <v>425.51998901367102</v>
      </c>
      <c r="G140" s="13">
        <v>88.008003234863196</v>
      </c>
      <c r="H140" s="13">
        <v>164.89999389648401</v>
      </c>
      <c r="I140" s="13">
        <v>5204.33984375</v>
      </c>
      <c r="J140" s="3">
        <f t="shared" si="9"/>
        <v>0.45018035414275787</v>
      </c>
      <c r="K140" s="3">
        <f t="shared" si="9"/>
        <v>2.8166707356766727</v>
      </c>
      <c r="L140" s="3">
        <f t="shared" si="9"/>
        <v>1.3087100489467096</v>
      </c>
      <c r="M140" s="3">
        <f t="shared" si="8"/>
        <v>3.2138129249572787</v>
      </c>
      <c r="N140" s="3">
        <f t="shared" si="7"/>
        <v>1.8282722412146881</v>
      </c>
      <c r="O140" s="3">
        <f t="shared" si="7"/>
        <v>2.4480583033000616</v>
      </c>
      <c r="P140" s="3">
        <f t="shared" si="7"/>
        <v>-3.6292482565109205</v>
      </c>
      <c r="Q140" s="3">
        <f t="shared" si="7"/>
        <v>1.1099194174331779</v>
      </c>
      <c r="R140" s="4"/>
    </row>
    <row r="141" spans="1:18" x14ac:dyDescent="0.2">
      <c r="A141" t="s">
        <v>399</v>
      </c>
      <c r="B141" s="13">
        <v>168.44999694824199</v>
      </c>
      <c r="C141" s="13">
        <v>185.19000244140599</v>
      </c>
      <c r="D141" s="13">
        <v>154.850006103515</v>
      </c>
      <c r="E141" s="13">
        <v>519.25</v>
      </c>
      <c r="F141" s="13">
        <v>424.58999633789</v>
      </c>
      <c r="G141" s="13">
        <v>87.133003234863196</v>
      </c>
      <c r="H141" s="13">
        <v>172.97999572753901</v>
      </c>
      <c r="I141" s="13">
        <v>5202.39013671875</v>
      </c>
      <c r="J141" s="3">
        <f t="shared" si="9"/>
        <v>-0.66635503633134585</v>
      </c>
      <c r="K141" s="3">
        <f t="shared" si="9"/>
        <v>6.4837689760160702E-2</v>
      </c>
      <c r="L141" s="3">
        <f t="shared" si="9"/>
        <v>1.5409876088622949</v>
      </c>
      <c r="M141" s="3">
        <f t="shared" si="8"/>
        <v>-1.5341196274648139</v>
      </c>
      <c r="N141" s="3">
        <f t="shared" si="7"/>
        <v>-0.21855440397446144</v>
      </c>
      <c r="O141" s="3">
        <f t="shared" si="7"/>
        <v>-0.9942277609286565</v>
      </c>
      <c r="P141" s="3">
        <f t="shared" si="7"/>
        <v>4.8999406489530992</v>
      </c>
      <c r="Q141" s="3">
        <f t="shared" si="7"/>
        <v>-3.7463099831796028E-2</v>
      </c>
      <c r="R141" s="4"/>
    </row>
    <row r="142" spans="1:18" x14ac:dyDescent="0.2">
      <c r="A142" t="s">
        <v>400</v>
      </c>
      <c r="B142" s="13">
        <v>169.669998168945</v>
      </c>
      <c r="C142" s="13">
        <v>185.669998168945</v>
      </c>
      <c r="D142" s="13">
        <v>156.600006103515</v>
      </c>
      <c r="E142" s="13">
        <v>516.90002441406205</v>
      </c>
      <c r="F142" s="13">
        <v>426.27999877929602</v>
      </c>
      <c r="G142" s="13">
        <v>85.353996276855398</v>
      </c>
      <c r="H142" s="13">
        <v>176.88000488281199</v>
      </c>
      <c r="I142" s="13">
        <v>5209.91015625</v>
      </c>
      <c r="J142" s="3">
        <f t="shared" si="9"/>
        <v>0.72425125723087391</v>
      </c>
      <c r="K142" s="3">
        <f t="shared" si="9"/>
        <v>0.25919095048928248</v>
      </c>
      <c r="L142" s="3">
        <f t="shared" si="9"/>
        <v>1.1301258837730688</v>
      </c>
      <c r="M142" s="3">
        <f t="shared" si="8"/>
        <v>-0.45257112873143085</v>
      </c>
      <c r="N142" s="3">
        <f t="shared" si="7"/>
        <v>0.39803162014705445</v>
      </c>
      <c r="O142" s="3">
        <f t="shared" si="7"/>
        <v>-2.0417142666511365</v>
      </c>
      <c r="P142" s="3">
        <f t="shared" si="7"/>
        <v>2.2546012554052157</v>
      </c>
      <c r="Q142" s="3">
        <f t="shared" si="7"/>
        <v>0.14454931932484832</v>
      </c>
      <c r="R142" s="4"/>
    </row>
    <row r="143" spans="1:18" x14ac:dyDescent="0.2">
      <c r="A143" t="s">
        <v>401</v>
      </c>
      <c r="B143" s="13">
        <v>167.77999877929599</v>
      </c>
      <c r="C143" s="13">
        <v>185.94999694824199</v>
      </c>
      <c r="D143" s="13">
        <v>156.13999938964801</v>
      </c>
      <c r="E143" s="13">
        <v>519.83001708984295</v>
      </c>
      <c r="F143" s="13">
        <v>423.260009765625</v>
      </c>
      <c r="G143" s="13">
        <v>87.039001464843693</v>
      </c>
      <c r="H143" s="13">
        <v>171.759994506835</v>
      </c>
      <c r="I143" s="13">
        <v>5160.64013671875</v>
      </c>
      <c r="J143" s="3">
        <f t="shared" si="9"/>
        <v>-1.1139266871253706</v>
      </c>
      <c r="K143" s="3">
        <f t="shared" si="9"/>
        <v>0.15080453603614083</v>
      </c>
      <c r="L143" s="3">
        <f t="shared" si="9"/>
        <v>-0.29374629370251565</v>
      </c>
      <c r="M143" s="3">
        <f t="shared" si="8"/>
        <v>0.5668393378588511</v>
      </c>
      <c r="N143" s="3">
        <f t="shared" si="7"/>
        <v>-0.70845196169633196</v>
      </c>
      <c r="O143" s="3">
        <f t="shared" si="7"/>
        <v>1.9741374293979035</v>
      </c>
      <c r="P143" s="3">
        <f t="shared" si="7"/>
        <v>-2.8946236061951383</v>
      </c>
      <c r="Q143" s="3">
        <f t="shared" si="7"/>
        <v>-0.94569806491084829</v>
      </c>
      <c r="R143" s="4"/>
    </row>
    <row r="144" spans="1:18" x14ac:dyDescent="0.2">
      <c r="A144" t="s">
        <v>402</v>
      </c>
      <c r="B144" s="13">
        <v>175.03999328613199</v>
      </c>
      <c r="C144" s="13">
        <v>189.05000305175699</v>
      </c>
      <c r="D144" s="13">
        <v>159.41000366210901</v>
      </c>
      <c r="E144" s="13">
        <v>523.15997314453102</v>
      </c>
      <c r="F144" s="13">
        <v>427.92999267578102</v>
      </c>
      <c r="G144" s="13">
        <v>90.615997314453097</v>
      </c>
      <c r="H144" s="13">
        <v>174.600006103515</v>
      </c>
      <c r="I144" s="13">
        <v>5199.06005859375</v>
      </c>
      <c r="J144" s="3">
        <f t="shared" si="9"/>
        <v>4.3270917628185579</v>
      </c>
      <c r="K144" s="3">
        <f t="shared" si="9"/>
        <v>1.6671181255129932</v>
      </c>
      <c r="L144" s="3">
        <f t="shared" si="9"/>
        <v>2.0942771136438174</v>
      </c>
      <c r="M144" s="3">
        <f t="shared" si="8"/>
        <v>0.64058556551430301</v>
      </c>
      <c r="N144" s="3">
        <f t="shared" si="7"/>
        <v>1.1033366730634364</v>
      </c>
      <c r="O144" s="3">
        <f t="shared" si="7"/>
        <v>4.1096471574920388</v>
      </c>
      <c r="P144" s="3">
        <f t="shared" si="7"/>
        <v>1.6534767626386857</v>
      </c>
      <c r="Q144" s="3">
        <f t="shared" si="7"/>
        <v>0.74447977105856178</v>
      </c>
      <c r="R144" s="4"/>
    </row>
    <row r="145" spans="1:18" x14ac:dyDescent="0.2">
      <c r="A145" t="s">
        <v>403</v>
      </c>
      <c r="B145" s="13">
        <v>176.55000305175699</v>
      </c>
      <c r="C145" s="13">
        <v>186.13000488281199</v>
      </c>
      <c r="D145" s="13">
        <v>157.72999572753901</v>
      </c>
      <c r="E145" s="13">
        <v>511.89999389648398</v>
      </c>
      <c r="F145" s="13">
        <v>421.89999389648398</v>
      </c>
      <c r="G145" s="13">
        <v>88.185997009277301</v>
      </c>
      <c r="H145" s="13">
        <v>171.05000305175699</v>
      </c>
      <c r="I145" s="13">
        <v>5123.41015625</v>
      </c>
      <c r="J145" s="3">
        <f t="shared" si="9"/>
        <v>0.86266557560741997</v>
      </c>
      <c r="K145" s="3">
        <f t="shared" si="9"/>
        <v>-1.5445639364235186</v>
      </c>
      <c r="L145" s="3">
        <f t="shared" si="9"/>
        <v>-1.0538911586320536</v>
      </c>
      <c r="M145" s="3">
        <f t="shared" si="8"/>
        <v>-2.1523013659411405</v>
      </c>
      <c r="N145" s="3">
        <f t="shared" si="7"/>
        <v>-1.4091087052796609</v>
      </c>
      <c r="O145" s="3">
        <f t="shared" si="7"/>
        <v>-2.6816460417505272</v>
      </c>
      <c r="P145" s="3">
        <f t="shared" si="7"/>
        <v>-2.0332204625773742</v>
      </c>
      <c r="Q145" s="3">
        <f t="shared" si="7"/>
        <v>-1.4550688295801666</v>
      </c>
      <c r="R145" s="4"/>
    </row>
    <row r="146" spans="1:18" x14ac:dyDescent="0.2">
      <c r="A146" t="s">
        <v>404</v>
      </c>
      <c r="B146" s="13">
        <v>172.69000244140599</v>
      </c>
      <c r="C146" s="13">
        <v>183.61999511718699</v>
      </c>
      <c r="D146" s="13">
        <v>154.86000061035099</v>
      </c>
      <c r="E146" s="13">
        <v>500.23001098632801</v>
      </c>
      <c r="F146" s="13">
        <v>413.64001464843699</v>
      </c>
      <c r="G146" s="13">
        <v>86.000999450683594</v>
      </c>
      <c r="H146" s="13">
        <v>161.47999572753901</v>
      </c>
      <c r="I146" s="13">
        <v>5061.81982421875</v>
      </c>
      <c r="J146" s="3">
        <f t="shared" si="9"/>
        <v>-2.1863497839869224</v>
      </c>
      <c r="K146" s="3">
        <f t="shared" si="9"/>
        <v>-1.3485250630092176</v>
      </c>
      <c r="L146" s="3">
        <f t="shared" si="9"/>
        <v>-1.8195620331757367</v>
      </c>
      <c r="M146" s="3">
        <f t="shared" si="8"/>
        <v>-2.2797388258058588</v>
      </c>
      <c r="N146" s="3">
        <f t="shared" si="7"/>
        <v>-1.9578050171941055</v>
      </c>
      <c r="O146" s="3">
        <f t="shared" si="7"/>
        <v>-2.4777148670937432</v>
      </c>
      <c r="P146" s="3">
        <f t="shared" si="7"/>
        <v>-5.5948594875629736</v>
      </c>
      <c r="Q146" s="3">
        <f t="shared" si="7"/>
        <v>-1.2021354947761997</v>
      </c>
      <c r="R146" s="4"/>
    </row>
    <row r="147" spans="1:18" x14ac:dyDescent="0.2">
      <c r="A147" t="s">
        <v>405</v>
      </c>
      <c r="B147" s="13">
        <v>169.38000488281199</v>
      </c>
      <c r="C147" s="13">
        <v>183.32000732421801</v>
      </c>
      <c r="D147" s="13">
        <v>154.39999389648401</v>
      </c>
      <c r="E147" s="13">
        <v>499.760009765625</v>
      </c>
      <c r="F147" s="13">
        <v>414.579986572265</v>
      </c>
      <c r="G147" s="13">
        <v>87.415000915527301</v>
      </c>
      <c r="H147" s="13">
        <v>157.11000061035099</v>
      </c>
      <c r="I147" s="13">
        <v>5051.41015625</v>
      </c>
      <c r="J147" s="3">
        <f t="shared" si="9"/>
        <v>-1.9167279586535957</v>
      </c>
      <c r="K147" s="3">
        <f t="shared" si="9"/>
        <v>-0.16337425168621969</v>
      </c>
      <c r="L147" s="3">
        <f t="shared" si="9"/>
        <v>-0.29704682426317985</v>
      </c>
      <c r="M147" s="3">
        <f t="shared" si="8"/>
        <v>-9.3957021846067759E-2</v>
      </c>
      <c r="N147" s="3">
        <f t="shared" si="7"/>
        <v>0.22724395381015472</v>
      </c>
      <c r="O147" s="3">
        <f t="shared" si="7"/>
        <v>1.6441686420802033</v>
      </c>
      <c r="P147" s="3">
        <f t="shared" si="7"/>
        <v>-2.7062145360477903</v>
      </c>
      <c r="Q147" s="3">
        <f t="shared" si="7"/>
        <v>-0.20565070133361862</v>
      </c>
      <c r="R147" s="4"/>
    </row>
    <row r="148" spans="1:18" x14ac:dyDescent="0.2">
      <c r="A148" t="s">
        <v>406</v>
      </c>
      <c r="B148" s="13">
        <v>168</v>
      </c>
      <c r="C148" s="13">
        <v>181.27999877929599</v>
      </c>
      <c r="D148" s="13">
        <v>155.47000122070301</v>
      </c>
      <c r="E148" s="13">
        <v>494.17001342773398</v>
      </c>
      <c r="F148" s="13">
        <v>411.83999633789</v>
      </c>
      <c r="G148" s="13">
        <v>84.035003662109304</v>
      </c>
      <c r="H148" s="13">
        <v>155.44999694824199</v>
      </c>
      <c r="I148" s="13">
        <v>5022.2099609375</v>
      </c>
      <c r="J148" s="3">
        <f t="shared" si="9"/>
        <v>-0.81473895562039023</v>
      </c>
      <c r="K148" s="3">
        <f t="shared" si="9"/>
        <v>-1.1128128209781694</v>
      </c>
      <c r="L148" s="3">
        <f t="shared" si="9"/>
        <v>0.69300995240736984</v>
      </c>
      <c r="M148" s="3">
        <f t="shared" si="8"/>
        <v>-1.1185361430804741</v>
      </c>
      <c r="N148" s="3">
        <f t="shared" si="7"/>
        <v>-0.66090750232039841</v>
      </c>
      <c r="O148" s="3">
        <f t="shared" si="7"/>
        <v>-3.8666100989740047</v>
      </c>
      <c r="P148" s="3">
        <f t="shared" si="7"/>
        <v>-1.0565868854052047</v>
      </c>
      <c r="Q148" s="3">
        <f t="shared" si="7"/>
        <v>-0.57806027246414016</v>
      </c>
      <c r="R148" s="4"/>
    </row>
    <row r="149" spans="1:18" x14ac:dyDescent="0.2">
      <c r="A149" t="s">
        <v>407</v>
      </c>
      <c r="B149" s="13">
        <v>167.03999328613199</v>
      </c>
      <c r="C149" s="13">
        <v>179.22000122070301</v>
      </c>
      <c r="D149" s="13">
        <v>156.009994506835</v>
      </c>
      <c r="E149" s="13">
        <v>501.79998779296801</v>
      </c>
      <c r="F149" s="13">
        <v>404.26998901367102</v>
      </c>
      <c r="G149" s="13">
        <v>84.670997619628906</v>
      </c>
      <c r="H149" s="13">
        <v>149.92999267578099</v>
      </c>
      <c r="I149" s="13">
        <v>5011.1201171875</v>
      </c>
      <c r="J149" s="3">
        <f t="shared" si="9"/>
        <v>-0.57143256777857843</v>
      </c>
      <c r="K149" s="3">
        <f t="shared" si="9"/>
        <v>-1.1363622972554075</v>
      </c>
      <c r="L149" s="3">
        <f t="shared" si="9"/>
        <v>0.3473295696225161</v>
      </c>
      <c r="M149" s="3">
        <f t="shared" si="8"/>
        <v>1.5439978464718844</v>
      </c>
      <c r="N149" s="3">
        <f t="shared" si="7"/>
        <v>-1.8380942578506243</v>
      </c>
      <c r="O149" s="3">
        <f t="shared" si="7"/>
        <v>0.75682028893201181</v>
      </c>
      <c r="P149" s="3">
        <f t="shared" si="7"/>
        <v>-3.5509838409960941</v>
      </c>
      <c r="Q149" s="3">
        <f t="shared" si="7"/>
        <v>-0.22081601199982187</v>
      </c>
      <c r="R149" s="4"/>
    </row>
    <row r="150" spans="1:18" x14ac:dyDescent="0.2">
      <c r="A150" t="s">
        <v>408</v>
      </c>
      <c r="B150" s="13">
        <v>165</v>
      </c>
      <c r="C150" s="13">
        <v>174.63000488281199</v>
      </c>
      <c r="D150" s="13">
        <v>154.08999633789</v>
      </c>
      <c r="E150" s="13">
        <v>481.07000732421801</v>
      </c>
      <c r="F150" s="13">
        <v>399.11999511718699</v>
      </c>
      <c r="G150" s="13">
        <v>76.199996948242102</v>
      </c>
      <c r="H150" s="13">
        <v>147.05000305175699</v>
      </c>
      <c r="I150" s="13">
        <v>4967.22998046875</v>
      </c>
      <c r="J150" s="3">
        <f t="shared" si="9"/>
        <v>-1.2212603975848895</v>
      </c>
      <c r="K150" s="3">
        <f t="shared" si="9"/>
        <v>-2.5610960309271547</v>
      </c>
      <c r="L150" s="3">
        <f t="shared" si="9"/>
        <v>-1.2306892100178122</v>
      </c>
      <c r="M150" s="3">
        <f t="shared" si="8"/>
        <v>-4.1311241476758953</v>
      </c>
      <c r="N150" s="3">
        <f t="shared" si="7"/>
        <v>-1.2738996305535504</v>
      </c>
      <c r="O150" s="3">
        <f t="shared" si="7"/>
        <v>-10.004607137666474</v>
      </c>
      <c r="P150" s="3">
        <f t="shared" si="7"/>
        <v>-1.9208895916188664</v>
      </c>
      <c r="Q150" s="3">
        <f t="shared" si="7"/>
        <v>-0.87585481274361099</v>
      </c>
      <c r="R150" s="4"/>
    </row>
    <row r="151" spans="1:18" x14ac:dyDescent="0.2">
      <c r="A151" t="s">
        <v>409</v>
      </c>
      <c r="B151" s="13">
        <v>165.83999633789</v>
      </c>
      <c r="C151" s="13">
        <v>177.22999572753901</v>
      </c>
      <c r="D151" s="13">
        <v>156.27999877929599</v>
      </c>
      <c r="E151" s="13">
        <v>481.73001098632801</v>
      </c>
      <c r="F151" s="13">
        <v>400.95999145507801</v>
      </c>
      <c r="G151" s="13">
        <v>79.517997741699205</v>
      </c>
      <c r="H151" s="13">
        <v>142.05000305175699</v>
      </c>
      <c r="I151" s="13">
        <v>5010.60009765625</v>
      </c>
      <c r="J151" s="3">
        <f t="shared" si="9"/>
        <v>0.50908868963030285</v>
      </c>
      <c r="K151" s="3">
        <f t="shared" si="9"/>
        <v>1.4888568814229715</v>
      </c>
      <c r="L151" s="3">
        <f t="shared" si="9"/>
        <v>1.4212489411731415</v>
      </c>
      <c r="M151" s="3">
        <f t="shared" si="8"/>
        <v>0.13719493048029277</v>
      </c>
      <c r="N151" s="3">
        <f t="shared" si="7"/>
        <v>0.46101331940304702</v>
      </c>
      <c r="O151" s="3">
        <f t="shared" si="7"/>
        <v>4.3543319243317207</v>
      </c>
      <c r="P151" s="3">
        <f t="shared" si="7"/>
        <v>-3.4002039416756467</v>
      </c>
      <c r="Q151" s="3">
        <f t="shared" si="7"/>
        <v>0.87312480714668317</v>
      </c>
      <c r="R151" s="4"/>
    </row>
    <row r="152" spans="1:18" x14ac:dyDescent="0.2">
      <c r="A152" t="s">
        <v>410</v>
      </c>
      <c r="B152" s="13">
        <v>166.89999389648401</v>
      </c>
      <c r="C152" s="13">
        <v>179.53999328613199</v>
      </c>
      <c r="D152" s="13">
        <v>158.259994506835</v>
      </c>
      <c r="E152" s="13">
        <v>496.100006103515</v>
      </c>
      <c r="F152" s="13">
        <v>407.57000732421801</v>
      </c>
      <c r="G152" s="13">
        <v>82.422996520996094</v>
      </c>
      <c r="H152" s="13">
        <v>144.67999267578099</v>
      </c>
      <c r="I152" s="13">
        <v>5070.5498046875</v>
      </c>
      <c r="J152" s="3">
        <f t="shared" si="9"/>
        <v>0.63916882658048191</v>
      </c>
      <c r="K152" s="3">
        <f t="shared" si="9"/>
        <v>1.3033897276306496</v>
      </c>
      <c r="L152" s="3">
        <f t="shared" si="9"/>
        <v>1.2669540203511416</v>
      </c>
      <c r="M152" s="3">
        <f t="shared" si="8"/>
        <v>2.98299769361781</v>
      </c>
      <c r="N152" s="3">
        <f t="shared" si="7"/>
        <v>1.6485474885293037</v>
      </c>
      <c r="O152" s="3">
        <f t="shared" si="7"/>
        <v>3.6532594655279014</v>
      </c>
      <c r="P152" s="3">
        <f t="shared" si="7"/>
        <v>1.8514534090265027</v>
      </c>
      <c r="Q152" s="3">
        <f t="shared" si="7"/>
        <v>1.196457627087262</v>
      </c>
      <c r="R152" s="4"/>
    </row>
    <row r="153" spans="1:18" x14ac:dyDescent="0.2">
      <c r="A153" t="s">
        <v>411</v>
      </c>
      <c r="B153" s="13">
        <v>169.02000427246</v>
      </c>
      <c r="C153" s="13">
        <v>176.58999633789</v>
      </c>
      <c r="D153" s="13">
        <v>159.13000488281199</v>
      </c>
      <c r="E153" s="13">
        <v>493.5</v>
      </c>
      <c r="F153" s="13">
        <v>409.05999755859301</v>
      </c>
      <c r="G153" s="13">
        <v>79.677001953125</v>
      </c>
      <c r="H153" s="13">
        <v>162.13000488281199</v>
      </c>
      <c r="I153" s="13">
        <v>5071.6298828125</v>
      </c>
      <c r="J153" s="3">
        <f t="shared" si="9"/>
        <v>1.2702279529685803</v>
      </c>
      <c r="K153" s="3">
        <f t="shared" si="9"/>
        <v>-1.6430862529556816</v>
      </c>
      <c r="L153" s="3">
        <f t="shared" si="9"/>
        <v>0.54973487057679282</v>
      </c>
      <c r="M153" s="3">
        <f t="shared" si="8"/>
        <v>-0.52408910935842423</v>
      </c>
      <c r="N153" s="3">
        <f t="shared" si="7"/>
        <v>0.36557896989454552</v>
      </c>
      <c r="O153" s="3">
        <f t="shared" si="7"/>
        <v>-3.3315878866058823</v>
      </c>
      <c r="P153" s="3">
        <f t="shared" si="7"/>
        <v>12.0611094072526</v>
      </c>
      <c r="Q153" s="3">
        <f t="shared" si="7"/>
        <v>2.1301006135498665E-2</v>
      </c>
      <c r="R153" s="4"/>
    </row>
    <row r="154" spans="1:18" x14ac:dyDescent="0.2">
      <c r="A154" t="s">
        <v>412</v>
      </c>
      <c r="B154" s="13">
        <v>169.88999938964801</v>
      </c>
      <c r="C154" s="13">
        <v>173.669998168945</v>
      </c>
      <c r="D154" s="13">
        <v>156</v>
      </c>
      <c r="E154" s="13">
        <v>441.38000488281199</v>
      </c>
      <c r="F154" s="13">
        <v>399.04000854492102</v>
      </c>
      <c r="G154" s="13">
        <v>82.632003784179602</v>
      </c>
      <c r="H154" s="13">
        <v>170.17999267578099</v>
      </c>
      <c r="I154" s="13">
        <v>5048.419921875</v>
      </c>
      <c r="J154" s="3">
        <f t="shared" si="9"/>
        <v>0.51472908247332705</v>
      </c>
      <c r="K154" s="3">
        <f t="shared" si="9"/>
        <v>-1.6535467634065923</v>
      </c>
      <c r="L154" s="3">
        <f t="shared" si="9"/>
        <v>-1.9669482729652501</v>
      </c>
      <c r="M154" s="3">
        <f t="shared" si="8"/>
        <v>-10.561295869744278</v>
      </c>
      <c r="N154" s="3">
        <f t="shared" si="7"/>
        <v>-2.4495157369272569</v>
      </c>
      <c r="O154" s="3">
        <f t="shared" si="7"/>
        <v>3.7087261802258418</v>
      </c>
      <c r="P154" s="3">
        <f t="shared" si="7"/>
        <v>4.9651437430027583</v>
      </c>
      <c r="Q154" s="3">
        <f t="shared" si="7"/>
        <v>-0.45764303535156214</v>
      </c>
      <c r="R154" s="4"/>
    </row>
    <row r="155" spans="1:18" x14ac:dyDescent="0.2">
      <c r="A155" t="s">
        <v>413</v>
      </c>
      <c r="B155" s="13">
        <v>169.30000305175699</v>
      </c>
      <c r="C155" s="13">
        <v>179.61999511718699</v>
      </c>
      <c r="D155" s="13">
        <v>171.94999694824199</v>
      </c>
      <c r="E155" s="13">
        <v>443.29000854492102</v>
      </c>
      <c r="F155" s="13">
        <v>406.32000732421801</v>
      </c>
      <c r="G155" s="13">
        <v>87.735000610351506</v>
      </c>
      <c r="H155" s="13">
        <v>168.28999328613199</v>
      </c>
      <c r="I155" s="13">
        <v>5099.9599609375</v>
      </c>
      <c r="J155" s="3">
        <f t="shared" si="9"/>
        <v>-0.34728138207702736</v>
      </c>
      <c r="K155" s="3">
        <f t="shared" si="9"/>
        <v>3.4260361668535704</v>
      </c>
      <c r="L155" s="3">
        <f t="shared" si="9"/>
        <v>10.224357018103838</v>
      </c>
      <c r="M155" s="3">
        <f t="shared" si="8"/>
        <v>0.43273452376170662</v>
      </c>
      <c r="N155" s="3">
        <f t="shared" si="7"/>
        <v>1.8243781634435936</v>
      </c>
      <c r="O155" s="3">
        <f t="shared" si="7"/>
        <v>6.1755695039176857</v>
      </c>
      <c r="P155" s="3">
        <f t="shared" si="7"/>
        <v>-1.1105884774890928</v>
      </c>
      <c r="Q155" s="3">
        <f t="shared" si="7"/>
        <v>1.0209142634743003</v>
      </c>
      <c r="R155" s="4"/>
    </row>
    <row r="156" spans="1:18" x14ac:dyDescent="0.2">
      <c r="A156" t="s">
        <v>414</v>
      </c>
      <c r="B156" s="13">
        <v>173.5</v>
      </c>
      <c r="C156" s="13">
        <v>180.96000671386699</v>
      </c>
      <c r="D156" s="13">
        <v>166.14999389648401</v>
      </c>
      <c r="E156" s="13">
        <v>432.61999511718699</v>
      </c>
      <c r="F156" s="13">
        <v>402.25</v>
      </c>
      <c r="G156" s="13">
        <v>87.757003784179602</v>
      </c>
      <c r="H156" s="13">
        <v>194.05000305175699</v>
      </c>
      <c r="I156" s="13">
        <v>5116.169921875</v>
      </c>
      <c r="J156" s="3">
        <f t="shared" si="9"/>
        <v>2.4808014604459419</v>
      </c>
      <c r="K156" s="3">
        <f t="shared" si="9"/>
        <v>0.74602585074437566</v>
      </c>
      <c r="L156" s="3">
        <f t="shared" si="9"/>
        <v>-3.3730754025566045</v>
      </c>
      <c r="M156" s="3">
        <f t="shared" si="8"/>
        <v>-2.4070051708942999</v>
      </c>
      <c r="N156" s="3">
        <f t="shared" si="7"/>
        <v>-1.0016753423048645</v>
      </c>
      <c r="O156" s="3">
        <f t="shared" si="7"/>
        <v>2.5079128825469581E-2</v>
      </c>
      <c r="P156" s="3">
        <f t="shared" si="7"/>
        <v>15.306917103399615</v>
      </c>
      <c r="Q156" s="3">
        <f t="shared" si="7"/>
        <v>0.31784486665891792</v>
      </c>
      <c r="R156" s="4"/>
    </row>
    <row r="157" spans="1:18" x14ac:dyDescent="0.2">
      <c r="A157" t="s">
        <v>415</v>
      </c>
      <c r="B157" s="13">
        <v>170.33000183105401</v>
      </c>
      <c r="C157" s="13">
        <v>175</v>
      </c>
      <c r="D157" s="13">
        <v>162.77999877929599</v>
      </c>
      <c r="E157" s="13">
        <v>430.17001342773398</v>
      </c>
      <c r="F157" s="13">
        <v>389.329986572265</v>
      </c>
      <c r="G157" s="13">
        <v>86.402000427246094</v>
      </c>
      <c r="H157" s="13">
        <v>183.27999877929599</v>
      </c>
      <c r="I157" s="13">
        <v>5035.68994140625</v>
      </c>
      <c r="J157" s="3">
        <f t="shared" si="9"/>
        <v>-1.8270882818132532</v>
      </c>
      <c r="K157" s="3">
        <f t="shared" si="9"/>
        <v>-3.2935491228683027</v>
      </c>
      <c r="L157" s="3">
        <f t="shared" si="9"/>
        <v>-2.0282848275562446</v>
      </c>
      <c r="M157" s="3">
        <f t="shared" si="8"/>
        <v>-0.56631263397554399</v>
      </c>
      <c r="N157" s="3">
        <f t="shared" si="7"/>
        <v>-3.2119362157203235</v>
      </c>
      <c r="O157" s="3">
        <f t="shared" si="7"/>
        <v>-1.5440401318461852</v>
      </c>
      <c r="P157" s="3">
        <f t="shared" si="7"/>
        <v>-5.5501180639447973</v>
      </c>
      <c r="Q157" s="3">
        <f t="shared" si="7"/>
        <v>-1.573051358686212</v>
      </c>
      <c r="R157" s="4"/>
    </row>
    <row r="158" spans="1:18" x14ac:dyDescent="0.2">
      <c r="A158" t="s">
        <v>416</v>
      </c>
      <c r="B158" s="13">
        <v>169.30000305175699</v>
      </c>
      <c r="C158" s="13">
        <v>179</v>
      </c>
      <c r="D158" s="13">
        <v>163.86000061035099</v>
      </c>
      <c r="E158" s="13">
        <v>439.19000244140602</v>
      </c>
      <c r="F158" s="13">
        <v>394.94000244140602</v>
      </c>
      <c r="G158" s="13">
        <v>83.041000366210895</v>
      </c>
      <c r="H158" s="13">
        <v>179.99000549316401</v>
      </c>
      <c r="I158" s="13">
        <v>5018.39013671875</v>
      </c>
      <c r="J158" s="3">
        <f t="shared" si="9"/>
        <v>-0.60470778384576462</v>
      </c>
      <c r="K158" s="3">
        <f t="shared" si="9"/>
        <v>2.2857142857142856</v>
      </c>
      <c r="L158" s="3">
        <f t="shared" si="9"/>
        <v>0.66347330086868495</v>
      </c>
      <c r="M158" s="3">
        <f t="shared" si="8"/>
        <v>2.0968428137977009</v>
      </c>
      <c r="N158" s="3">
        <f t="shared" si="7"/>
        <v>1.4409411200335904</v>
      </c>
      <c r="O158" s="3">
        <f t="shared" si="7"/>
        <v>-3.8899563024183612</v>
      </c>
      <c r="P158" s="3">
        <f t="shared" si="7"/>
        <v>-1.7950640048256257</v>
      </c>
      <c r="Q158" s="3">
        <f t="shared" si="7"/>
        <v>-0.34354388154940518</v>
      </c>
      <c r="R158" s="4"/>
    </row>
    <row r="159" spans="1:18" x14ac:dyDescent="0.2">
      <c r="A159" t="s">
        <v>417</v>
      </c>
      <c r="B159" s="13">
        <v>173.02999877929599</v>
      </c>
      <c r="C159" s="13">
        <v>184.72000122070301</v>
      </c>
      <c r="D159" s="13">
        <v>166.61999511718699</v>
      </c>
      <c r="E159" s="13">
        <v>441.67999267578102</v>
      </c>
      <c r="F159" s="13">
        <v>397.83999633789</v>
      </c>
      <c r="G159" s="13">
        <v>85.817001342773395</v>
      </c>
      <c r="H159" s="13">
        <v>180.009994506835</v>
      </c>
      <c r="I159" s="13">
        <v>5064.2001953125</v>
      </c>
      <c r="J159" s="3">
        <f t="shared" si="9"/>
        <v>2.2031870409350804</v>
      </c>
      <c r="K159" s="3">
        <f t="shared" si="9"/>
        <v>3.1955314082139732</v>
      </c>
      <c r="L159" s="3">
        <f t="shared" si="9"/>
        <v>1.6843613429485402</v>
      </c>
      <c r="M159" s="3">
        <f t="shared" si="8"/>
        <v>0.56695057276655536</v>
      </c>
      <c r="N159" s="3">
        <f t="shared" si="7"/>
        <v>0.73428720275410064</v>
      </c>
      <c r="O159" s="3">
        <f t="shared" si="7"/>
        <v>3.342928149131553</v>
      </c>
      <c r="P159" s="3">
        <f t="shared" si="7"/>
        <v>1.1105624235204052E-2</v>
      </c>
      <c r="Q159" s="3">
        <f t="shared" si="7"/>
        <v>0.91284370775729862</v>
      </c>
      <c r="R159" s="4"/>
    </row>
    <row r="160" spans="1:18" x14ac:dyDescent="0.2">
      <c r="A160" t="s">
        <v>418</v>
      </c>
      <c r="B160" s="13">
        <v>183.38000488281199</v>
      </c>
      <c r="C160" s="13">
        <v>186.21000671386699</v>
      </c>
      <c r="D160" s="13">
        <v>167.24000549316401</v>
      </c>
      <c r="E160" s="13">
        <v>451.95999145507801</v>
      </c>
      <c r="F160" s="13">
        <v>406.66000366210898</v>
      </c>
      <c r="G160" s="13">
        <v>88.789001464843693</v>
      </c>
      <c r="H160" s="13">
        <v>181.19000244140599</v>
      </c>
      <c r="I160" s="13">
        <v>5127.7900390625</v>
      </c>
      <c r="J160" s="3">
        <f t="shared" si="9"/>
        <v>5.9816252537328403</v>
      </c>
      <c r="K160" s="3">
        <f t="shared" si="9"/>
        <v>0.80662921357591499</v>
      </c>
      <c r="L160" s="3">
        <f t="shared" si="9"/>
        <v>0.37211042740755829</v>
      </c>
      <c r="M160" s="3">
        <f t="shared" si="8"/>
        <v>2.3274766685759998</v>
      </c>
      <c r="N160" s="3">
        <f t="shared" si="7"/>
        <v>2.2169735082965478</v>
      </c>
      <c r="O160" s="3">
        <f t="shared" si="7"/>
        <v>3.4631833734197106</v>
      </c>
      <c r="P160" s="3">
        <f t="shared" si="7"/>
        <v>0.65552356567967651</v>
      </c>
      <c r="Q160" s="3">
        <f t="shared" si="7"/>
        <v>1.2556739721478571</v>
      </c>
      <c r="R160" s="4"/>
    </row>
    <row r="161" spans="1:18" x14ac:dyDescent="0.2">
      <c r="A161" t="s">
        <v>419</v>
      </c>
      <c r="B161" s="13">
        <v>181.71000671386699</v>
      </c>
      <c r="C161" s="13">
        <v>188.69999694824199</v>
      </c>
      <c r="D161" s="13">
        <v>168.100006103515</v>
      </c>
      <c r="E161" s="13">
        <v>465.67999267578102</v>
      </c>
      <c r="F161" s="13">
        <v>413.54000854492102</v>
      </c>
      <c r="G161" s="13">
        <v>92.139999389648395</v>
      </c>
      <c r="H161" s="13">
        <v>184.759994506835</v>
      </c>
      <c r="I161" s="13">
        <v>5180.740234375</v>
      </c>
      <c r="J161" s="3">
        <f t="shared" si="9"/>
        <v>-0.91067625939491237</v>
      </c>
      <c r="K161" s="3">
        <f t="shared" si="9"/>
        <v>1.3371946429286989</v>
      </c>
      <c r="L161" s="3">
        <f t="shared" si="9"/>
        <v>0.51423139326920608</v>
      </c>
      <c r="M161" s="3">
        <f t="shared" si="8"/>
        <v>3.0356672006589975</v>
      </c>
      <c r="N161" s="3">
        <f t="shared" si="7"/>
        <v>1.6918321990988312</v>
      </c>
      <c r="O161" s="3">
        <f t="shared" si="7"/>
        <v>3.7741137635516044</v>
      </c>
      <c r="P161" s="3">
        <f t="shared" si="7"/>
        <v>1.9703030064164191</v>
      </c>
      <c r="Q161" s="3">
        <f t="shared" si="7"/>
        <v>1.0326123907011751</v>
      </c>
      <c r="R161" s="4"/>
    </row>
    <row r="162" spans="1:18" x14ac:dyDescent="0.2">
      <c r="A162" t="s">
        <v>420</v>
      </c>
      <c r="B162" s="13">
        <v>182.39999389648401</v>
      </c>
      <c r="C162" s="13">
        <v>188.759994506835</v>
      </c>
      <c r="D162" s="13">
        <v>171.25</v>
      </c>
      <c r="E162" s="13">
        <v>468.239990234375</v>
      </c>
      <c r="F162" s="13">
        <v>409.33999633789</v>
      </c>
      <c r="G162" s="13">
        <v>90.554000854492102</v>
      </c>
      <c r="H162" s="13">
        <v>177.80999755859301</v>
      </c>
      <c r="I162" s="13">
        <v>5187.7001953125</v>
      </c>
      <c r="J162" s="3">
        <f t="shared" si="9"/>
        <v>0.37971886914489966</v>
      </c>
      <c r="K162" s="3">
        <f t="shared" si="9"/>
        <v>3.179520909556114E-2</v>
      </c>
      <c r="L162" s="3">
        <f t="shared" si="9"/>
        <v>1.8738808935826288</v>
      </c>
      <c r="M162" s="3">
        <f t="shared" si="8"/>
        <v>0.54973320710737872</v>
      </c>
      <c r="N162" s="3">
        <f t="shared" si="7"/>
        <v>-1.0156241524995746</v>
      </c>
      <c r="O162" s="3">
        <f t="shared" si="7"/>
        <v>-1.7212921051250563</v>
      </c>
      <c r="P162" s="3">
        <f t="shared" si="7"/>
        <v>-3.7616351780010908</v>
      </c>
      <c r="Q162" s="3">
        <f t="shared" si="7"/>
        <v>0.13434298232749828</v>
      </c>
      <c r="R162" s="4"/>
    </row>
    <row r="163" spans="1:18" x14ac:dyDescent="0.2">
      <c r="A163" t="s">
        <v>421</v>
      </c>
      <c r="B163" s="13">
        <v>182.74000549316401</v>
      </c>
      <c r="C163" s="13">
        <v>188</v>
      </c>
      <c r="D163" s="13">
        <v>169.38000488281199</v>
      </c>
      <c r="E163" s="13">
        <v>472.600006103515</v>
      </c>
      <c r="F163" s="13">
        <v>410.54000854492102</v>
      </c>
      <c r="G163" s="13">
        <v>90.412002563476506</v>
      </c>
      <c r="H163" s="13">
        <v>174.72000122070301</v>
      </c>
      <c r="I163" s="13">
        <v>5187.669921875</v>
      </c>
      <c r="J163" s="3">
        <f t="shared" si="9"/>
        <v>0.18640987283857269</v>
      </c>
      <c r="K163" s="3">
        <f t="shared" si="9"/>
        <v>-0.40262477693994647</v>
      </c>
      <c r="L163" s="3">
        <f t="shared" si="9"/>
        <v>-1.0919679516426344</v>
      </c>
      <c r="M163" s="3">
        <f t="shared" si="8"/>
        <v>0.93114982916295064</v>
      </c>
      <c r="N163" s="3">
        <f t="shared" si="7"/>
        <v>0.29315781935964835</v>
      </c>
      <c r="O163" s="3">
        <f t="shared" si="7"/>
        <v>-0.15681062092857545</v>
      </c>
      <c r="P163" s="3">
        <f t="shared" si="7"/>
        <v>-1.7378079862307887</v>
      </c>
      <c r="Q163" s="3">
        <f t="shared" si="7"/>
        <v>-5.8356181660911054E-4</v>
      </c>
      <c r="R163" s="4"/>
    </row>
    <row r="164" spans="1:18" x14ac:dyDescent="0.2">
      <c r="A164" t="s">
        <v>422</v>
      </c>
      <c r="B164" s="13">
        <v>184.57000732421801</v>
      </c>
      <c r="C164" s="13">
        <v>189.5</v>
      </c>
      <c r="D164" s="13">
        <v>169.96000671386699</v>
      </c>
      <c r="E164" s="13">
        <v>475.42001342773398</v>
      </c>
      <c r="F164" s="13">
        <v>412.32000732421801</v>
      </c>
      <c r="G164" s="13">
        <v>88.747001647949205</v>
      </c>
      <c r="H164" s="13">
        <v>171.97000122070301</v>
      </c>
      <c r="I164" s="13">
        <v>5214.080078125</v>
      </c>
      <c r="J164" s="3">
        <f t="shared" si="9"/>
        <v>1.001423758369353</v>
      </c>
      <c r="K164" s="3">
        <f t="shared" si="9"/>
        <v>0.7978723404255319</v>
      </c>
      <c r="L164" s="3">
        <f t="shared" si="9"/>
        <v>0.34242638702028777</v>
      </c>
      <c r="M164" s="3">
        <f t="shared" si="8"/>
        <v>0.59670065336421152</v>
      </c>
      <c r="N164" s="3">
        <f t="shared" si="7"/>
        <v>0.43357498471485084</v>
      </c>
      <c r="O164" s="3">
        <f t="shared" si="7"/>
        <v>-1.8415706635392093</v>
      </c>
      <c r="P164" s="3">
        <f t="shared" si="7"/>
        <v>-1.573946875450311</v>
      </c>
      <c r="Q164" s="3">
        <f t="shared" si="7"/>
        <v>0.50909476986258351</v>
      </c>
      <c r="R164" s="4"/>
    </row>
    <row r="165" spans="1:18" x14ac:dyDescent="0.2">
      <c r="A165" t="s">
        <v>423</v>
      </c>
      <c r="B165" s="13">
        <v>183.05000305175699</v>
      </c>
      <c r="C165" s="13">
        <v>187.47999572753901</v>
      </c>
      <c r="D165" s="13">
        <v>168.64999389648401</v>
      </c>
      <c r="E165" s="13">
        <v>476.20001220703102</v>
      </c>
      <c r="F165" s="13">
        <v>414.739990234375</v>
      </c>
      <c r="G165" s="13">
        <v>89.877998352050696</v>
      </c>
      <c r="H165" s="13">
        <v>168.47000122070301</v>
      </c>
      <c r="I165" s="13">
        <v>5222.68017578125</v>
      </c>
      <c r="J165" s="3">
        <f t="shared" si="9"/>
        <v>-0.82353806801934182</v>
      </c>
      <c r="K165" s="3">
        <f t="shared" si="9"/>
        <v>-1.0659653152828468</v>
      </c>
      <c r="L165" s="3">
        <f t="shared" si="9"/>
        <v>-0.77077710380915132</v>
      </c>
      <c r="M165" s="3">
        <f t="shared" si="8"/>
        <v>0.16406519651398921</v>
      </c>
      <c r="N165" s="3">
        <f t="shared" si="7"/>
        <v>0.58691862319795052</v>
      </c>
      <c r="O165" s="3">
        <f t="shared" si="7"/>
        <v>1.2744055383279835</v>
      </c>
      <c r="P165" s="3">
        <f t="shared" si="7"/>
        <v>-2.0352386899783568</v>
      </c>
      <c r="Q165" s="3">
        <f t="shared" si="7"/>
        <v>0.16493988445498947</v>
      </c>
      <c r="R165" s="4"/>
    </row>
    <row r="166" spans="1:18" x14ac:dyDescent="0.2">
      <c r="A166" t="s">
        <v>424</v>
      </c>
      <c r="B166" s="13">
        <v>186.27999877929599</v>
      </c>
      <c r="C166" s="13">
        <v>186.57000732421801</v>
      </c>
      <c r="D166" s="13">
        <v>169.13999938964801</v>
      </c>
      <c r="E166" s="13">
        <v>468.010009765625</v>
      </c>
      <c r="F166" s="13">
        <v>413.72000122070301</v>
      </c>
      <c r="G166" s="13">
        <v>90.399002075195298</v>
      </c>
      <c r="H166" s="13">
        <v>171.88999938964801</v>
      </c>
      <c r="I166" s="13">
        <v>5221.419921875</v>
      </c>
      <c r="J166" s="3">
        <f t="shared" si="9"/>
        <v>1.7645428427694325</v>
      </c>
      <c r="K166" s="3">
        <f t="shared" si="9"/>
        <v>-0.48537893325081083</v>
      </c>
      <c r="L166" s="3">
        <f t="shared" si="9"/>
        <v>0.29054581138305113</v>
      </c>
      <c r="M166" s="3">
        <f t="shared" si="8"/>
        <v>-1.7198660712854763</v>
      </c>
      <c r="N166" s="3">
        <f t="shared" si="7"/>
        <v>-0.24593457049935782</v>
      </c>
      <c r="O166" s="3">
        <f t="shared" si="7"/>
        <v>0.57967882317966068</v>
      </c>
      <c r="P166" s="3">
        <f t="shared" si="7"/>
        <v>2.0300339194897101</v>
      </c>
      <c r="Q166" s="3">
        <f t="shared" si="7"/>
        <v>-2.4130405535726322E-2</v>
      </c>
      <c r="R166" s="4"/>
    </row>
    <row r="167" spans="1:18" x14ac:dyDescent="0.2">
      <c r="A167" t="s">
        <v>425</v>
      </c>
      <c r="B167" s="13">
        <v>187.42999267578099</v>
      </c>
      <c r="C167" s="13">
        <v>187.07000732421801</v>
      </c>
      <c r="D167" s="13">
        <v>170.33999633789</v>
      </c>
      <c r="E167" s="13">
        <v>471.850006103515</v>
      </c>
      <c r="F167" s="13">
        <v>416.55999755859301</v>
      </c>
      <c r="G167" s="13">
        <v>91.356002807617102</v>
      </c>
      <c r="H167" s="13">
        <v>177.55000305175699</v>
      </c>
      <c r="I167" s="13">
        <v>5246.68017578125</v>
      </c>
      <c r="J167" s="3">
        <f t="shared" si="9"/>
        <v>0.61734695298527975</v>
      </c>
      <c r="K167" s="3">
        <f t="shared" si="9"/>
        <v>0.2679959159411453</v>
      </c>
      <c r="L167" s="3">
        <f t="shared" si="9"/>
        <v>0.70946964205525043</v>
      </c>
      <c r="M167" s="3">
        <f t="shared" si="8"/>
        <v>0.8204944889561302</v>
      </c>
      <c r="N167" s="3">
        <f t="shared" si="7"/>
        <v>0.68645371978885206</v>
      </c>
      <c r="O167" s="3">
        <f t="shared" si="7"/>
        <v>1.0586408151118258</v>
      </c>
      <c r="P167" s="3">
        <f t="shared" si="7"/>
        <v>3.2928056793336915</v>
      </c>
      <c r="Q167" s="3">
        <f t="shared" si="7"/>
        <v>0.48378131397597113</v>
      </c>
      <c r="R167" s="4"/>
    </row>
    <row r="168" spans="1:18" x14ac:dyDescent="0.2">
      <c r="A168" t="s">
        <v>426</v>
      </c>
      <c r="B168" s="13">
        <v>189.72000122070301</v>
      </c>
      <c r="C168" s="13">
        <v>185.99000549316401</v>
      </c>
      <c r="D168" s="13">
        <v>172.509994506835</v>
      </c>
      <c r="E168" s="13">
        <v>481.54000854492102</v>
      </c>
      <c r="F168" s="13">
        <v>423.079986572265</v>
      </c>
      <c r="G168" s="13">
        <v>94.629997253417898</v>
      </c>
      <c r="H168" s="13">
        <v>173.99000549316401</v>
      </c>
      <c r="I168" s="13">
        <v>5308.14990234375</v>
      </c>
      <c r="J168" s="3">
        <f t="shared" si="9"/>
        <v>1.2217940748060028</v>
      </c>
      <c r="K168" s="3">
        <f t="shared" si="9"/>
        <v>-0.57732495256827243</v>
      </c>
      <c r="L168" s="3">
        <f t="shared" si="9"/>
        <v>1.2739216951963213</v>
      </c>
      <c r="M168" s="3">
        <f t="shared" si="8"/>
        <v>2.0536192256147219</v>
      </c>
      <c r="N168" s="3">
        <f t="shared" si="7"/>
        <v>1.5651980631565305</v>
      </c>
      <c r="O168" s="3">
        <f t="shared" si="7"/>
        <v>3.5837759371930575</v>
      </c>
      <c r="P168" s="3">
        <f t="shared" si="7"/>
        <v>-2.0050675851327471</v>
      </c>
      <c r="Q168" s="3">
        <f t="shared" si="7"/>
        <v>1.1715927882596147</v>
      </c>
      <c r="R168" s="4"/>
    </row>
    <row r="169" spans="1:18" x14ac:dyDescent="0.2">
      <c r="A169" t="s">
        <v>427</v>
      </c>
      <c r="B169" s="13">
        <v>189.83999633789</v>
      </c>
      <c r="C169" s="13">
        <v>183.63000488281199</v>
      </c>
      <c r="D169" s="13">
        <v>174.17999267578099</v>
      </c>
      <c r="E169" s="13">
        <v>473.23001098632801</v>
      </c>
      <c r="F169" s="13">
        <v>420.989990234375</v>
      </c>
      <c r="G169" s="13">
        <v>94.359001159667898</v>
      </c>
      <c r="H169" s="13">
        <v>174.83999633789</v>
      </c>
      <c r="I169" s="13">
        <v>5297.10009765625</v>
      </c>
      <c r="J169" s="3">
        <f t="shared" si="9"/>
        <v>6.3248532793016898E-2</v>
      </c>
      <c r="K169" s="3">
        <f t="shared" si="9"/>
        <v>-1.268885714635219</v>
      </c>
      <c r="L169" s="3">
        <f t="shared" si="9"/>
        <v>0.96805879202542544</v>
      </c>
      <c r="M169" s="3">
        <f t="shared" si="8"/>
        <v>-1.7257127987565342</v>
      </c>
      <c r="N169" s="3">
        <f t="shared" si="7"/>
        <v>-0.49399555739397139</v>
      </c>
      <c r="O169" s="3">
        <f t="shared" si="7"/>
        <v>-0.28637440728680991</v>
      </c>
      <c r="P169" s="3">
        <f t="shared" si="7"/>
        <v>0.48852854640514959</v>
      </c>
      <c r="Q169" s="3">
        <f t="shared" si="7"/>
        <v>-0.2081667792128683</v>
      </c>
      <c r="R169" s="4"/>
    </row>
    <row r="170" spans="1:18" x14ac:dyDescent="0.2">
      <c r="A170" t="s">
        <v>428</v>
      </c>
      <c r="B170" s="13">
        <v>189.86999511718699</v>
      </c>
      <c r="C170" s="13">
        <v>184.69999694824199</v>
      </c>
      <c r="D170" s="13">
        <v>176.05999755859301</v>
      </c>
      <c r="E170" s="13">
        <v>471.91000366210898</v>
      </c>
      <c r="F170" s="13">
        <v>420.20999145507801</v>
      </c>
      <c r="G170" s="13">
        <v>92.478996276855398</v>
      </c>
      <c r="H170" s="13">
        <v>177.46000671386699</v>
      </c>
      <c r="I170" s="13">
        <v>5303.27001953125</v>
      </c>
      <c r="J170" s="3">
        <f t="shared" si="9"/>
        <v>1.5802138577581323E-2</v>
      </c>
      <c r="K170" s="3">
        <f t="shared" si="9"/>
        <v>0.5826891232251733</v>
      </c>
      <c r="L170" s="3">
        <f t="shared" si="9"/>
        <v>1.0793460568754656</v>
      </c>
      <c r="M170" s="3">
        <f t="shared" si="8"/>
        <v>-0.27893567474045311</v>
      </c>
      <c r="N170" s="3">
        <f t="shared" si="7"/>
        <v>-0.18527727437480046</v>
      </c>
      <c r="O170" s="3">
        <f t="shared" si="7"/>
        <v>-1.9923959131691988</v>
      </c>
      <c r="P170" s="3">
        <f t="shared" si="7"/>
        <v>1.4985188920466705</v>
      </c>
      <c r="Q170" s="3">
        <f t="shared" si="7"/>
        <v>0.11647735102702586</v>
      </c>
      <c r="R170" s="4"/>
    </row>
    <row r="171" spans="1:18" x14ac:dyDescent="0.2">
      <c r="A171" t="s">
        <v>429</v>
      </c>
      <c r="B171" s="13">
        <v>191.03999328613199</v>
      </c>
      <c r="C171" s="13">
        <v>183.53999328613199</v>
      </c>
      <c r="D171" s="13">
        <v>176.919998168945</v>
      </c>
      <c r="E171" s="13">
        <v>468.83999633789</v>
      </c>
      <c r="F171" s="13">
        <v>425.33999633789</v>
      </c>
      <c r="G171" s="13">
        <v>94.779998779296804</v>
      </c>
      <c r="H171" s="13">
        <v>174.94999694824199</v>
      </c>
      <c r="I171" s="13">
        <v>5308.1298828125</v>
      </c>
      <c r="J171" s="3">
        <f t="shared" si="9"/>
        <v>0.6162101432734971</v>
      </c>
      <c r="K171" s="3">
        <f t="shared" si="9"/>
        <v>-0.62804747226664293</v>
      </c>
      <c r="L171" s="3">
        <f t="shared" si="9"/>
        <v>0.4884701932736194</v>
      </c>
      <c r="M171" s="3">
        <f t="shared" si="8"/>
        <v>-0.65054932092881101</v>
      </c>
      <c r="N171" s="3">
        <f t="shared" si="7"/>
        <v>1.220819349165905</v>
      </c>
      <c r="O171" s="3">
        <f t="shared" si="7"/>
        <v>2.4881352470055682</v>
      </c>
      <c r="P171" s="3">
        <f t="shared" si="7"/>
        <v>-1.4144086952910411</v>
      </c>
      <c r="Q171" s="3">
        <f t="shared" si="7"/>
        <v>9.1638993740687513E-2</v>
      </c>
      <c r="R171" s="4"/>
    </row>
    <row r="172" spans="1:18" x14ac:dyDescent="0.2">
      <c r="A172" t="s">
        <v>430</v>
      </c>
      <c r="B172" s="13">
        <v>192.350006103515</v>
      </c>
      <c r="C172" s="13">
        <v>183.14999389648401</v>
      </c>
      <c r="D172" s="13">
        <v>177.850006103515</v>
      </c>
      <c r="E172" s="13">
        <v>464.63000488281199</v>
      </c>
      <c r="F172" s="13">
        <v>429.04000854492102</v>
      </c>
      <c r="G172" s="13">
        <v>95.386001586914006</v>
      </c>
      <c r="H172" s="13">
        <v>186.600006103515</v>
      </c>
      <c r="I172" s="13">
        <v>5321.41015625</v>
      </c>
      <c r="J172" s="3">
        <f t="shared" si="9"/>
        <v>0.68572700137239173</v>
      </c>
      <c r="K172" s="3">
        <f t="shared" si="9"/>
        <v>-0.21248741632020673</v>
      </c>
      <c r="L172" s="3">
        <f t="shared" si="9"/>
        <v>0.52566580612436686</v>
      </c>
      <c r="M172" s="3">
        <f t="shared" si="8"/>
        <v>-0.89795910928296674</v>
      </c>
      <c r="N172" s="3">
        <f t="shared" si="7"/>
        <v>0.86989519887326405</v>
      </c>
      <c r="O172" s="3">
        <f t="shared" si="7"/>
        <v>0.63937836613432564</v>
      </c>
      <c r="P172" s="3">
        <f t="shared" si="7"/>
        <v>6.6590507907922998</v>
      </c>
      <c r="Q172" s="3">
        <f t="shared" si="7"/>
        <v>0.25018742439782726</v>
      </c>
      <c r="R172" s="4"/>
    </row>
    <row r="173" spans="1:18" x14ac:dyDescent="0.2">
      <c r="A173" t="s">
        <v>431</v>
      </c>
      <c r="B173" s="13">
        <v>190.89999389648401</v>
      </c>
      <c r="C173" s="13">
        <v>183.13000488281199</v>
      </c>
      <c r="D173" s="13">
        <v>176.38000488281199</v>
      </c>
      <c r="E173" s="13">
        <v>467.77999877929602</v>
      </c>
      <c r="F173" s="13">
        <v>430.51998901367102</v>
      </c>
      <c r="G173" s="13">
        <v>94.949996948242102</v>
      </c>
      <c r="H173" s="13">
        <v>180.11000061035099</v>
      </c>
      <c r="I173" s="13">
        <v>5307.009765625</v>
      </c>
      <c r="J173" s="3">
        <f t="shared" si="9"/>
        <v>-0.7538404788251768</v>
      </c>
      <c r="K173" s="3">
        <f t="shared" si="9"/>
        <v>-1.0914012742645713E-2</v>
      </c>
      <c r="L173" s="3">
        <f t="shared" si="9"/>
        <v>-0.8265398764436469</v>
      </c>
      <c r="M173" s="3">
        <f t="shared" si="8"/>
        <v>0.67795748517759169</v>
      </c>
      <c r="N173" s="3">
        <f t="shared" si="7"/>
        <v>0.34495162205718732</v>
      </c>
      <c r="O173" s="3">
        <f t="shared" si="7"/>
        <v>-0.45709499446270829</v>
      </c>
      <c r="P173" s="3">
        <f t="shared" si="7"/>
        <v>-3.4780306971499892</v>
      </c>
      <c r="Q173" s="3">
        <f t="shared" si="7"/>
        <v>-0.27061230392261215</v>
      </c>
      <c r="R173" s="4"/>
    </row>
    <row r="174" spans="1:18" x14ac:dyDescent="0.2">
      <c r="A174" t="s">
        <v>432</v>
      </c>
      <c r="B174" s="13">
        <v>186.88000488281199</v>
      </c>
      <c r="C174" s="13">
        <v>181.05000305175699</v>
      </c>
      <c r="D174" s="13">
        <v>173.55000305175699</v>
      </c>
      <c r="E174" s="13">
        <v>465.77999877929602</v>
      </c>
      <c r="F174" s="13">
        <v>427</v>
      </c>
      <c r="G174" s="13">
        <v>103.79900360107401</v>
      </c>
      <c r="H174" s="13">
        <v>173.74000549316401</v>
      </c>
      <c r="I174" s="13">
        <v>5267.83984375</v>
      </c>
      <c r="J174" s="3">
        <f t="shared" si="9"/>
        <v>-2.1058088749085377</v>
      </c>
      <c r="K174" s="3">
        <f t="shared" si="9"/>
        <v>-1.1358061353113755</v>
      </c>
      <c r="L174" s="3">
        <f t="shared" si="9"/>
        <v>-1.6044912987360851</v>
      </c>
      <c r="M174" s="3">
        <f t="shared" si="8"/>
        <v>-0.42755141417314491</v>
      </c>
      <c r="N174" s="3">
        <f t="shared" si="7"/>
        <v>-0.81761337533603951</v>
      </c>
      <c r="O174" s="3">
        <f t="shared" si="7"/>
        <v>9.3196492230068824</v>
      </c>
      <c r="P174" s="3">
        <f t="shared" si="7"/>
        <v>-3.5367248323805196</v>
      </c>
      <c r="Q174" s="3">
        <f t="shared" si="7"/>
        <v>-0.73807894850155797</v>
      </c>
      <c r="R174" s="4"/>
    </row>
    <row r="175" spans="1:18" x14ac:dyDescent="0.2">
      <c r="A175" t="s">
        <v>433</v>
      </c>
      <c r="B175" s="13">
        <v>189.97999572753901</v>
      </c>
      <c r="C175" s="13">
        <v>180.75</v>
      </c>
      <c r="D175" s="13">
        <v>174.99000549316401</v>
      </c>
      <c r="E175" s="13">
        <v>478.22000122070301</v>
      </c>
      <c r="F175" s="13">
        <v>430.16000366210898</v>
      </c>
      <c r="G175" s="13">
        <v>106.46900177001901</v>
      </c>
      <c r="H175" s="13">
        <v>179.24000549316401</v>
      </c>
      <c r="I175" s="13">
        <v>5304.72021484375</v>
      </c>
      <c r="J175" s="3">
        <f t="shared" si="9"/>
        <v>1.658813550797448</v>
      </c>
      <c r="K175" s="3">
        <f t="shared" si="9"/>
        <v>-0.16570176564494507</v>
      </c>
      <c r="L175" s="3">
        <f t="shared" si="9"/>
        <v>0.82973345784244801</v>
      </c>
      <c r="M175" s="3">
        <f t="shared" si="8"/>
        <v>2.6707893155587232</v>
      </c>
      <c r="N175" s="3">
        <f t="shared" si="7"/>
        <v>0.74004769604425702</v>
      </c>
      <c r="O175" s="3">
        <f t="shared" si="7"/>
        <v>2.572277263090581</v>
      </c>
      <c r="P175" s="3">
        <f t="shared" si="7"/>
        <v>3.1656497214836357</v>
      </c>
      <c r="Q175" s="3">
        <f t="shared" si="7"/>
        <v>0.7001042588169516</v>
      </c>
      <c r="R175" s="4"/>
    </row>
    <row r="176" spans="1:18" x14ac:dyDescent="0.2">
      <c r="A176" t="s">
        <v>434</v>
      </c>
      <c r="B176" s="13">
        <v>189.99000549316401</v>
      </c>
      <c r="C176" s="13">
        <v>182.14999389648401</v>
      </c>
      <c r="D176" s="13">
        <v>176.39999389648401</v>
      </c>
      <c r="E176" s="13">
        <v>479.92001342773398</v>
      </c>
      <c r="F176" s="13">
        <v>430.32000732421801</v>
      </c>
      <c r="G176" s="13">
        <v>113.901000976562</v>
      </c>
      <c r="H176" s="13">
        <v>176.75</v>
      </c>
      <c r="I176" s="13">
        <v>5306.0400390625</v>
      </c>
      <c r="J176" s="3">
        <f t="shared" si="9"/>
        <v>5.2688524318926545E-3</v>
      </c>
      <c r="K176" s="3">
        <f t="shared" si="9"/>
        <v>0.77454710732171805</v>
      </c>
      <c r="L176" s="3">
        <f t="shared" si="9"/>
        <v>0.80575367681503463</v>
      </c>
      <c r="M176" s="3">
        <f t="shared" si="8"/>
        <v>0.35548747494699501</v>
      </c>
      <c r="N176" s="3">
        <f t="shared" si="7"/>
        <v>3.7196313173438814E-2</v>
      </c>
      <c r="O176" s="3">
        <f t="shared" si="7"/>
        <v>6.9804347584630042</v>
      </c>
      <c r="P176" s="3">
        <f t="shared" si="7"/>
        <v>-1.3892018616675235</v>
      </c>
      <c r="Q176" s="3">
        <f t="shared" si="7"/>
        <v>2.4880185293408078E-2</v>
      </c>
      <c r="R176" s="4"/>
    </row>
    <row r="177" spans="1:18" x14ac:dyDescent="0.2">
      <c r="A177" t="s">
        <v>435</v>
      </c>
      <c r="B177" s="13">
        <v>190.28999328613199</v>
      </c>
      <c r="C177" s="13">
        <v>182.02000427246</v>
      </c>
      <c r="D177" s="13">
        <v>175.89999389648401</v>
      </c>
      <c r="E177" s="13">
        <v>474.35998535156199</v>
      </c>
      <c r="F177" s="13">
        <v>429.17001342773398</v>
      </c>
      <c r="G177" s="13">
        <v>114.824996948242</v>
      </c>
      <c r="H177" s="13">
        <v>176.19000244140599</v>
      </c>
      <c r="I177" s="13">
        <v>5266.9501953125</v>
      </c>
      <c r="J177" s="3">
        <f t="shared" si="9"/>
        <v>0.15789661787171033</v>
      </c>
      <c r="K177" s="3">
        <f t="shared" si="9"/>
        <v>-7.136405620627094E-2</v>
      </c>
      <c r="L177" s="3">
        <f t="shared" si="9"/>
        <v>-0.28344672182551928</v>
      </c>
      <c r="M177" s="3">
        <f t="shared" si="8"/>
        <v>-1.1585322388330057</v>
      </c>
      <c r="N177" s="3">
        <f t="shared" si="7"/>
        <v>-0.26724155905156149</v>
      </c>
      <c r="O177" s="3">
        <f t="shared" si="7"/>
        <v>0.81122726205903628</v>
      </c>
      <c r="P177" s="3">
        <f t="shared" si="7"/>
        <v>-0.316830301891941</v>
      </c>
      <c r="Q177" s="3">
        <f t="shared" si="7"/>
        <v>-0.73670465096804294</v>
      </c>
      <c r="R177" s="4"/>
    </row>
    <row r="178" spans="1:18" x14ac:dyDescent="0.2">
      <c r="A178" t="s">
        <v>436</v>
      </c>
      <c r="B178" s="13">
        <v>191.28999328613199</v>
      </c>
      <c r="C178" s="13">
        <v>179.32000732421801</v>
      </c>
      <c r="D178" s="13">
        <v>172.11000061035099</v>
      </c>
      <c r="E178" s="13">
        <v>467.04998779296801</v>
      </c>
      <c r="F178" s="13">
        <v>414.67001342773398</v>
      </c>
      <c r="G178" s="13">
        <v>110.5</v>
      </c>
      <c r="H178" s="13">
        <v>178.78999328613199</v>
      </c>
      <c r="I178" s="13">
        <v>5235.47998046875</v>
      </c>
      <c r="J178" s="3">
        <f t="shared" si="9"/>
        <v>0.52551370817294485</v>
      </c>
      <c r="K178" s="3">
        <f t="shared" si="9"/>
        <v>-1.4833517662160078</v>
      </c>
      <c r="L178" s="3">
        <f t="shared" si="9"/>
        <v>-2.1546295722803706</v>
      </c>
      <c r="M178" s="3">
        <f t="shared" si="8"/>
        <v>-1.5410232279976832</v>
      </c>
      <c r="N178" s="3">
        <f t="shared" si="7"/>
        <v>-3.3786144293237279</v>
      </c>
      <c r="O178" s="3">
        <f t="shared" si="7"/>
        <v>-3.7665987922399156</v>
      </c>
      <c r="P178" s="3">
        <f t="shared" si="7"/>
        <v>1.4756744473005221</v>
      </c>
      <c r="Q178" s="3">
        <f t="shared" si="7"/>
        <v>-0.59750355854433523</v>
      </c>
      <c r="R178" s="4"/>
    </row>
    <row r="179" spans="1:18" x14ac:dyDescent="0.2">
      <c r="A179" t="s">
        <v>437</v>
      </c>
      <c r="B179" s="13">
        <v>192.25</v>
      </c>
      <c r="C179" s="13">
        <v>176.44000244140599</v>
      </c>
      <c r="D179" s="13">
        <v>172.5</v>
      </c>
      <c r="E179" s="13">
        <v>466.829986572265</v>
      </c>
      <c r="F179" s="13">
        <v>415.13000488281199</v>
      </c>
      <c r="G179" s="13">
        <v>109.633003234863</v>
      </c>
      <c r="H179" s="13">
        <v>178.08000183105401</v>
      </c>
      <c r="I179" s="13">
        <v>5277.509765625</v>
      </c>
      <c r="J179" s="3">
        <f t="shared" si="9"/>
        <v>0.50185934840409119</v>
      </c>
      <c r="K179" s="3">
        <f t="shared" si="9"/>
        <v>-1.6060700229645029</v>
      </c>
      <c r="L179" s="3">
        <f t="shared" si="9"/>
        <v>0.22659891247804151</v>
      </c>
      <c r="M179" s="3">
        <f t="shared" si="8"/>
        <v>-4.7104427032023076E-2</v>
      </c>
      <c r="N179" s="3">
        <f t="shared" si="7"/>
        <v>0.11092951990322195</v>
      </c>
      <c r="O179" s="3">
        <f t="shared" si="7"/>
        <v>-0.78461245713755923</v>
      </c>
      <c r="P179" s="3">
        <f t="shared" si="7"/>
        <v>-0.39710916815222791</v>
      </c>
      <c r="Q179" s="3">
        <f t="shared" si="7"/>
        <v>0.80278762048645891</v>
      </c>
      <c r="R179" s="4"/>
    </row>
    <row r="180" spans="1:18" x14ac:dyDescent="0.2">
      <c r="A180" t="s">
        <v>438</v>
      </c>
      <c r="B180" s="13">
        <v>194.02999877929599</v>
      </c>
      <c r="C180" s="13">
        <v>178.33999633789</v>
      </c>
      <c r="D180" s="13">
        <v>173.169998168945</v>
      </c>
      <c r="E180" s="13">
        <v>477.489990234375</v>
      </c>
      <c r="F180" s="13">
        <v>413.51998901367102</v>
      </c>
      <c r="G180" s="13">
        <v>115</v>
      </c>
      <c r="H180" s="13">
        <v>176.28999328613199</v>
      </c>
      <c r="I180" s="13">
        <v>5283.39990234375</v>
      </c>
      <c r="J180" s="3">
        <f t="shared" si="9"/>
        <v>0.92587712837242864</v>
      </c>
      <c r="K180" s="3">
        <f t="shared" si="9"/>
        <v>1.0768498470832741</v>
      </c>
      <c r="L180" s="3">
        <f t="shared" si="9"/>
        <v>0.38840473562028976</v>
      </c>
      <c r="M180" s="3">
        <f t="shared" si="8"/>
        <v>2.2834873441575367</v>
      </c>
      <c r="N180" s="3">
        <f t="shared" si="7"/>
        <v>-0.38783413634373676</v>
      </c>
      <c r="O180" s="3">
        <f t="shared" si="7"/>
        <v>4.8954207280443383</v>
      </c>
      <c r="P180" s="3">
        <f t="shared" si="7"/>
        <v>-1.0051710054564202</v>
      </c>
      <c r="Q180" s="3">
        <f t="shared" si="7"/>
        <v>0.11160825806738131</v>
      </c>
      <c r="R180" s="4"/>
    </row>
    <row r="181" spans="1:18" x14ac:dyDescent="0.2">
      <c r="A181" t="s">
        <v>439</v>
      </c>
      <c r="B181" s="13">
        <v>194.350006103515</v>
      </c>
      <c r="C181" s="13">
        <v>179.33999633789</v>
      </c>
      <c r="D181" s="13">
        <v>173.78999328613199</v>
      </c>
      <c r="E181" s="13">
        <v>476.989990234375</v>
      </c>
      <c r="F181" s="13">
        <v>416.07000732421801</v>
      </c>
      <c r="G181" s="13">
        <v>116.43699645996</v>
      </c>
      <c r="H181" s="13">
        <v>174.77000427246</v>
      </c>
      <c r="I181" s="13">
        <v>5291.33984375</v>
      </c>
      <c r="J181" s="3">
        <f t="shared" si="9"/>
        <v>0.16492672588376692</v>
      </c>
      <c r="K181" s="3">
        <f t="shared" si="9"/>
        <v>0.56072671331974266</v>
      </c>
      <c r="L181" s="3">
        <f t="shared" si="9"/>
        <v>0.3580268659367426</v>
      </c>
      <c r="M181" s="3">
        <f t="shared" si="8"/>
        <v>-0.10471423699470141</v>
      </c>
      <c r="N181" s="3">
        <f t="shared" si="7"/>
        <v>0.61666143797045925</v>
      </c>
      <c r="O181" s="3">
        <f t="shared" si="7"/>
        <v>1.2495621390956517</v>
      </c>
      <c r="P181" s="3">
        <f t="shared" si="7"/>
        <v>-0.86220946823960198</v>
      </c>
      <c r="Q181" s="3">
        <f t="shared" si="7"/>
        <v>0.15028090913064884</v>
      </c>
      <c r="R181" s="4"/>
    </row>
    <row r="182" spans="1:18" x14ac:dyDescent="0.2">
      <c r="A182" t="s">
        <v>440</v>
      </c>
      <c r="B182" s="13">
        <v>195.86999511718699</v>
      </c>
      <c r="C182" s="13">
        <v>181.27999877929599</v>
      </c>
      <c r="D182" s="13">
        <v>175.41000366210901</v>
      </c>
      <c r="E182" s="13">
        <v>495.05999755859301</v>
      </c>
      <c r="F182" s="13">
        <v>424.010009765625</v>
      </c>
      <c r="G182" s="13">
        <v>122.44000244140599</v>
      </c>
      <c r="H182" s="13">
        <v>175</v>
      </c>
      <c r="I182" s="13">
        <v>5354.02978515625</v>
      </c>
      <c r="J182" s="3">
        <f t="shared" si="9"/>
        <v>0.78208848260205854</v>
      </c>
      <c r="K182" s="3">
        <f t="shared" si="9"/>
        <v>1.0817455564964349</v>
      </c>
      <c r="L182" s="3">
        <f t="shared" si="9"/>
        <v>0.93216550927060193</v>
      </c>
      <c r="M182" s="3">
        <f t="shared" si="8"/>
        <v>3.7883409912520567</v>
      </c>
      <c r="N182" s="3">
        <f t="shared" si="7"/>
        <v>1.9083332856578217</v>
      </c>
      <c r="O182" s="3">
        <f t="shared" si="7"/>
        <v>5.1555829881873416</v>
      </c>
      <c r="P182" s="3">
        <f t="shared" si="7"/>
        <v>0.13159908560821773</v>
      </c>
      <c r="Q182" s="3">
        <f t="shared" si="7"/>
        <v>1.1847649793331232</v>
      </c>
      <c r="R182" s="4"/>
    </row>
    <row r="183" spans="1:18" x14ac:dyDescent="0.2">
      <c r="A183" t="s">
        <v>441</v>
      </c>
      <c r="B183" s="13">
        <v>194.47999572753901</v>
      </c>
      <c r="C183" s="13">
        <v>185</v>
      </c>
      <c r="D183" s="13">
        <v>176.72999572753901</v>
      </c>
      <c r="E183" s="13">
        <v>493.760009765625</v>
      </c>
      <c r="F183" s="13">
        <v>424.51998901367102</v>
      </c>
      <c r="G183" s="13">
        <v>120.998001098632</v>
      </c>
      <c r="H183" s="13">
        <v>177.94000244140599</v>
      </c>
      <c r="I183" s="13">
        <v>5352.9599609375</v>
      </c>
      <c r="J183" s="3">
        <f t="shared" si="9"/>
        <v>-0.70965406866751624</v>
      </c>
      <c r="K183" s="3">
        <f t="shared" si="9"/>
        <v>2.0520748266514595</v>
      </c>
      <c r="L183" s="3">
        <f t="shared" si="9"/>
        <v>0.7525181220409134</v>
      </c>
      <c r="M183" s="3">
        <f t="shared" si="8"/>
        <v>-0.26259196852481514</v>
      </c>
      <c r="N183" s="3">
        <f t="shared" si="7"/>
        <v>0.12027528508770761</v>
      </c>
      <c r="O183" s="3">
        <f t="shared" si="7"/>
        <v>-1.1777207726405148</v>
      </c>
      <c r="P183" s="3">
        <f t="shared" si="7"/>
        <v>1.6800013950891395</v>
      </c>
      <c r="Q183" s="3">
        <f t="shared" si="7"/>
        <v>-1.9981663563322493E-2</v>
      </c>
      <c r="R183" s="4"/>
    </row>
    <row r="184" spans="1:18" x14ac:dyDescent="0.2">
      <c r="A184" t="s">
        <v>442</v>
      </c>
      <c r="B184" s="13">
        <v>196.88999938964801</v>
      </c>
      <c r="C184" s="13">
        <v>184.30000305175699</v>
      </c>
      <c r="D184" s="13">
        <v>174.46000671386699</v>
      </c>
      <c r="E184" s="13">
        <v>492.95999145507801</v>
      </c>
      <c r="F184" s="13">
        <v>423.850006103515</v>
      </c>
      <c r="G184" s="13">
        <v>120.88800048828099</v>
      </c>
      <c r="H184" s="13">
        <v>177.47999572753901</v>
      </c>
      <c r="I184" s="13">
        <v>5346.990234375</v>
      </c>
      <c r="J184" s="3">
        <f t="shared" si="9"/>
        <v>1.2392038847457365</v>
      </c>
      <c r="K184" s="3">
        <f t="shared" si="9"/>
        <v>-0.37837672878000633</v>
      </c>
      <c r="L184" s="3">
        <f t="shared" si="9"/>
        <v>-1.2844390134946941</v>
      </c>
      <c r="M184" s="3">
        <f t="shared" si="8"/>
        <v>-0.1620257401823077</v>
      </c>
      <c r="N184" s="3">
        <f t="shared" si="7"/>
        <v>-0.1578212869817178</v>
      </c>
      <c r="O184" s="3">
        <f t="shared" si="7"/>
        <v>-9.0911097168738228E-2</v>
      </c>
      <c r="P184" s="3">
        <f t="shared" si="7"/>
        <v>-0.25851787543864091</v>
      </c>
      <c r="Q184" s="3">
        <f t="shared" si="7"/>
        <v>-0.11152197300303515</v>
      </c>
      <c r="R184" s="4"/>
    </row>
    <row r="185" spans="1:18" x14ac:dyDescent="0.2">
      <c r="A185" t="s">
        <v>443</v>
      </c>
      <c r="B185" s="13">
        <v>193.11999511718699</v>
      </c>
      <c r="C185" s="13">
        <v>187.05999755859301</v>
      </c>
      <c r="D185" s="13">
        <v>175.009994506835</v>
      </c>
      <c r="E185" s="13">
        <v>502.600006103515</v>
      </c>
      <c r="F185" s="13">
        <v>427.86999511718699</v>
      </c>
      <c r="G185" s="13">
        <v>121.790000915527</v>
      </c>
      <c r="H185" s="13">
        <v>173.78999328613199</v>
      </c>
      <c r="I185" s="13">
        <v>5360.7900390625</v>
      </c>
      <c r="J185" s="3">
        <f t="shared" si="9"/>
        <v>-1.9147769232301801</v>
      </c>
      <c r="K185" s="3">
        <f t="shared" si="9"/>
        <v>1.4975553234586401</v>
      </c>
      <c r="L185" s="3">
        <f t="shared" si="9"/>
        <v>0.31525150281006792</v>
      </c>
      <c r="M185" s="3">
        <f t="shared" si="8"/>
        <v>1.9555369229828166</v>
      </c>
      <c r="N185" s="3">
        <f t="shared" si="7"/>
        <v>0.94844613796943178</v>
      </c>
      <c r="O185" s="3">
        <f t="shared" si="7"/>
        <v>0.74614554265330024</v>
      </c>
      <c r="P185" s="3">
        <f t="shared" si="7"/>
        <v>-2.0791089307167767</v>
      </c>
      <c r="Q185" s="3">
        <f t="shared" si="7"/>
        <v>0.25808546645144631</v>
      </c>
      <c r="R185" s="4"/>
    </row>
    <row r="186" spans="1:18" x14ac:dyDescent="0.2">
      <c r="A186" t="s">
        <v>444</v>
      </c>
      <c r="B186" s="13">
        <v>207.14999389648401</v>
      </c>
      <c r="C186" s="13">
        <v>187.22999572753901</v>
      </c>
      <c r="D186" s="13">
        <v>176.61999511718699</v>
      </c>
      <c r="E186" s="13">
        <v>507.47000122070301</v>
      </c>
      <c r="F186" s="13">
        <v>432.67999267578102</v>
      </c>
      <c r="G186" s="13">
        <v>120.91000366210901</v>
      </c>
      <c r="H186" s="13">
        <v>170.66000366210901</v>
      </c>
      <c r="I186" s="13">
        <v>5375.31982421875</v>
      </c>
      <c r="J186" s="3">
        <f t="shared" si="9"/>
        <v>7.2649125590457286</v>
      </c>
      <c r="K186" s="3">
        <f t="shared" si="9"/>
        <v>9.0878953899668422E-2</v>
      </c>
      <c r="L186" s="3">
        <f t="shared" si="9"/>
        <v>0.91994780920303976</v>
      </c>
      <c r="M186" s="3">
        <f t="shared" si="8"/>
        <v>0.96896041743879169</v>
      </c>
      <c r="N186" s="3">
        <f t="shared" si="7"/>
        <v>1.1241726724204277</v>
      </c>
      <c r="O186" s="3">
        <f t="shared" si="7"/>
        <v>-0.7225529573879873</v>
      </c>
      <c r="P186" s="3">
        <f t="shared" si="7"/>
        <v>-1.8010183238051531</v>
      </c>
      <c r="Q186" s="3">
        <f t="shared" si="7"/>
        <v>0.27103813151374573</v>
      </c>
      <c r="R186" s="4"/>
    </row>
    <row r="187" spans="1:18" x14ac:dyDescent="0.2">
      <c r="A187" t="s">
        <v>445</v>
      </c>
      <c r="B187" s="13">
        <v>213.07000732421801</v>
      </c>
      <c r="C187" s="13">
        <v>186.88999938964801</v>
      </c>
      <c r="D187" s="13">
        <v>177.78999328613199</v>
      </c>
      <c r="E187" s="13">
        <v>508.83999633789</v>
      </c>
      <c r="F187" s="13">
        <v>441.05999755859301</v>
      </c>
      <c r="G187" s="13">
        <v>125.199996948242</v>
      </c>
      <c r="H187" s="13">
        <v>177.28999328613199</v>
      </c>
      <c r="I187" s="13">
        <v>5421.02978515625</v>
      </c>
      <c r="J187" s="3">
        <f t="shared" si="9"/>
        <v>2.8578390548697414</v>
      </c>
      <c r="K187" s="3">
        <f t="shared" si="9"/>
        <v>-0.18159287809083982</v>
      </c>
      <c r="L187" s="3">
        <f t="shared" si="9"/>
        <v>0.66243811645941253</v>
      </c>
      <c r="M187" s="3">
        <f t="shared" si="8"/>
        <v>0.26996573470185597</v>
      </c>
      <c r="N187" s="3">
        <f t="shared" si="7"/>
        <v>1.9367673626386872</v>
      </c>
      <c r="O187" s="3">
        <f t="shared" si="7"/>
        <v>3.5480879631115276</v>
      </c>
      <c r="P187" s="3">
        <f t="shared" si="7"/>
        <v>3.8849112163092108</v>
      </c>
      <c r="Q187" s="3">
        <f t="shared" si="7"/>
        <v>0.85036727919986599</v>
      </c>
      <c r="R187" s="4"/>
    </row>
    <row r="188" spans="1:18" x14ac:dyDescent="0.2">
      <c r="A188" t="s">
        <v>446</v>
      </c>
      <c r="B188" s="13">
        <v>214.24000549316401</v>
      </c>
      <c r="C188" s="13">
        <v>183.83000183105401</v>
      </c>
      <c r="D188" s="13">
        <v>175.16000366210901</v>
      </c>
      <c r="E188" s="13">
        <v>504.100006103515</v>
      </c>
      <c r="F188" s="13">
        <v>441.579986572265</v>
      </c>
      <c r="G188" s="13">
        <v>129.61000061035099</v>
      </c>
      <c r="H188" s="13">
        <v>182.47000122070301</v>
      </c>
      <c r="I188" s="13">
        <v>5433.740234375</v>
      </c>
      <c r="J188" s="3">
        <f t="shared" si="9"/>
        <v>0.54911443597299292</v>
      </c>
      <c r="K188" s="3">
        <f t="shared" si="9"/>
        <v>-1.6373254687717129</v>
      </c>
      <c r="L188" s="3">
        <f t="shared" si="9"/>
        <v>-1.4792675197362346</v>
      </c>
      <c r="M188" s="3">
        <f t="shared" si="8"/>
        <v>-0.93152862756241706</v>
      </c>
      <c r="N188" s="3">
        <f t="shared" si="7"/>
        <v>0.11789530144431434</v>
      </c>
      <c r="O188" s="3">
        <f t="shared" si="7"/>
        <v>3.522367228117504</v>
      </c>
      <c r="P188" s="3">
        <f t="shared" si="7"/>
        <v>2.9217711832223383</v>
      </c>
      <c r="Q188" s="3">
        <f t="shared" si="7"/>
        <v>0.23446558536818016</v>
      </c>
      <c r="R188" s="4"/>
    </row>
    <row r="189" spans="1:18" x14ac:dyDescent="0.2">
      <c r="A189" t="s">
        <v>447</v>
      </c>
      <c r="B189" s="13">
        <v>212.49000549316401</v>
      </c>
      <c r="C189" s="13">
        <v>183.66000366210901</v>
      </c>
      <c r="D189" s="13">
        <v>176.78999328613199</v>
      </c>
      <c r="E189" s="13">
        <v>504.16000366210898</v>
      </c>
      <c r="F189" s="13">
        <v>442.57000732421801</v>
      </c>
      <c r="G189" s="13">
        <v>131.88000488281199</v>
      </c>
      <c r="H189" s="13">
        <v>178.009994506835</v>
      </c>
      <c r="I189" s="13">
        <v>5431.60009765625</v>
      </c>
      <c r="J189" s="3">
        <f t="shared" si="9"/>
        <v>-0.81684090512023411</v>
      </c>
      <c r="K189" s="3">
        <f t="shared" si="9"/>
        <v>-9.2475747838611205E-2</v>
      </c>
      <c r="L189" s="3">
        <f t="shared" si="9"/>
        <v>0.93057181430944769</v>
      </c>
      <c r="M189" s="3">
        <f t="shared" si="8"/>
        <v>1.1901915863428317E-2</v>
      </c>
      <c r="N189" s="3">
        <f t="shared" si="7"/>
        <v>0.22419964265998124</v>
      </c>
      <c r="O189" s="3">
        <f t="shared" si="7"/>
        <v>1.7514113585149587</v>
      </c>
      <c r="P189" s="3">
        <f t="shared" si="7"/>
        <v>-2.444241071974071</v>
      </c>
      <c r="Q189" s="3">
        <f t="shared" ref="Q189:Q251" si="10">IF(I189=0, 0, (I189-I188)/I188*100)</f>
        <v>-3.9386069750096599E-2</v>
      </c>
      <c r="R189" s="4"/>
    </row>
    <row r="190" spans="1:18" x14ac:dyDescent="0.2">
      <c r="A190" t="s">
        <v>448</v>
      </c>
      <c r="B190" s="13">
        <v>216.669998168945</v>
      </c>
      <c r="C190" s="13">
        <v>184.05999755859301</v>
      </c>
      <c r="D190" s="13">
        <v>177.24000549316401</v>
      </c>
      <c r="E190" s="13">
        <v>506.63000488281199</v>
      </c>
      <c r="F190" s="13">
        <v>448.36999511718699</v>
      </c>
      <c r="G190" s="13">
        <v>130.97999572753901</v>
      </c>
      <c r="H190" s="13">
        <v>187.44000244140599</v>
      </c>
      <c r="I190" s="13">
        <v>5473.22998046875</v>
      </c>
      <c r="J190" s="3">
        <f t="shared" si="9"/>
        <v>1.9671478976527526</v>
      </c>
      <c r="K190" s="3">
        <f t="shared" si="9"/>
        <v>0.21779042170765703</v>
      </c>
      <c r="L190" s="3">
        <f t="shared" si="9"/>
        <v>0.25454619838334364</v>
      </c>
      <c r="M190" s="3">
        <f t="shared" si="8"/>
        <v>0.48992407227099694</v>
      </c>
      <c r="N190" s="3">
        <f t="shared" si="8"/>
        <v>1.3105243683447401</v>
      </c>
      <c r="O190" s="3">
        <f t="shared" si="8"/>
        <v>-0.68244549738432836</v>
      </c>
      <c r="P190" s="3">
        <f t="shared" si="8"/>
        <v>5.2974598199928113</v>
      </c>
      <c r="Q190" s="3">
        <f t="shared" si="10"/>
        <v>0.76643865645527554</v>
      </c>
      <c r="R190" s="4"/>
    </row>
    <row r="191" spans="1:18" x14ac:dyDescent="0.2">
      <c r="A191" t="s">
        <v>449</v>
      </c>
      <c r="B191" s="13">
        <v>214.28999328613199</v>
      </c>
      <c r="C191" s="13">
        <v>182.80999755859301</v>
      </c>
      <c r="D191" s="13">
        <v>175.08999633789</v>
      </c>
      <c r="E191" s="13">
        <v>499.489990234375</v>
      </c>
      <c r="F191" s="13">
        <v>446.33999633789</v>
      </c>
      <c r="G191" s="13">
        <v>135.58000183105401</v>
      </c>
      <c r="H191" s="13">
        <v>184.86000061035099</v>
      </c>
      <c r="I191" s="13">
        <v>5487.02978515625</v>
      </c>
      <c r="J191" s="3">
        <f t="shared" si="9"/>
        <v>-1.0984469021674337</v>
      </c>
      <c r="K191" s="3">
        <f t="shared" si="9"/>
        <v>-0.6791263808433331</v>
      </c>
      <c r="L191" s="3">
        <f t="shared" si="9"/>
        <v>-1.2130495873613196</v>
      </c>
      <c r="M191" s="3">
        <f t="shared" si="8"/>
        <v>-1.4093153938027294</v>
      </c>
      <c r="N191" s="3">
        <f t="shared" si="8"/>
        <v>-0.45275080879719071</v>
      </c>
      <c r="O191" s="3">
        <f t="shared" si="8"/>
        <v>3.5119913372755072</v>
      </c>
      <c r="P191" s="3">
        <f t="shared" si="8"/>
        <v>-1.3764414198946207</v>
      </c>
      <c r="Q191" s="3">
        <f t="shared" si="10"/>
        <v>0.2521327394745822</v>
      </c>
      <c r="R191" s="4"/>
    </row>
    <row r="192" spans="1:18" x14ac:dyDescent="0.2">
      <c r="A192" t="s">
        <v>450</v>
      </c>
      <c r="B192" s="13">
        <v>209.67999267578099</v>
      </c>
      <c r="C192" s="13">
        <v>186.100006103515</v>
      </c>
      <c r="D192" s="13">
        <v>176.30000305175699</v>
      </c>
      <c r="E192" s="13">
        <v>501.70001220703102</v>
      </c>
      <c r="F192" s="13">
        <v>445.70001220703102</v>
      </c>
      <c r="G192" s="13">
        <v>130.77999877929599</v>
      </c>
      <c r="H192" s="13">
        <v>181.57000732421801</v>
      </c>
      <c r="I192" s="13">
        <v>5473.169921875</v>
      </c>
      <c r="J192" s="3">
        <f t="shared" si="9"/>
        <v>-2.1512906597535162</v>
      </c>
      <c r="K192" s="3">
        <f t="shared" si="9"/>
        <v>1.7996874289479148</v>
      </c>
      <c r="L192" s="3">
        <f t="shared" si="9"/>
        <v>0.69107701135129873</v>
      </c>
      <c r="M192" s="3">
        <f t="shared" si="8"/>
        <v>0.44245570799507256</v>
      </c>
      <c r="N192" s="3">
        <f t="shared" si="8"/>
        <v>-0.1433848940515951</v>
      </c>
      <c r="O192" s="3">
        <f t="shared" si="8"/>
        <v>-3.5403473867328064</v>
      </c>
      <c r="P192" s="3">
        <f t="shared" si="8"/>
        <v>-1.7797215597048766</v>
      </c>
      <c r="Q192" s="3">
        <f t="shared" si="10"/>
        <v>-0.25259318472708681</v>
      </c>
      <c r="R192" s="4"/>
    </row>
    <row r="193" spans="1:18" x14ac:dyDescent="0.2">
      <c r="A193" t="s">
        <v>451</v>
      </c>
      <c r="B193" s="13">
        <v>207.49000549316401</v>
      </c>
      <c r="C193" s="13">
        <v>189.08000183105401</v>
      </c>
      <c r="D193" s="13">
        <v>179.63000488281199</v>
      </c>
      <c r="E193" s="13">
        <v>494.77999877929602</v>
      </c>
      <c r="F193" s="13">
        <v>449.77999877929602</v>
      </c>
      <c r="G193" s="13">
        <v>126.56999969482401</v>
      </c>
      <c r="H193" s="13">
        <v>183.009994506835</v>
      </c>
      <c r="I193" s="13">
        <v>5464.6201171875</v>
      </c>
      <c r="J193" s="3">
        <f t="shared" si="9"/>
        <v>-1.0444426073608606</v>
      </c>
      <c r="K193" s="3">
        <f t="shared" si="9"/>
        <v>1.6012872809264893</v>
      </c>
      <c r="L193" s="3">
        <f t="shared" si="9"/>
        <v>1.8888268709090155</v>
      </c>
      <c r="M193" s="3">
        <f t="shared" si="8"/>
        <v>-1.3793129877141392</v>
      </c>
      <c r="N193" s="3">
        <f t="shared" si="8"/>
        <v>0.91541091777440098</v>
      </c>
      <c r="O193" s="3">
        <f t="shared" si="8"/>
        <v>-3.2191459885060656</v>
      </c>
      <c r="P193" s="3">
        <f t="shared" si="8"/>
        <v>0.79307546650350413</v>
      </c>
      <c r="Q193" s="3">
        <f t="shared" si="10"/>
        <v>-0.15621303211011955</v>
      </c>
      <c r="R193" s="4"/>
    </row>
    <row r="194" spans="1:18" x14ac:dyDescent="0.2">
      <c r="A194" t="s">
        <v>452</v>
      </c>
      <c r="B194" s="13">
        <v>208.13999938964801</v>
      </c>
      <c r="C194" s="13">
        <v>185.57000732421801</v>
      </c>
      <c r="D194" s="13">
        <v>179.22000122070301</v>
      </c>
      <c r="E194" s="13">
        <v>498.91000366210898</v>
      </c>
      <c r="F194" s="13">
        <v>447.67001342773398</v>
      </c>
      <c r="G194" s="13">
        <v>118.11000061035099</v>
      </c>
      <c r="H194" s="13">
        <v>182.58000183105401</v>
      </c>
      <c r="I194" s="13">
        <v>5447.8701171875</v>
      </c>
      <c r="J194" s="3">
        <f t="shared" si="9"/>
        <v>0.31326515941772448</v>
      </c>
      <c r="K194" s="3">
        <f t="shared" si="9"/>
        <v>-1.8563541743416261</v>
      </c>
      <c r="L194" s="3">
        <f t="shared" si="9"/>
        <v>-0.22824898455937667</v>
      </c>
      <c r="M194" s="3">
        <f t="shared" si="9"/>
        <v>0.83471540745429451</v>
      </c>
      <c r="N194" s="3">
        <f t="shared" si="9"/>
        <v>-0.46911498005437113</v>
      </c>
      <c r="O194" s="3">
        <f t="shared" si="9"/>
        <v>-6.6840476454697955</v>
      </c>
      <c r="P194" s="3">
        <f t="shared" si="9"/>
        <v>-0.23495584322578347</v>
      </c>
      <c r="Q194" s="3">
        <f t="shared" si="10"/>
        <v>-0.30651718949899842</v>
      </c>
      <c r="R194" s="4"/>
    </row>
    <row r="195" spans="1:18" x14ac:dyDescent="0.2">
      <c r="A195" t="s">
        <v>453</v>
      </c>
      <c r="B195" s="13">
        <v>209.07000732421801</v>
      </c>
      <c r="C195" s="13">
        <v>186.33999633789</v>
      </c>
      <c r="D195" s="13">
        <v>184.02999877929599</v>
      </c>
      <c r="E195" s="13">
        <v>510.600006103515</v>
      </c>
      <c r="F195" s="13">
        <v>450.95001220703102</v>
      </c>
      <c r="G195" s="13">
        <v>126.08999633789</v>
      </c>
      <c r="H195" s="13">
        <v>187.350006103515</v>
      </c>
      <c r="I195" s="13">
        <v>5469.2998046875</v>
      </c>
      <c r="J195" s="3">
        <f t="shared" ref="J195:N251" si="11">IF(B195=0, 0, (B195-B194)/B194*100)</f>
        <v>0.44681845743113535</v>
      </c>
      <c r="K195" s="3">
        <f t="shared" si="11"/>
        <v>0.41493182264454243</v>
      </c>
      <c r="L195" s="3">
        <f t="shared" si="11"/>
        <v>2.6838508681124509</v>
      </c>
      <c r="M195" s="3">
        <f t="shared" si="11"/>
        <v>2.3431084475353949</v>
      </c>
      <c r="N195" s="3">
        <f t="shared" si="11"/>
        <v>0.7326822616915184</v>
      </c>
      <c r="O195" s="3">
        <f t="shared" ref="O195:P251" si="12">IF(G195=0, 0, (G195-G194)/G194*100)</f>
        <v>6.7564098605547294</v>
      </c>
      <c r="P195" s="3">
        <f t="shared" si="12"/>
        <v>2.6125557150967733</v>
      </c>
      <c r="Q195" s="3">
        <f t="shared" si="10"/>
        <v>0.39335900157368697</v>
      </c>
      <c r="R195" s="4"/>
    </row>
    <row r="196" spans="1:18" x14ac:dyDescent="0.2">
      <c r="A196" t="s">
        <v>454</v>
      </c>
      <c r="B196" s="13">
        <v>213.25</v>
      </c>
      <c r="C196" s="13">
        <v>193.61000061035099</v>
      </c>
      <c r="D196" s="13">
        <v>183.88000488281199</v>
      </c>
      <c r="E196" s="13">
        <v>513.11999511718705</v>
      </c>
      <c r="F196" s="13">
        <v>452.16000366210898</v>
      </c>
      <c r="G196" s="13">
        <v>126.400001525878</v>
      </c>
      <c r="H196" s="13">
        <v>196.36999511718699</v>
      </c>
      <c r="I196" s="13">
        <v>5477.89990234375</v>
      </c>
      <c r="J196" s="3">
        <f t="shared" si="11"/>
        <v>1.9993267945410322</v>
      </c>
      <c r="K196" s="3">
        <f t="shared" si="11"/>
        <v>3.9014727999019101</v>
      </c>
      <c r="L196" s="3">
        <f t="shared" si="11"/>
        <v>-8.1505133662414797E-2</v>
      </c>
      <c r="M196" s="3">
        <f t="shared" si="11"/>
        <v>0.49353485772602257</v>
      </c>
      <c r="N196" s="3">
        <f t="shared" si="11"/>
        <v>0.26832052829005087</v>
      </c>
      <c r="O196" s="3">
        <f t="shared" si="12"/>
        <v>0.24586025615962412</v>
      </c>
      <c r="P196" s="3">
        <f t="shared" si="12"/>
        <v>4.8145122603776409</v>
      </c>
      <c r="Q196" s="3">
        <f t="shared" si="10"/>
        <v>0.15724312002204063</v>
      </c>
      <c r="R196" s="4"/>
    </row>
    <row r="197" spans="1:18" x14ac:dyDescent="0.2">
      <c r="A197" t="s">
        <v>455</v>
      </c>
      <c r="B197" s="13">
        <v>214.100006103515</v>
      </c>
      <c r="C197" s="13">
        <v>197.850006103515</v>
      </c>
      <c r="D197" s="13">
        <v>185.41000366210901</v>
      </c>
      <c r="E197" s="13">
        <v>519.55999755859295</v>
      </c>
      <c r="F197" s="13">
        <v>452.850006103515</v>
      </c>
      <c r="G197" s="13">
        <v>123.98999786376901</v>
      </c>
      <c r="H197" s="13">
        <v>197.419998168945</v>
      </c>
      <c r="I197" s="13">
        <v>5482.8701171875</v>
      </c>
      <c r="J197" s="3">
        <f t="shared" si="11"/>
        <v>0.398596062609613</v>
      </c>
      <c r="K197" s="3">
        <f t="shared" si="11"/>
        <v>2.1899723566951539</v>
      </c>
      <c r="L197" s="3">
        <f t="shared" si="11"/>
        <v>0.83206370386605977</v>
      </c>
      <c r="M197" s="3">
        <f t="shared" si="11"/>
        <v>1.2550675285875641</v>
      </c>
      <c r="N197" s="3">
        <f t="shared" si="11"/>
        <v>0.15260138796390513</v>
      </c>
      <c r="O197" s="3">
        <f t="shared" si="12"/>
        <v>-1.9066484438416631</v>
      </c>
      <c r="P197" s="3">
        <f t="shared" si="12"/>
        <v>0.53470646120422061</v>
      </c>
      <c r="Q197" s="3">
        <f t="shared" si="10"/>
        <v>9.073212238915622E-2</v>
      </c>
      <c r="R197" s="4"/>
    </row>
    <row r="198" spans="1:18" x14ac:dyDescent="0.2">
      <c r="A198" t="s">
        <v>456</v>
      </c>
      <c r="B198" s="13">
        <v>210.61999511718699</v>
      </c>
      <c r="C198" s="13">
        <v>193.25</v>
      </c>
      <c r="D198" s="13">
        <v>182.14999389648401</v>
      </c>
      <c r="E198" s="13">
        <v>504.22000122070301</v>
      </c>
      <c r="F198" s="13">
        <v>446.95001220703102</v>
      </c>
      <c r="G198" s="13">
        <v>123.540000915527</v>
      </c>
      <c r="H198" s="13">
        <v>197.88000488281199</v>
      </c>
      <c r="I198" s="13">
        <v>5460.47998046875</v>
      </c>
      <c r="J198" s="3">
        <f t="shared" si="11"/>
        <v>-1.6254137725925446</v>
      </c>
      <c r="K198" s="3">
        <f t="shared" si="11"/>
        <v>-2.3249966952784824</v>
      </c>
      <c r="L198" s="3">
        <f t="shared" si="11"/>
        <v>-1.7582706980395935</v>
      </c>
      <c r="M198" s="3">
        <f t="shared" si="11"/>
        <v>-2.9524975767904431</v>
      </c>
      <c r="N198" s="3">
        <f t="shared" si="11"/>
        <v>-1.3028583011955008</v>
      </c>
      <c r="O198" s="3">
        <f t="shared" si="12"/>
        <v>-0.36293003951530506</v>
      </c>
      <c r="P198" s="3">
        <f t="shared" si="12"/>
        <v>0.23300917745593899</v>
      </c>
      <c r="Q198" s="3">
        <f t="shared" si="10"/>
        <v>-0.40836525834457066</v>
      </c>
      <c r="R198" s="4"/>
    </row>
    <row r="199" spans="1:18" x14ac:dyDescent="0.2">
      <c r="A199" t="s">
        <v>457</v>
      </c>
      <c r="B199" s="13">
        <v>216.75</v>
      </c>
      <c r="C199" s="13">
        <v>197.19999694824199</v>
      </c>
      <c r="D199" s="13">
        <v>182.99000549316401</v>
      </c>
      <c r="E199" s="13">
        <v>504.67999267578102</v>
      </c>
      <c r="F199" s="13">
        <v>456.73001098632801</v>
      </c>
      <c r="G199" s="13">
        <v>124.300003051757</v>
      </c>
      <c r="H199" s="13">
        <v>209.86000061035099</v>
      </c>
      <c r="I199" s="13">
        <v>5475.08984375</v>
      </c>
      <c r="J199" s="3">
        <f t="shared" si="11"/>
        <v>2.9104572333706185</v>
      </c>
      <c r="K199" s="3">
        <f t="shared" si="11"/>
        <v>2.0439828968910678</v>
      </c>
      <c r="L199" s="3">
        <f t="shared" si="11"/>
        <v>0.46116476795348094</v>
      </c>
      <c r="M199" s="3">
        <f t="shared" si="11"/>
        <v>9.1228323740507003E-2</v>
      </c>
      <c r="N199" s="3">
        <f t="shared" si="11"/>
        <v>2.188163891304876</v>
      </c>
      <c r="O199" s="3">
        <f t="shared" si="12"/>
        <v>0.61518708968576652</v>
      </c>
      <c r="P199" s="3">
        <f t="shared" si="12"/>
        <v>6.0541719385108008</v>
      </c>
      <c r="Q199" s="3">
        <f t="shared" si="10"/>
        <v>0.26755639309194629</v>
      </c>
      <c r="R199" s="4"/>
    </row>
    <row r="200" spans="1:18" x14ac:dyDescent="0.2">
      <c r="A200" t="s">
        <v>458</v>
      </c>
      <c r="B200" s="13">
        <v>220.27000427246</v>
      </c>
      <c r="C200" s="13">
        <v>200</v>
      </c>
      <c r="D200" s="13">
        <v>185.24000549316401</v>
      </c>
      <c r="E200" s="13">
        <v>509.5</v>
      </c>
      <c r="F200" s="13">
        <v>459.27999877929602</v>
      </c>
      <c r="G200" s="13">
        <v>122.669998168945</v>
      </c>
      <c r="H200" s="13">
        <v>231.259994506835</v>
      </c>
      <c r="I200" s="13">
        <v>5509.009765625</v>
      </c>
      <c r="J200" s="3">
        <f t="shared" si="11"/>
        <v>1.6239927439261819</v>
      </c>
      <c r="K200" s="3">
        <f t="shared" si="11"/>
        <v>1.4198798656639497</v>
      </c>
      <c r="L200" s="3">
        <f t="shared" si="11"/>
        <v>1.229575349722613</v>
      </c>
      <c r="M200" s="3">
        <f t="shared" si="11"/>
        <v>0.95506209760042338</v>
      </c>
      <c r="N200" s="3">
        <f t="shared" si="11"/>
        <v>0.55831404366470327</v>
      </c>
      <c r="O200" s="3">
        <f t="shared" si="12"/>
        <v>-1.3113474197850892</v>
      </c>
      <c r="P200" s="3">
        <f t="shared" si="12"/>
        <v>10.19727143535922</v>
      </c>
      <c r="Q200" s="3">
        <f t="shared" si="10"/>
        <v>0.61953178565134848</v>
      </c>
      <c r="R200" s="4"/>
    </row>
    <row r="201" spans="1:18" x14ac:dyDescent="0.2">
      <c r="A201" t="s">
        <v>459</v>
      </c>
      <c r="B201" s="13">
        <v>221.55000305175699</v>
      </c>
      <c r="C201" s="13">
        <v>197.58999633789</v>
      </c>
      <c r="D201" s="13">
        <v>185.82000732421801</v>
      </c>
      <c r="E201" s="13">
        <v>509.95999145507801</v>
      </c>
      <c r="F201" s="13">
        <v>460.76998901367102</v>
      </c>
      <c r="G201" s="13">
        <v>128.27999877929599</v>
      </c>
      <c r="H201" s="13">
        <v>246.38999938964801</v>
      </c>
      <c r="I201" s="13">
        <v>5537.02001953125</v>
      </c>
      <c r="J201" s="3">
        <f t="shared" si="11"/>
        <v>0.58110444203456391</v>
      </c>
      <c r="K201" s="3">
        <f t="shared" si="11"/>
        <v>-1.2050018310550001</v>
      </c>
      <c r="L201" s="3">
        <f t="shared" si="11"/>
        <v>0.31310829942477486</v>
      </c>
      <c r="M201" s="3">
        <f t="shared" si="11"/>
        <v>9.0282915618844217E-2</v>
      </c>
      <c r="N201" s="3">
        <f t="shared" si="11"/>
        <v>0.3244187071797579</v>
      </c>
      <c r="O201" s="3">
        <f t="shared" si="12"/>
        <v>4.5732458580660644</v>
      </c>
      <c r="P201" s="3">
        <f t="shared" si="12"/>
        <v>6.5424220540513058</v>
      </c>
      <c r="Q201" s="3">
        <f t="shared" si="10"/>
        <v>0.50844444097790087</v>
      </c>
      <c r="R201" s="4"/>
    </row>
    <row r="202" spans="1:18" x14ac:dyDescent="0.2">
      <c r="A202" t="s">
        <v>460</v>
      </c>
      <c r="B202" s="13">
        <v>226.33999633789</v>
      </c>
      <c r="C202" s="13">
        <v>200</v>
      </c>
      <c r="D202" s="13">
        <v>190.600006103515</v>
      </c>
      <c r="E202" s="13">
        <v>539.90997314453102</v>
      </c>
      <c r="F202" s="13">
        <v>467.55999755859301</v>
      </c>
      <c r="G202" s="13">
        <v>125.83000183105401</v>
      </c>
      <c r="H202" s="13">
        <v>251.52000427246</v>
      </c>
      <c r="I202" s="13">
        <v>5567.18994140625</v>
      </c>
      <c r="J202" s="3">
        <f t="shared" si="11"/>
        <v>2.1620371113305765</v>
      </c>
      <c r="K202" s="3">
        <f t="shared" si="11"/>
        <v>1.219699229099007</v>
      </c>
      <c r="L202" s="3">
        <f t="shared" si="11"/>
        <v>2.5723811166129522</v>
      </c>
      <c r="M202" s="3">
        <f t="shared" si="11"/>
        <v>5.8730061556390316</v>
      </c>
      <c r="N202" s="3">
        <f t="shared" si="11"/>
        <v>1.4736221339972144</v>
      </c>
      <c r="O202" s="3">
        <f t="shared" si="12"/>
        <v>-1.9098822665700015</v>
      </c>
      <c r="P202" s="3">
        <f t="shared" si="12"/>
        <v>2.0820670057713082</v>
      </c>
      <c r="Q202" s="3">
        <f t="shared" si="10"/>
        <v>0.5448765178485685</v>
      </c>
      <c r="R202" s="4"/>
    </row>
    <row r="203" spans="1:18" x14ac:dyDescent="0.2">
      <c r="A203" t="s">
        <v>461</v>
      </c>
      <c r="B203" s="13">
        <v>227.82000732421801</v>
      </c>
      <c r="C203" s="13">
        <v>199.28999328613199</v>
      </c>
      <c r="D203" s="13">
        <v>189.02999877929599</v>
      </c>
      <c r="E203" s="13">
        <v>529.32000732421795</v>
      </c>
      <c r="F203" s="13">
        <v>466.239990234375</v>
      </c>
      <c r="G203" s="13">
        <v>128.19999694824199</v>
      </c>
      <c r="H203" s="13">
        <v>252.94000244140599</v>
      </c>
      <c r="I203" s="13">
        <v>5572.85009765625</v>
      </c>
      <c r="J203" s="3">
        <f t="shared" si="11"/>
        <v>0.65388840252457536</v>
      </c>
      <c r="K203" s="3">
        <f t="shared" si="11"/>
        <v>-0.35500335693400586</v>
      </c>
      <c r="L203" s="3">
        <f t="shared" si="11"/>
        <v>-0.82371840185898726</v>
      </c>
      <c r="M203" s="3">
        <f t="shared" si="11"/>
        <v>-1.9614317843834665</v>
      </c>
      <c r="N203" s="3">
        <f t="shared" si="11"/>
        <v>-0.28231827596683828</v>
      </c>
      <c r="O203" s="3">
        <f t="shared" si="12"/>
        <v>1.8834896945881505</v>
      </c>
      <c r="P203" s="3">
        <f t="shared" si="12"/>
        <v>0.56456669244000812</v>
      </c>
      <c r="Q203" s="3">
        <f t="shared" si="10"/>
        <v>0.10166989647510154</v>
      </c>
      <c r="R203" s="4"/>
    </row>
    <row r="204" spans="1:18" x14ac:dyDescent="0.2">
      <c r="A204" t="s">
        <v>462</v>
      </c>
      <c r="B204" s="13">
        <v>228.67999267578099</v>
      </c>
      <c r="C204" s="13">
        <v>199.33999633789</v>
      </c>
      <c r="D204" s="13">
        <v>188.97999572753901</v>
      </c>
      <c r="E204" s="13">
        <v>530</v>
      </c>
      <c r="F204" s="13">
        <v>459.54000854492102</v>
      </c>
      <c r="G204" s="13">
        <v>131.38000488281199</v>
      </c>
      <c r="H204" s="13">
        <v>262.329986572265</v>
      </c>
      <c r="I204" s="13">
        <v>5576.97998046875</v>
      </c>
      <c r="J204" s="3">
        <f t="shared" si="11"/>
        <v>0.37748455970291944</v>
      </c>
      <c r="K204" s="3">
        <f t="shared" si="11"/>
        <v>2.5090598345406747E-2</v>
      </c>
      <c r="L204" s="3">
        <f t="shared" si="11"/>
        <v>-2.6452442511714698E-2</v>
      </c>
      <c r="M204" s="3">
        <f t="shared" si="11"/>
        <v>0.12846532652704704</v>
      </c>
      <c r="N204" s="3">
        <f t="shared" si="11"/>
        <v>-1.4370242428338145</v>
      </c>
      <c r="O204" s="3">
        <f t="shared" si="12"/>
        <v>2.4805054682285679</v>
      </c>
      <c r="P204" s="3">
        <f t="shared" si="12"/>
        <v>3.7123365383987501</v>
      </c>
      <c r="Q204" s="3">
        <f t="shared" si="10"/>
        <v>7.4107193628568754E-2</v>
      </c>
      <c r="R204" s="4"/>
    </row>
    <row r="205" spans="1:18" x14ac:dyDescent="0.2">
      <c r="A205" t="s">
        <v>463</v>
      </c>
      <c r="B205" s="13">
        <v>232.97999572753901</v>
      </c>
      <c r="C205" s="13">
        <v>199.78999328613199</v>
      </c>
      <c r="D205" s="13">
        <v>191.17999267578099</v>
      </c>
      <c r="E205" s="13">
        <v>534.69000244140602</v>
      </c>
      <c r="F205" s="13">
        <v>466.25</v>
      </c>
      <c r="G205" s="13">
        <v>134.91000366210901</v>
      </c>
      <c r="H205" s="13">
        <v>263.260009765625</v>
      </c>
      <c r="I205" s="13">
        <v>5633.91015625</v>
      </c>
      <c r="J205" s="3">
        <f t="shared" si="11"/>
        <v>1.8803582252403208</v>
      </c>
      <c r="K205" s="3">
        <f t="shared" si="11"/>
        <v>0.22574343157869037</v>
      </c>
      <c r="L205" s="3">
        <f t="shared" si="11"/>
        <v>1.1641427653611673</v>
      </c>
      <c r="M205" s="3">
        <f t="shared" si="11"/>
        <v>0.88490612102000432</v>
      </c>
      <c r="N205" s="3">
        <f t="shared" si="11"/>
        <v>1.4601539213800709</v>
      </c>
      <c r="O205" s="3">
        <f t="shared" si="12"/>
        <v>2.6868615071568134</v>
      </c>
      <c r="P205" s="3">
        <f t="shared" si="12"/>
        <v>0.3545241645883298</v>
      </c>
      <c r="Q205" s="3">
        <f t="shared" si="10"/>
        <v>1.0208065293514819</v>
      </c>
      <c r="R205" s="4"/>
    </row>
    <row r="206" spans="1:18" x14ac:dyDescent="0.2">
      <c r="A206" t="s">
        <v>464</v>
      </c>
      <c r="B206" s="13">
        <v>227.57000732421801</v>
      </c>
      <c r="C206" s="13">
        <v>195.05000305175699</v>
      </c>
      <c r="D206" s="13">
        <v>185.57000732421801</v>
      </c>
      <c r="E206" s="13">
        <v>512.70001220703102</v>
      </c>
      <c r="F206" s="13">
        <v>454.70001220703102</v>
      </c>
      <c r="G206" s="13">
        <v>127.400001525878</v>
      </c>
      <c r="H206" s="13">
        <v>241.02999877929599</v>
      </c>
      <c r="I206" s="13">
        <v>5584.5400390625</v>
      </c>
      <c r="J206" s="3">
        <f t="shared" si="11"/>
        <v>-2.322082797892985</v>
      </c>
      <c r="K206" s="3">
        <f t="shared" si="11"/>
        <v>-2.3724863074531255</v>
      </c>
      <c r="L206" s="3">
        <f t="shared" si="11"/>
        <v>-2.9343998150877981</v>
      </c>
      <c r="M206" s="3">
        <f t="shared" si="11"/>
        <v>-4.1126615672573328</v>
      </c>
      <c r="N206" s="3">
        <f t="shared" si="11"/>
        <v>-2.4772091781166705</v>
      </c>
      <c r="O206" s="3">
        <f t="shared" si="12"/>
        <v>-5.5666755113581523</v>
      </c>
      <c r="P206" s="3">
        <f t="shared" si="12"/>
        <v>-8.4441275399632207</v>
      </c>
      <c r="Q206" s="3">
        <f t="shared" si="10"/>
        <v>-0.87630288411204194</v>
      </c>
      <c r="R206" s="4"/>
    </row>
    <row r="207" spans="1:18" x14ac:dyDescent="0.2">
      <c r="A207" t="s">
        <v>465</v>
      </c>
      <c r="B207" s="13">
        <v>230.53999328613199</v>
      </c>
      <c r="C207" s="13">
        <v>194.49000549316401</v>
      </c>
      <c r="D207" s="13">
        <v>185.07000732421801</v>
      </c>
      <c r="E207" s="13">
        <v>498.86999511718699</v>
      </c>
      <c r="F207" s="13">
        <v>453.54998779296801</v>
      </c>
      <c r="G207" s="13">
        <v>129.24000549316401</v>
      </c>
      <c r="H207" s="13">
        <v>248.22999572753901</v>
      </c>
      <c r="I207" s="13">
        <v>5615.35009765625</v>
      </c>
      <c r="J207" s="3">
        <f t="shared" si="11"/>
        <v>1.3050867277438063</v>
      </c>
      <c r="K207" s="3">
        <f t="shared" si="11"/>
        <v>-0.28710461411496924</v>
      </c>
      <c r="L207" s="3">
        <f t="shared" si="11"/>
        <v>-0.26944009283053305</v>
      </c>
      <c r="M207" s="3">
        <f t="shared" si="11"/>
        <v>-2.6974871777961651</v>
      </c>
      <c r="N207" s="3">
        <f t="shared" si="11"/>
        <v>-0.25291937171521123</v>
      </c>
      <c r="O207" s="3">
        <f t="shared" si="12"/>
        <v>1.4442731124396886</v>
      </c>
      <c r="P207" s="3">
        <f t="shared" si="12"/>
        <v>2.9871787680818249</v>
      </c>
      <c r="Q207" s="3">
        <f t="shared" si="10"/>
        <v>0.55170270744306837</v>
      </c>
      <c r="R207" s="4"/>
    </row>
    <row r="208" spans="1:18" x14ac:dyDescent="0.2">
      <c r="A208" t="s">
        <v>466</v>
      </c>
      <c r="B208" s="13">
        <v>234.39999389648401</v>
      </c>
      <c r="C208" s="13">
        <v>192.72000122070301</v>
      </c>
      <c r="D208" s="13">
        <v>186.52999877929599</v>
      </c>
      <c r="E208" s="13">
        <v>496.16000366210898</v>
      </c>
      <c r="F208" s="13">
        <v>453.95999145507801</v>
      </c>
      <c r="G208" s="13">
        <v>128.44000244140599</v>
      </c>
      <c r="H208" s="13">
        <v>252.63999938964801</v>
      </c>
      <c r="I208" s="13">
        <v>5631.22021484375</v>
      </c>
      <c r="J208" s="3">
        <f t="shared" si="11"/>
        <v>1.6743301478113704</v>
      </c>
      <c r="K208" s="3">
        <f t="shared" si="11"/>
        <v>-0.91007466834752448</v>
      </c>
      <c r="L208" s="3">
        <f t="shared" si="11"/>
        <v>0.78888604165896647</v>
      </c>
      <c r="M208" s="3">
        <f t="shared" si="11"/>
        <v>-0.54322598705128</v>
      </c>
      <c r="N208" s="3">
        <f t="shared" si="11"/>
        <v>9.0398781423218708E-2</v>
      </c>
      <c r="O208" s="3">
        <f t="shared" si="12"/>
        <v>-0.6190057395195071</v>
      </c>
      <c r="P208" s="3">
        <f t="shared" si="12"/>
        <v>1.7765796793347617</v>
      </c>
      <c r="Q208" s="3">
        <f t="shared" si="10"/>
        <v>0.28262026252154632</v>
      </c>
      <c r="R208" s="4"/>
    </row>
    <row r="209" spans="1:18" x14ac:dyDescent="0.2">
      <c r="A209" t="s">
        <v>467</v>
      </c>
      <c r="B209" s="13">
        <v>234.82000732421801</v>
      </c>
      <c r="C209" s="13">
        <v>193.02000427246</v>
      </c>
      <c r="D209" s="13">
        <v>183.919998168945</v>
      </c>
      <c r="E209" s="13">
        <v>489.79000854492102</v>
      </c>
      <c r="F209" s="13">
        <v>449.51998901367102</v>
      </c>
      <c r="G209" s="13">
        <v>126.36000061035099</v>
      </c>
      <c r="H209" s="13">
        <v>256.55999755859301</v>
      </c>
      <c r="I209" s="13">
        <v>5667.2001953125</v>
      </c>
      <c r="J209" s="3">
        <f t="shared" si="11"/>
        <v>0.1791866205932976</v>
      </c>
      <c r="K209" s="3">
        <f t="shared" si="11"/>
        <v>0.1556678340892208</v>
      </c>
      <c r="L209" s="3">
        <f t="shared" si="11"/>
        <v>-1.3992390647250101</v>
      </c>
      <c r="M209" s="3">
        <f t="shared" si="11"/>
        <v>-1.2838590515502333</v>
      </c>
      <c r="N209" s="3">
        <f t="shared" si="11"/>
        <v>-0.9780602971586656</v>
      </c>
      <c r="O209" s="3">
        <f t="shared" si="12"/>
        <v>-1.6194345932093017</v>
      </c>
      <c r="P209" s="3">
        <f t="shared" si="12"/>
        <v>1.5516142251485545</v>
      </c>
      <c r="Q209" s="3">
        <f t="shared" si="10"/>
        <v>0.63893754987431861</v>
      </c>
      <c r="R209" s="4"/>
    </row>
    <row r="210" spans="1:18" x14ac:dyDescent="0.2">
      <c r="A210" t="s">
        <v>468</v>
      </c>
      <c r="B210" s="13">
        <v>228.88000488281199</v>
      </c>
      <c r="C210" s="13">
        <v>187.92999267578099</v>
      </c>
      <c r="D210" s="13">
        <v>181.02000427246</v>
      </c>
      <c r="E210" s="13">
        <v>461.989990234375</v>
      </c>
      <c r="F210" s="13">
        <v>443.51998901367102</v>
      </c>
      <c r="G210" s="13">
        <v>117.98999786376901</v>
      </c>
      <c r="H210" s="13">
        <v>248.5</v>
      </c>
      <c r="I210" s="13">
        <v>5588.27001953125</v>
      </c>
      <c r="J210" s="3">
        <f t="shared" si="11"/>
        <v>-2.5295980990259528</v>
      </c>
      <c r="K210" s="3">
        <f t="shared" si="11"/>
        <v>-2.637038381521394</v>
      </c>
      <c r="L210" s="3">
        <f t="shared" si="11"/>
        <v>-1.5767692069141539</v>
      </c>
      <c r="M210" s="3">
        <f t="shared" si="11"/>
        <v>-5.6759055565741185</v>
      </c>
      <c r="N210" s="3">
        <f t="shared" si="11"/>
        <v>-1.3347571068341357</v>
      </c>
      <c r="O210" s="3">
        <f t="shared" si="12"/>
        <v>-6.6239337655529775</v>
      </c>
      <c r="P210" s="3">
        <f t="shared" si="12"/>
        <v>-3.1415644041516151</v>
      </c>
      <c r="Q210" s="3">
        <f t="shared" si="10"/>
        <v>-1.3927543241993701</v>
      </c>
      <c r="R210" s="4"/>
    </row>
    <row r="211" spans="1:18" x14ac:dyDescent="0.2">
      <c r="A211" t="s">
        <v>469</v>
      </c>
      <c r="B211" s="13">
        <v>224.17999267578099</v>
      </c>
      <c r="C211" s="13">
        <v>183.75</v>
      </c>
      <c r="D211" s="13">
        <v>177.69000244140599</v>
      </c>
      <c r="E211" s="13">
        <v>475.850006103515</v>
      </c>
      <c r="F211" s="13">
        <v>440.36999511718699</v>
      </c>
      <c r="G211" s="13">
        <v>121.08999633789</v>
      </c>
      <c r="H211" s="13">
        <v>249.22999572753901</v>
      </c>
      <c r="I211" s="13">
        <v>5544.58984375</v>
      </c>
      <c r="J211" s="3">
        <f t="shared" si="11"/>
        <v>-2.0534830945313156</v>
      </c>
      <c r="K211" s="3">
        <f t="shared" si="11"/>
        <v>-2.2242286163403233</v>
      </c>
      <c r="L211" s="3">
        <f t="shared" si="11"/>
        <v>-1.8395767055898942</v>
      </c>
      <c r="M211" s="3">
        <f t="shared" si="11"/>
        <v>3.0000684348395925</v>
      </c>
      <c r="N211" s="3">
        <f t="shared" si="11"/>
        <v>-0.71022591416661918</v>
      </c>
      <c r="O211" s="3">
        <f t="shared" si="12"/>
        <v>2.6273400544512642</v>
      </c>
      <c r="P211" s="3">
        <f t="shared" si="12"/>
        <v>0.29376085615251735</v>
      </c>
      <c r="Q211" s="3">
        <f t="shared" si="10"/>
        <v>-0.78164039369224925</v>
      </c>
      <c r="R211" s="4"/>
    </row>
    <row r="212" spans="1:18" x14ac:dyDescent="0.2">
      <c r="A212" t="s">
        <v>470</v>
      </c>
      <c r="B212" s="13">
        <v>224.30999755859301</v>
      </c>
      <c r="C212" s="13">
        <v>183.13000488281199</v>
      </c>
      <c r="D212" s="13">
        <v>177.66000366210901</v>
      </c>
      <c r="E212" s="13">
        <v>476.79000854492102</v>
      </c>
      <c r="F212" s="13">
        <v>437.10998535156199</v>
      </c>
      <c r="G212" s="13">
        <v>117.930000305175</v>
      </c>
      <c r="H212" s="13">
        <v>239.19999694824199</v>
      </c>
      <c r="I212" s="13">
        <v>5505</v>
      </c>
      <c r="J212" s="3">
        <f t="shared" si="11"/>
        <v>5.7991295860213378E-2</v>
      </c>
      <c r="K212" s="3">
        <f t="shared" si="11"/>
        <v>-0.33741230867374783</v>
      </c>
      <c r="L212" s="3">
        <f t="shared" si="11"/>
        <v>-1.688264893061775E-2</v>
      </c>
      <c r="M212" s="3">
        <f t="shared" si="11"/>
        <v>0.19754175251634593</v>
      </c>
      <c r="N212" s="3">
        <f t="shared" si="11"/>
        <v>-0.74028880300018574</v>
      </c>
      <c r="O212" s="3">
        <f t="shared" si="12"/>
        <v>-2.6096260040320214</v>
      </c>
      <c r="P212" s="3">
        <f t="shared" si="12"/>
        <v>-4.0243947162210452</v>
      </c>
      <c r="Q212" s="3">
        <f t="shared" si="10"/>
        <v>-0.71402655319268848</v>
      </c>
      <c r="R212" s="4"/>
    </row>
    <row r="213" spans="1:18" x14ac:dyDescent="0.2">
      <c r="A213" t="s">
        <v>471</v>
      </c>
      <c r="B213" s="13">
        <v>223.96000671386699</v>
      </c>
      <c r="C213" s="13">
        <v>182.55000305175699</v>
      </c>
      <c r="D213" s="13">
        <v>181.669998168945</v>
      </c>
      <c r="E213" s="13">
        <v>487.39999389648398</v>
      </c>
      <c r="F213" s="13">
        <v>442.94000244140602</v>
      </c>
      <c r="G213" s="13">
        <v>123.540000915527</v>
      </c>
      <c r="H213" s="13">
        <v>251.509994506835</v>
      </c>
      <c r="I213" s="13">
        <v>5564.41015625</v>
      </c>
      <c r="J213" s="3">
        <f t="shared" si="11"/>
        <v>-0.15602998017714295</v>
      </c>
      <c r="K213" s="3">
        <f t="shared" si="11"/>
        <v>-0.31671589340378886</v>
      </c>
      <c r="L213" s="3">
        <f t="shared" si="11"/>
        <v>2.2571172037475526</v>
      </c>
      <c r="M213" s="3">
        <f t="shared" si="11"/>
        <v>2.2252952371931531</v>
      </c>
      <c r="N213" s="3">
        <f t="shared" si="11"/>
        <v>1.3337643351146569</v>
      </c>
      <c r="O213" s="3">
        <f t="shared" si="12"/>
        <v>4.7570597776940948</v>
      </c>
      <c r="P213" s="3">
        <f t="shared" si="12"/>
        <v>5.1463201152367262</v>
      </c>
      <c r="Q213" s="3">
        <f t="shared" si="10"/>
        <v>1.0792035649409626</v>
      </c>
      <c r="R213" s="4"/>
    </row>
    <row r="214" spans="1:18" x14ac:dyDescent="0.2">
      <c r="A214" t="s">
        <v>472</v>
      </c>
      <c r="B214" s="13">
        <v>225.009994506835</v>
      </c>
      <c r="C214" s="13">
        <v>186.41000366210901</v>
      </c>
      <c r="D214" s="13">
        <v>181.78999328613199</v>
      </c>
      <c r="E214" s="13">
        <v>488.69000244140602</v>
      </c>
      <c r="F214" s="13">
        <v>444.850006103515</v>
      </c>
      <c r="G214" s="13">
        <v>122.58999633789</v>
      </c>
      <c r="H214" s="13">
        <v>246.38000488281199</v>
      </c>
      <c r="I214" s="13">
        <v>5555.740234375</v>
      </c>
      <c r="J214" s="3">
        <f t="shared" si="11"/>
        <v>0.46882825571151349</v>
      </c>
      <c r="K214" s="3">
        <f t="shared" si="11"/>
        <v>2.1144894800454326</v>
      </c>
      <c r="L214" s="3">
        <f t="shared" si="11"/>
        <v>6.6051146802675861E-2</v>
      </c>
      <c r="M214" s="3">
        <f t="shared" si="11"/>
        <v>0.26467143230946016</v>
      </c>
      <c r="N214" s="3">
        <f t="shared" si="11"/>
        <v>0.4312104690435225</v>
      </c>
      <c r="O214" s="3">
        <f t="shared" si="12"/>
        <v>-0.76898540601969723</v>
      </c>
      <c r="P214" s="3">
        <f t="shared" si="12"/>
        <v>-2.0396762498770595</v>
      </c>
      <c r="Q214" s="3">
        <f t="shared" si="10"/>
        <v>-0.15581025897707879</v>
      </c>
      <c r="R214" s="4"/>
    </row>
    <row r="215" spans="1:18" x14ac:dyDescent="0.2">
      <c r="A215" t="s">
        <v>473</v>
      </c>
      <c r="B215" s="13">
        <v>218.53999328613199</v>
      </c>
      <c r="C215" s="13">
        <v>180.83000183105401</v>
      </c>
      <c r="D215" s="13">
        <v>172.63000488281199</v>
      </c>
      <c r="E215" s="13">
        <v>461.26998901367102</v>
      </c>
      <c r="F215" s="13">
        <v>428.89999389648398</v>
      </c>
      <c r="G215" s="13">
        <v>114.25</v>
      </c>
      <c r="H215" s="13">
        <v>215.99000549316401</v>
      </c>
      <c r="I215" s="13">
        <v>5427.1298828125</v>
      </c>
      <c r="J215" s="3">
        <f t="shared" si="11"/>
        <v>-2.8754283714746176</v>
      </c>
      <c r="K215" s="3">
        <f t="shared" si="11"/>
        <v>-2.9934025650090312</v>
      </c>
      <c r="L215" s="3">
        <f t="shared" si="11"/>
        <v>-5.0387748179859679</v>
      </c>
      <c r="M215" s="3">
        <f t="shared" si="11"/>
        <v>-5.6109217071660193</v>
      </c>
      <c r="N215" s="3">
        <f t="shared" si="11"/>
        <v>-3.585480945979691</v>
      </c>
      <c r="O215" s="3">
        <f t="shared" si="12"/>
        <v>-6.8031622375636553</v>
      </c>
      <c r="P215" s="3">
        <f t="shared" si="12"/>
        <v>-12.334604589403536</v>
      </c>
      <c r="Q215" s="3">
        <f t="shared" si="10"/>
        <v>-2.3149093754734951</v>
      </c>
      <c r="R215" s="4"/>
    </row>
    <row r="216" spans="1:18" x14ac:dyDescent="0.2">
      <c r="A216" t="s">
        <v>474</v>
      </c>
      <c r="B216" s="13">
        <v>217.49000549316401</v>
      </c>
      <c r="C216" s="13">
        <v>179.850006103515</v>
      </c>
      <c r="D216" s="13">
        <v>167.27999877929599</v>
      </c>
      <c r="E216" s="13">
        <v>453.41000366210898</v>
      </c>
      <c r="F216" s="13">
        <v>418.39999389648398</v>
      </c>
      <c r="G216" s="13">
        <v>112.27999877929599</v>
      </c>
      <c r="H216" s="13">
        <v>220.25</v>
      </c>
      <c r="I216" s="13">
        <v>5399.22021484375</v>
      </c>
      <c r="J216" s="3">
        <f t="shared" si="11"/>
        <v>-0.48045567183359666</v>
      </c>
      <c r="K216" s="3">
        <f t="shared" si="11"/>
        <v>-0.54194310546686653</v>
      </c>
      <c r="L216" s="3">
        <f t="shared" si="11"/>
        <v>-3.0991171593534905</v>
      </c>
      <c r="M216" s="3">
        <f t="shared" si="11"/>
        <v>-1.7039880197645143</v>
      </c>
      <c r="N216" s="3">
        <f t="shared" si="11"/>
        <v>-2.4481231404573531</v>
      </c>
      <c r="O216" s="3">
        <f t="shared" si="12"/>
        <v>-1.7242899087124779</v>
      </c>
      <c r="P216" s="3">
        <f t="shared" si="12"/>
        <v>1.9723109396239269</v>
      </c>
      <c r="Q216" s="3">
        <f t="shared" si="10"/>
        <v>-0.51426202378422503</v>
      </c>
      <c r="R216" s="4"/>
    </row>
    <row r="217" spans="1:18" x14ac:dyDescent="0.2">
      <c r="A217" t="s">
        <v>475</v>
      </c>
      <c r="B217" s="13">
        <v>217.96000671386699</v>
      </c>
      <c r="C217" s="13">
        <v>182.5</v>
      </c>
      <c r="D217" s="13">
        <v>167</v>
      </c>
      <c r="E217" s="13">
        <v>465.70001220703102</v>
      </c>
      <c r="F217" s="13">
        <v>425.26998901367102</v>
      </c>
      <c r="G217" s="13">
        <v>113.059997558593</v>
      </c>
      <c r="H217" s="13">
        <v>219.80000305175699</v>
      </c>
      <c r="I217" s="13">
        <v>5459.10009765625</v>
      </c>
      <c r="J217" s="3">
        <f t="shared" si="11"/>
        <v>0.21610244555249492</v>
      </c>
      <c r="K217" s="3">
        <f t="shared" si="11"/>
        <v>1.4734466536296706</v>
      </c>
      <c r="L217" s="3">
        <f t="shared" si="11"/>
        <v>-0.16738329826593051</v>
      </c>
      <c r="M217" s="3">
        <f t="shared" si="11"/>
        <v>2.7105728690716822</v>
      </c>
      <c r="N217" s="3">
        <f t="shared" si="11"/>
        <v>1.6419682641980977</v>
      </c>
      <c r="O217" s="3">
        <f t="shared" si="12"/>
        <v>0.69469076218126191</v>
      </c>
      <c r="P217" s="3">
        <f t="shared" si="12"/>
        <v>-0.20431189477548772</v>
      </c>
      <c r="Q217" s="3">
        <f t="shared" si="10"/>
        <v>1.1090468702846359</v>
      </c>
      <c r="R217" s="4"/>
    </row>
    <row r="218" spans="1:18" x14ac:dyDescent="0.2">
      <c r="A218" t="s">
        <v>476</v>
      </c>
      <c r="B218" s="13">
        <v>218.24000549316401</v>
      </c>
      <c r="C218" s="13">
        <v>183.19999694824199</v>
      </c>
      <c r="D218" s="13">
        <v>169.52999877929599</v>
      </c>
      <c r="E218" s="13">
        <v>465.70999145507801</v>
      </c>
      <c r="F218" s="13">
        <v>426.73001098632801</v>
      </c>
      <c r="G218" s="13">
        <v>111.58999633789</v>
      </c>
      <c r="H218" s="13">
        <v>232.100006103515</v>
      </c>
      <c r="I218" s="13">
        <v>5463.5400390625</v>
      </c>
      <c r="J218" s="3">
        <f t="shared" si="11"/>
        <v>0.12846337432196597</v>
      </c>
      <c r="K218" s="3">
        <f t="shared" si="11"/>
        <v>0.38355997163944577</v>
      </c>
      <c r="L218" s="3">
        <f t="shared" si="11"/>
        <v>1.514969328919757</v>
      </c>
      <c r="M218" s="3">
        <f t="shared" si="11"/>
        <v>2.1428489983702911E-3</v>
      </c>
      <c r="N218" s="3">
        <f t="shared" si="11"/>
        <v>0.343316483733832</v>
      </c>
      <c r="O218" s="3">
        <f t="shared" si="12"/>
        <v>-1.3001956947161382</v>
      </c>
      <c r="P218" s="3">
        <f t="shared" si="12"/>
        <v>5.5959976710563062</v>
      </c>
      <c r="Q218" s="3">
        <f t="shared" si="10"/>
        <v>8.1331012929332355E-2</v>
      </c>
      <c r="R218" s="4"/>
    </row>
    <row r="219" spans="1:18" x14ac:dyDescent="0.2">
      <c r="A219" t="s">
        <v>477</v>
      </c>
      <c r="B219" s="13">
        <v>218.80000305175699</v>
      </c>
      <c r="C219" s="13">
        <v>181.71000671386699</v>
      </c>
      <c r="D219" s="13">
        <v>170.28999328613199</v>
      </c>
      <c r="E219" s="13">
        <v>463.19000244140602</v>
      </c>
      <c r="F219" s="13">
        <v>422.92001342773398</v>
      </c>
      <c r="G219" s="13">
        <v>103.730003356933</v>
      </c>
      <c r="H219" s="13">
        <v>222.61999511718699</v>
      </c>
      <c r="I219" s="13">
        <v>5436.43994140625</v>
      </c>
      <c r="J219" s="3">
        <f t="shared" si="11"/>
        <v>0.25659711533068286</v>
      </c>
      <c r="K219" s="3">
        <f t="shared" si="11"/>
        <v>-0.81331346025947515</v>
      </c>
      <c r="L219" s="3">
        <f t="shared" si="11"/>
        <v>0.44829499929708566</v>
      </c>
      <c r="M219" s="3">
        <f t="shared" si="11"/>
        <v>-0.54110692489084478</v>
      </c>
      <c r="N219" s="3">
        <f t="shared" si="11"/>
        <v>-0.89283562451765375</v>
      </c>
      <c r="O219" s="3">
        <f t="shared" si="12"/>
        <v>-7.0436358445225338</v>
      </c>
      <c r="P219" s="3">
        <f t="shared" si="12"/>
        <v>-4.084450985365331</v>
      </c>
      <c r="Q219" s="3">
        <f t="shared" si="10"/>
        <v>-0.49601718780302301</v>
      </c>
      <c r="R219" s="4"/>
    </row>
    <row r="220" spans="1:18" x14ac:dyDescent="0.2">
      <c r="A220" t="s">
        <v>478</v>
      </c>
      <c r="B220" s="13">
        <v>222.08000183105401</v>
      </c>
      <c r="C220" s="13">
        <v>186.97999572753901</v>
      </c>
      <c r="D220" s="13">
        <v>171.53999328613199</v>
      </c>
      <c r="E220" s="13">
        <v>474.829986572265</v>
      </c>
      <c r="F220" s="13">
        <v>418.350006103515</v>
      </c>
      <c r="G220" s="13">
        <v>117.01999664306599</v>
      </c>
      <c r="H220" s="13">
        <v>232.07000732421801</v>
      </c>
      <c r="I220" s="13">
        <v>5522.2998046875</v>
      </c>
      <c r="J220" s="3">
        <f t="shared" si="11"/>
        <v>1.4990853444006285</v>
      </c>
      <c r="K220" s="3">
        <f t="shared" si="11"/>
        <v>2.9002194810165314</v>
      </c>
      <c r="L220" s="3">
        <f t="shared" si="11"/>
        <v>0.73404195741535505</v>
      </c>
      <c r="M220" s="3">
        <f t="shared" si="11"/>
        <v>2.5130041817626334</v>
      </c>
      <c r="N220" s="3">
        <f t="shared" si="11"/>
        <v>-1.0805843136103732</v>
      </c>
      <c r="O220" s="3">
        <f t="shared" si="12"/>
        <v>12.812101471164885</v>
      </c>
      <c r="P220" s="3">
        <f t="shared" si="12"/>
        <v>4.2449072025433043</v>
      </c>
      <c r="Q220" s="3">
        <f t="shared" si="10"/>
        <v>1.5793398659167481</v>
      </c>
      <c r="R220" s="4"/>
    </row>
    <row r="221" spans="1:18" x14ac:dyDescent="0.2">
      <c r="A221" t="s">
        <v>479</v>
      </c>
      <c r="B221" s="13">
        <v>218.36000061035099</v>
      </c>
      <c r="C221" s="13">
        <v>184.07000732421801</v>
      </c>
      <c r="D221" s="13">
        <v>170.759994506835</v>
      </c>
      <c r="E221" s="13">
        <v>497.739990234375</v>
      </c>
      <c r="F221" s="13">
        <v>417.10998535156199</v>
      </c>
      <c r="G221" s="13">
        <v>109.209999084472</v>
      </c>
      <c r="H221" s="13">
        <v>216.86000061035099</v>
      </c>
      <c r="I221" s="13">
        <v>5446.68017578125</v>
      </c>
      <c r="J221" s="3">
        <f t="shared" si="11"/>
        <v>-1.6750725819666461</v>
      </c>
      <c r="K221" s="3">
        <f t="shared" si="11"/>
        <v>-1.5563100170145112</v>
      </c>
      <c r="L221" s="3">
        <f t="shared" si="11"/>
        <v>-0.45470374829497384</v>
      </c>
      <c r="M221" s="3">
        <f t="shared" si="11"/>
        <v>4.824885603264927</v>
      </c>
      <c r="N221" s="3">
        <f t="shared" si="11"/>
        <v>-0.29640748986775084</v>
      </c>
      <c r="O221" s="3">
        <f t="shared" si="12"/>
        <v>-6.6740709132098344</v>
      </c>
      <c r="P221" s="3">
        <f t="shared" si="12"/>
        <v>-6.5540596517574006</v>
      </c>
      <c r="Q221" s="3">
        <f t="shared" si="10"/>
        <v>-1.3693502993456044</v>
      </c>
      <c r="R221" s="4"/>
    </row>
    <row r="222" spans="1:18" x14ac:dyDescent="0.2">
      <c r="A222" t="s">
        <v>480</v>
      </c>
      <c r="B222" s="13">
        <v>219.86000061035099</v>
      </c>
      <c r="C222" s="13">
        <v>167.89999389648401</v>
      </c>
      <c r="D222" s="13">
        <v>166.66000366210901</v>
      </c>
      <c r="E222" s="13">
        <v>488.14001464843699</v>
      </c>
      <c r="F222" s="13">
        <v>408.489990234375</v>
      </c>
      <c r="G222" s="13">
        <v>107.26999664306599</v>
      </c>
      <c r="H222" s="13">
        <v>207.669998168945</v>
      </c>
      <c r="I222" s="13">
        <v>5346.56005859375</v>
      </c>
      <c r="J222" s="3">
        <f t="shared" si="11"/>
        <v>0.68693899789671231</v>
      </c>
      <c r="K222" s="3">
        <f t="shared" si="11"/>
        <v>-8.7847084176252554</v>
      </c>
      <c r="L222" s="3">
        <f t="shared" si="11"/>
        <v>-2.4010254020955033</v>
      </c>
      <c r="M222" s="3">
        <f t="shared" si="11"/>
        <v>-1.9287129373345289</v>
      </c>
      <c r="N222" s="3">
        <f t="shared" ref="N222:N251" si="13">IF(F222=0, 0, (F222-F221)/F221*100)</f>
        <v>-2.0666000383379957</v>
      </c>
      <c r="O222" s="3">
        <f t="shared" si="12"/>
        <v>-1.776396353511047</v>
      </c>
      <c r="P222" s="3">
        <f t="shared" si="12"/>
        <v>-4.2377581921704301</v>
      </c>
      <c r="Q222" s="3">
        <f t="shared" si="10"/>
        <v>-1.8381860868696804</v>
      </c>
      <c r="R222" s="4"/>
    </row>
    <row r="223" spans="1:18" x14ac:dyDescent="0.2">
      <c r="A223" t="s">
        <v>481</v>
      </c>
      <c r="B223" s="13">
        <v>209.27000427246</v>
      </c>
      <c r="C223" s="13">
        <v>161.02000427246</v>
      </c>
      <c r="D223" s="13">
        <v>159.25</v>
      </c>
      <c r="E223" s="13">
        <v>475.73001098632801</v>
      </c>
      <c r="F223" s="13">
        <v>395.14999389648398</v>
      </c>
      <c r="G223" s="13">
        <v>100.449996948242</v>
      </c>
      <c r="H223" s="13">
        <v>198.88000488281199</v>
      </c>
      <c r="I223" s="13">
        <v>5186.330078125</v>
      </c>
      <c r="J223" s="3">
        <f t="shared" si="11"/>
        <v>-4.816699858315391</v>
      </c>
      <c r="K223" s="3">
        <f t="shared" si="11"/>
        <v>-4.0976711579070999</v>
      </c>
      <c r="L223" s="3">
        <f t="shared" si="11"/>
        <v>-4.4461799467689005</v>
      </c>
      <c r="M223" s="3">
        <f t="shared" si="11"/>
        <v>-2.5423041114641625</v>
      </c>
      <c r="N223" s="3">
        <f t="shared" si="13"/>
        <v>-3.2656850000748054</v>
      </c>
      <c r="O223" s="3">
        <f t="shared" si="12"/>
        <v>-6.3577886718101624</v>
      </c>
      <c r="P223" s="3">
        <f t="shared" si="12"/>
        <v>-4.2326736474385296</v>
      </c>
      <c r="Q223" s="3">
        <f t="shared" si="10"/>
        <v>-2.9968798388639746</v>
      </c>
      <c r="R223" s="4"/>
    </row>
    <row r="224" spans="1:18" x14ac:dyDescent="0.2">
      <c r="A224" t="s">
        <v>482</v>
      </c>
      <c r="B224" s="13">
        <v>207.22999572753901</v>
      </c>
      <c r="C224" s="13">
        <v>161.92999267578099</v>
      </c>
      <c r="D224" s="13">
        <v>158.28999328613199</v>
      </c>
      <c r="E224" s="13">
        <v>494.08999633789</v>
      </c>
      <c r="F224" s="13">
        <v>399.60998535156199</v>
      </c>
      <c r="G224" s="13">
        <v>104.25</v>
      </c>
      <c r="H224" s="13">
        <v>200.63999938964801</v>
      </c>
      <c r="I224" s="13">
        <v>5240.02978515625</v>
      </c>
      <c r="J224" s="3">
        <f t="shared" si="11"/>
        <v>-0.9748212850729413</v>
      </c>
      <c r="K224" s="3">
        <f t="shared" si="11"/>
        <v>0.56513996967806202</v>
      </c>
      <c r="L224" s="3">
        <f t="shared" si="11"/>
        <v>-0.6028299616125663</v>
      </c>
      <c r="M224" s="3">
        <f t="shared" si="11"/>
        <v>3.8593288057434818</v>
      </c>
      <c r="N224" s="3">
        <f t="shared" si="13"/>
        <v>1.1286831643597037</v>
      </c>
      <c r="O224" s="3">
        <f t="shared" si="12"/>
        <v>3.7829797582930662</v>
      </c>
      <c r="P224" s="3">
        <f t="shared" si="12"/>
        <v>0.88495296843595794</v>
      </c>
      <c r="Q224" s="3">
        <f t="shared" si="10"/>
        <v>1.0354085880061052</v>
      </c>
      <c r="R224" s="4"/>
    </row>
    <row r="225" spans="1:18" x14ac:dyDescent="0.2">
      <c r="A225" t="s">
        <v>483</v>
      </c>
      <c r="B225" s="13">
        <v>209.82000732421801</v>
      </c>
      <c r="C225" s="13">
        <v>162.77000427246</v>
      </c>
      <c r="D225" s="13">
        <v>158.94000244140599</v>
      </c>
      <c r="E225" s="13">
        <v>488.92001342773398</v>
      </c>
      <c r="F225" s="13">
        <v>398.42999267578102</v>
      </c>
      <c r="G225" s="13">
        <v>98.910003662109304</v>
      </c>
      <c r="H225" s="13">
        <v>191.759994506835</v>
      </c>
      <c r="I225" s="13">
        <v>5199.5</v>
      </c>
      <c r="J225" s="3">
        <f t="shared" si="11"/>
        <v>1.2498246634547492</v>
      </c>
      <c r="K225" s="3">
        <f t="shared" si="11"/>
        <v>0.51874985158610554</v>
      </c>
      <c r="L225" s="3">
        <f t="shared" si="11"/>
        <v>0.41064450239695227</v>
      </c>
      <c r="M225" s="3">
        <f t="shared" si="11"/>
        <v>-1.0463646194974692</v>
      </c>
      <c r="N225" s="3">
        <f t="shared" si="13"/>
        <v>-0.29528608369053949</v>
      </c>
      <c r="O225" s="3">
        <f t="shared" si="12"/>
        <v>-5.1222986454587014</v>
      </c>
      <c r="P225" s="3">
        <f t="shared" si="12"/>
        <v>-4.4258397676566048</v>
      </c>
      <c r="Q225" s="3">
        <f t="shared" si="10"/>
        <v>-0.77346478585028611</v>
      </c>
      <c r="R225" s="4"/>
    </row>
    <row r="226" spans="1:18" x14ac:dyDescent="0.2">
      <c r="A226" t="s">
        <v>484</v>
      </c>
      <c r="B226" s="13">
        <v>213.30999755859301</v>
      </c>
      <c r="C226" s="13">
        <v>165.80000305175699</v>
      </c>
      <c r="D226" s="13">
        <v>162.02999877929599</v>
      </c>
      <c r="E226" s="13">
        <v>509.63000488281199</v>
      </c>
      <c r="F226" s="13">
        <v>402.69000244140602</v>
      </c>
      <c r="G226" s="13">
        <v>104.970001220703</v>
      </c>
      <c r="H226" s="13">
        <v>198.83999633789</v>
      </c>
      <c r="I226" s="13">
        <v>5319.31005859375</v>
      </c>
      <c r="J226" s="3">
        <f t="shared" si="11"/>
        <v>1.6633257613904278</v>
      </c>
      <c r="K226" s="3">
        <f t="shared" si="11"/>
        <v>1.8615215947436401</v>
      </c>
      <c r="L226" s="3">
        <f t="shared" si="11"/>
        <v>1.9441275263784787</v>
      </c>
      <c r="M226" s="3">
        <f t="shared" si="11"/>
        <v>4.2358649444279912</v>
      </c>
      <c r="N226" s="3">
        <f t="shared" si="13"/>
        <v>1.0691990673231133</v>
      </c>
      <c r="O226" s="3">
        <f t="shared" si="12"/>
        <v>6.1267792278074422</v>
      </c>
      <c r="P226" s="3">
        <f t="shared" si="12"/>
        <v>3.6921162045624922</v>
      </c>
      <c r="Q226" s="3">
        <f t="shared" si="10"/>
        <v>2.3042611519136456</v>
      </c>
      <c r="R226" s="4"/>
    </row>
    <row r="227" spans="1:18" x14ac:dyDescent="0.2">
      <c r="A227" t="s">
        <v>485</v>
      </c>
      <c r="B227" s="13">
        <v>216.24000549316401</v>
      </c>
      <c r="C227" s="13">
        <v>166.94000244140599</v>
      </c>
      <c r="D227" s="13">
        <v>163.669998168945</v>
      </c>
      <c r="E227" s="13">
        <v>517.77001953125</v>
      </c>
      <c r="F227" s="13">
        <v>406.01998901367102</v>
      </c>
      <c r="G227" s="13">
        <v>104.75</v>
      </c>
      <c r="H227" s="13">
        <v>200</v>
      </c>
      <c r="I227" s="13">
        <v>5344.16015625</v>
      </c>
      <c r="J227" s="3">
        <f t="shared" si="11"/>
        <v>1.3735914716168736</v>
      </c>
      <c r="K227" s="3">
        <f t="shared" si="11"/>
        <v>0.68757501125807452</v>
      </c>
      <c r="L227" s="3">
        <f t="shared" si="11"/>
        <v>1.012157873236103</v>
      </c>
      <c r="M227" s="3">
        <f t="shared" si="11"/>
        <v>1.5972400703349061</v>
      </c>
      <c r="N227" s="3">
        <f t="shared" si="13"/>
        <v>0.82693549680303624</v>
      </c>
      <c r="O227" s="3">
        <f t="shared" si="12"/>
        <v>-0.2095848510475265</v>
      </c>
      <c r="P227" s="3">
        <f t="shared" si="12"/>
        <v>0.58338547750664771</v>
      </c>
      <c r="Q227" s="3">
        <f t="shared" si="10"/>
        <v>0.46716768495385552</v>
      </c>
      <c r="R227" s="4"/>
    </row>
    <row r="228" spans="1:18" x14ac:dyDescent="0.2">
      <c r="A228" t="s">
        <v>486</v>
      </c>
      <c r="B228" s="13">
        <v>217.52999877929599</v>
      </c>
      <c r="C228" s="13">
        <v>166.80000305175699</v>
      </c>
      <c r="D228" s="13">
        <v>162.28999328613199</v>
      </c>
      <c r="E228" s="13">
        <v>515.95001220703102</v>
      </c>
      <c r="F228" s="13">
        <v>406.80999755859301</v>
      </c>
      <c r="G228" s="13">
        <v>109.01999664306599</v>
      </c>
      <c r="H228" s="13">
        <v>197.49000549316401</v>
      </c>
      <c r="I228" s="13">
        <v>5344.39013671875</v>
      </c>
      <c r="J228" s="3">
        <f t="shared" si="11"/>
        <v>0.59655625849157168</v>
      </c>
      <c r="K228" s="3">
        <f t="shared" si="11"/>
        <v>-8.3862098719055728E-2</v>
      </c>
      <c r="L228" s="3">
        <f t="shared" si="11"/>
        <v>-0.84316300986850989</v>
      </c>
      <c r="M228" s="3">
        <f t="shared" si="11"/>
        <v>-0.35150882738762568</v>
      </c>
      <c r="N228" s="3">
        <f t="shared" si="13"/>
        <v>0.19457380579737626</v>
      </c>
      <c r="O228" s="3">
        <f t="shared" si="12"/>
        <v>4.0763691103255315</v>
      </c>
      <c r="P228" s="3">
        <f t="shared" si="12"/>
        <v>-1.2549972534179972</v>
      </c>
      <c r="Q228" s="3">
        <f t="shared" si="10"/>
        <v>4.3033977655223829E-3</v>
      </c>
      <c r="R228" s="4"/>
    </row>
    <row r="229" spans="1:18" x14ac:dyDescent="0.2">
      <c r="A229" t="s">
        <v>487</v>
      </c>
      <c r="B229" s="13">
        <v>221.27000427246</v>
      </c>
      <c r="C229" s="13">
        <v>170.22999572753901</v>
      </c>
      <c r="D229" s="13">
        <v>164.16000366210901</v>
      </c>
      <c r="E229" s="13">
        <v>528.53997802734295</v>
      </c>
      <c r="F229" s="13">
        <v>414.010009765625</v>
      </c>
      <c r="G229" s="13">
        <v>116.139999389648</v>
      </c>
      <c r="H229" s="13">
        <v>207.83000183105401</v>
      </c>
      <c r="I229" s="13">
        <v>5434.43017578125</v>
      </c>
      <c r="J229" s="3">
        <f t="shared" si="11"/>
        <v>1.7193056195244971</v>
      </c>
      <c r="K229" s="3">
        <f t="shared" si="11"/>
        <v>2.0563504874263776</v>
      </c>
      <c r="L229" s="3">
        <f t="shared" si="11"/>
        <v>1.1522647441854403</v>
      </c>
      <c r="M229" s="3">
        <f t="shared" si="11"/>
        <v>2.4401522477840465</v>
      </c>
      <c r="N229" s="3">
        <f t="shared" si="13"/>
        <v>1.7698710086383678</v>
      </c>
      <c r="O229" s="3">
        <f t="shared" si="12"/>
        <v>6.5309144797472864</v>
      </c>
      <c r="P229" s="3">
        <f t="shared" si="12"/>
        <v>5.2357061371634384</v>
      </c>
      <c r="Q229" s="3">
        <f t="shared" si="10"/>
        <v>1.6847579753558397</v>
      </c>
      <c r="R229" s="4"/>
    </row>
    <row r="230" spans="1:18" x14ac:dyDescent="0.2">
      <c r="A230" t="s">
        <v>488</v>
      </c>
      <c r="B230" s="13">
        <v>221.72000122070301</v>
      </c>
      <c r="C230" s="13">
        <v>170.100006103515</v>
      </c>
      <c r="D230" s="13">
        <v>160.36999511718699</v>
      </c>
      <c r="E230" s="13">
        <v>526.760009765625</v>
      </c>
      <c r="F230" s="13">
        <v>416.85998535156199</v>
      </c>
      <c r="G230" s="13">
        <v>118.08000183105401</v>
      </c>
      <c r="H230" s="13">
        <v>201.38000488281199</v>
      </c>
      <c r="I230" s="13">
        <v>5455.2099609375</v>
      </c>
      <c r="J230" s="3">
        <f t="shared" si="11"/>
        <v>0.20337006352153802</v>
      </c>
      <c r="K230" s="3">
        <f t="shared" si="11"/>
        <v>-7.6361174461908779E-2</v>
      </c>
      <c r="L230" s="3">
        <f t="shared" si="11"/>
        <v>-2.3087283506176099</v>
      </c>
      <c r="M230" s="3">
        <f t="shared" si="11"/>
        <v>-0.33677079042559599</v>
      </c>
      <c r="N230" s="3">
        <f t="shared" si="13"/>
        <v>0.68838325613199225</v>
      </c>
      <c r="O230" s="3">
        <f t="shared" si="12"/>
        <v>1.6703999066655137</v>
      </c>
      <c r="P230" s="3">
        <f t="shared" si="12"/>
        <v>-3.1034965555575802</v>
      </c>
      <c r="Q230" s="3">
        <f t="shared" si="10"/>
        <v>0.38237284285767298</v>
      </c>
      <c r="R230" s="4"/>
    </row>
    <row r="231" spans="1:18" x14ac:dyDescent="0.2">
      <c r="A231" t="s">
        <v>489</v>
      </c>
      <c r="B231" s="13">
        <v>224.72000122070301</v>
      </c>
      <c r="C231" s="13">
        <v>177.58999633789</v>
      </c>
      <c r="D231" s="13">
        <v>161.30000305175699</v>
      </c>
      <c r="E231" s="13">
        <v>537.33001708984295</v>
      </c>
      <c r="F231" s="13">
        <v>421.02999877929602</v>
      </c>
      <c r="G231" s="13">
        <v>122.86000061035099</v>
      </c>
      <c r="H231" s="13">
        <v>214.13999938964801</v>
      </c>
      <c r="I231" s="13">
        <v>5543.22021484375</v>
      </c>
      <c r="J231" s="3">
        <f t="shared" si="11"/>
        <v>1.3530579034291814</v>
      </c>
      <c r="K231" s="3">
        <f t="shared" si="11"/>
        <v>4.4032862819634104</v>
      </c>
      <c r="L231" s="3">
        <f t="shared" si="11"/>
        <v>0.57991392585029156</v>
      </c>
      <c r="M231" s="3">
        <f t="shared" si="11"/>
        <v>2.0066077774053013</v>
      </c>
      <c r="N231" s="3">
        <f t="shared" si="13"/>
        <v>1.0003391004817173</v>
      </c>
      <c r="O231" s="3">
        <f t="shared" si="12"/>
        <v>4.048101884463124</v>
      </c>
      <c r="P231" s="3">
        <f t="shared" si="12"/>
        <v>6.3362767888804949</v>
      </c>
      <c r="Q231" s="3">
        <f t="shared" si="10"/>
        <v>1.6133247764330794</v>
      </c>
      <c r="R231" s="4"/>
    </row>
    <row r="232" spans="1:18" x14ac:dyDescent="0.2">
      <c r="A232" t="s">
        <v>490</v>
      </c>
      <c r="B232" s="13">
        <v>226.05000305175699</v>
      </c>
      <c r="C232" s="13">
        <v>177.05999755859301</v>
      </c>
      <c r="D232" s="13">
        <v>162.96000671386699</v>
      </c>
      <c r="E232" s="13">
        <v>527.41998291015602</v>
      </c>
      <c r="F232" s="13">
        <v>418.47000122070301</v>
      </c>
      <c r="G232" s="13">
        <v>124.58000183105401</v>
      </c>
      <c r="H232" s="13">
        <v>216.11999511718699</v>
      </c>
      <c r="I232" s="13">
        <v>5554.25</v>
      </c>
      <c r="J232" s="3">
        <f t="shared" si="11"/>
        <v>0.59184844421024618</v>
      </c>
      <c r="K232" s="3">
        <f t="shared" si="11"/>
        <v>-0.2984395462729732</v>
      </c>
      <c r="L232" s="3">
        <f t="shared" si="11"/>
        <v>1.029140502605786</v>
      </c>
      <c r="M232" s="3">
        <f t="shared" si="11"/>
        <v>-1.8443105474284249</v>
      </c>
      <c r="N232" s="3">
        <f t="shared" si="13"/>
        <v>-0.60803210365420113</v>
      </c>
      <c r="O232" s="3">
        <f t="shared" si="12"/>
        <v>1.3999684292351375</v>
      </c>
      <c r="P232" s="3">
        <f t="shared" si="12"/>
        <v>0.92462675501188718</v>
      </c>
      <c r="Q232" s="3">
        <f t="shared" si="10"/>
        <v>0.19897793572613648</v>
      </c>
      <c r="R232" s="4"/>
    </row>
    <row r="233" spans="1:18" x14ac:dyDescent="0.2">
      <c r="A233" t="s">
        <v>491</v>
      </c>
      <c r="B233" s="13">
        <v>225.88999938964801</v>
      </c>
      <c r="C233" s="13">
        <v>178.22000122070301</v>
      </c>
      <c r="D233" s="13">
        <v>166.669998168945</v>
      </c>
      <c r="E233" s="13">
        <v>529.280029296875</v>
      </c>
      <c r="F233" s="13">
        <v>421.52999877929602</v>
      </c>
      <c r="G233" s="13">
        <v>130</v>
      </c>
      <c r="H233" s="13">
        <v>222.72000122070301</v>
      </c>
      <c r="I233" s="13">
        <v>5608.25</v>
      </c>
      <c r="J233" s="3">
        <f t="shared" si="11"/>
        <v>-7.0782419796005164E-2</v>
      </c>
      <c r="K233" s="3">
        <f t="shared" si="11"/>
        <v>0.65514722585835905</v>
      </c>
      <c r="L233" s="3">
        <f t="shared" si="11"/>
        <v>2.2766269650394606</v>
      </c>
      <c r="M233" s="3">
        <f t="shared" si="11"/>
        <v>0.35266892552226808</v>
      </c>
      <c r="N233" s="3">
        <f t="shared" si="13"/>
        <v>0.73123462844811049</v>
      </c>
      <c r="O233" s="3">
        <f t="shared" si="12"/>
        <v>4.3506165430116042</v>
      </c>
      <c r="P233" s="3">
        <f t="shared" si="12"/>
        <v>3.0538618603694183</v>
      </c>
      <c r="Q233" s="3">
        <f t="shared" si="10"/>
        <v>0.97222847369131737</v>
      </c>
      <c r="R233" s="4"/>
    </row>
    <row r="234" spans="1:18" x14ac:dyDescent="0.2">
      <c r="A234" t="s">
        <v>492</v>
      </c>
      <c r="B234" s="13">
        <v>226.509994506835</v>
      </c>
      <c r="C234" s="13">
        <v>178.88000488281199</v>
      </c>
      <c r="D234" s="13">
        <v>167.17999267578099</v>
      </c>
      <c r="E234" s="13">
        <v>526.72998046875</v>
      </c>
      <c r="F234" s="13">
        <v>424.79998779296801</v>
      </c>
      <c r="G234" s="13">
        <v>127.25</v>
      </c>
      <c r="H234" s="13">
        <v>221.100006103515</v>
      </c>
      <c r="I234" s="13">
        <v>5597.1201171875</v>
      </c>
      <c r="J234" s="3">
        <f t="shared" si="11"/>
        <v>0.27446771387055985</v>
      </c>
      <c r="K234" s="3">
        <f t="shared" si="11"/>
        <v>0.37033085938073007</v>
      </c>
      <c r="L234" s="3">
        <f t="shared" si="11"/>
        <v>0.30599058765155712</v>
      </c>
      <c r="M234" s="3">
        <f t="shared" si="11"/>
        <v>-0.48179577671060558</v>
      </c>
      <c r="N234" s="3">
        <f t="shared" si="13"/>
        <v>0.77574289448948186</v>
      </c>
      <c r="O234" s="3">
        <f t="shared" si="12"/>
        <v>-2.1153846153846154</v>
      </c>
      <c r="P234" s="3">
        <f t="shared" si="12"/>
        <v>-0.72736849331402764</v>
      </c>
      <c r="Q234" s="3">
        <f t="shared" si="10"/>
        <v>-0.19845553982971517</v>
      </c>
      <c r="R234" s="4"/>
    </row>
    <row r="235" spans="1:18" x14ac:dyDescent="0.2">
      <c r="A235" t="s">
        <v>493</v>
      </c>
      <c r="B235" s="13">
        <v>226.39999389648401</v>
      </c>
      <c r="C235" s="13">
        <v>180.11000061035099</v>
      </c>
      <c r="D235" s="13">
        <v>165.850006103515</v>
      </c>
      <c r="E235" s="13">
        <v>535.15997314453102</v>
      </c>
      <c r="F235" s="13">
        <v>424.14001464843699</v>
      </c>
      <c r="G235" s="13">
        <v>128.5</v>
      </c>
      <c r="H235" s="13">
        <v>223.27000427246</v>
      </c>
      <c r="I235" s="13">
        <v>5620.85009765625</v>
      </c>
      <c r="J235" s="3">
        <f t="shared" si="11"/>
        <v>-4.8563247988456758E-2</v>
      </c>
      <c r="K235" s="3">
        <f t="shared" si="11"/>
        <v>0.68760939957755562</v>
      </c>
      <c r="L235" s="3">
        <f t="shared" si="11"/>
        <v>-0.79554170985357797</v>
      </c>
      <c r="M235" s="3">
        <f t="shared" si="11"/>
        <v>1.6004391222005181</v>
      </c>
      <c r="N235" s="3">
        <f t="shared" si="13"/>
        <v>-0.15536091419396872</v>
      </c>
      <c r="O235" s="3">
        <f t="shared" si="12"/>
        <v>0.98231827111984282</v>
      </c>
      <c r="P235" s="3">
        <f t="shared" si="12"/>
        <v>0.98145549934044152</v>
      </c>
      <c r="Q235" s="3">
        <f t="shared" si="10"/>
        <v>0.42396768287821007</v>
      </c>
      <c r="R235" s="4"/>
    </row>
    <row r="236" spans="1:18" x14ac:dyDescent="0.2">
      <c r="A236" t="s">
        <v>494</v>
      </c>
      <c r="B236" s="13">
        <v>224.52999877929599</v>
      </c>
      <c r="C236" s="13">
        <v>176.13000488281199</v>
      </c>
      <c r="D236" s="13">
        <v>163.80000305175699</v>
      </c>
      <c r="E236" s="13">
        <v>531.92999267578102</v>
      </c>
      <c r="F236" s="13">
        <v>415.54998779296801</v>
      </c>
      <c r="G236" s="13">
        <v>123.73999786376901</v>
      </c>
      <c r="H236" s="13">
        <v>210.66000366210901</v>
      </c>
      <c r="I236" s="13">
        <v>5570.64013671875</v>
      </c>
      <c r="J236" s="3">
        <f t="shared" si="11"/>
        <v>-0.82596959699699557</v>
      </c>
      <c r="K236" s="3">
        <f t="shared" si="11"/>
        <v>-2.20975832216519</v>
      </c>
      <c r="L236" s="3">
        <f t="shared" si="11"/>
        <v>-1.2360584723032844</v>
      </c>
      <c r="M236" s="3">
        <f t="shared" si="11"/>
        <v>-0.60355419516356035</v>
      </c>
      <c r="N236" s="3">
        <f t="shared" si="13"/>
        <v>-2.0252809352565135</v>
      </c>
      <c r="O236" s="3">
        <f t="shared" si="12"/>
        <v>-3.7042818180785946</v>
      </c>
      <c r="P236" s="3">
        <f t="shared" si="12"/>
        <v>-5.6478704568674649</v>
      </c>
      <c r="Q236" s="3">
        <f t="shared" si="10"/>
        <v>-0.89328055481209623</v>
      </c>
      <c r="R236" s="4"/>
    </row>
    <row r="237" spans="1:18" x14ac:dyDescent="0.2">
      <c r="A237" t="s">
        <v>495</v>
      </c>
      <c r="B237" s="13">
        <v>226.83999633789</v>
      </c>
      <c r="C237" s="13">
        <v>177.03999328613199</v>
      </c>
      <c r="D237" s="13">
        <v>165.61999511718699</v>
      </c>
      <c r="E237" s="13">
        <v>528</v>
      </c>
      <c r="F237" s="13">
        <v>416.79000854492102</v>
      </c>
      <c r="G237" s="13">
        <v>129.36999511718699</v>
      </c>
      <c r="H237" s="13">
        <v>220.32000732421801</v>
      </c>
      <c r="I237" s="13">
        <v>5634.60986328125</v>
      </c>
      <c r="J237" s="3">
        <f t="shared" si="11"/>
        <v>1.0288146667050226</v>
      </c>
      <c r="K237" s="3">
        <f t="shared" si="11"/>
        <v>0.5166572293718269</v>
      </c>
      <c r="L237" s="3">
        <f t="shared" si="11"/>
        <v>1.1111062463502672</v>
      </c>
      <c r="M237" s="3">
        <f t="shared" si="11"/>
        <v>-0.73881765079872264</v>
      </c>
      <c r="N237" s="3">
        <f t="shared" si="13"/>
        <v>0.29840471384415118</v>
      </c>
      <c r="O237" s="3">
        <f t="shared" si="12"/>
        <v>4.5498604740694306</v>
      </c>
      <c r="P237" s="3">
        <f t="shared" si="12"/>
        <v>4.5855898102058807</v>
      </c>
      <c r="Q237" s="3">
        <f t="shared" si="10"/>
        <v>1.1483370850119177</v>
      </c>
      <c r="R237" s="4"/>
    </row>
    <row r="238" spans="1:18" x14ac:dyDescent="0.2">
      <c r="A238" t="s">
        <v>496</v>
      </c>
      <c r="B238" s="13">
        <v>227.17999267578099</v>
      </c>
      <c r="C238" s="13">
        <v>175.5</v>
      </c>
      <c r="D238" s="13">
        <v>166.16000366210901</v>
      </c>
      <c r="E238" s="13">
        <v>521.11999511718705</v>
      </c>
      <c r="F238" s="13">
        <v>413.489990234375</v>
      </c>
      <c r="G238" s="13">
        <v>126.459999084472</v>
      </c>
      <c r="H238" s="13">
        <v>213.21000671386699</v>
      </c>
      <c r="I238" s="13">
        <v>5616.83984375</v>
      </c>
      <c r="J238" s="3">
        <f t="shared" si="11"/>
        <v>0.14988376978482765</v>
      </c>
      <c r="K238" s="3">
        <f t="shared" si="11"/>
        <v>-0.86985615936115168</v>
      </c>
      <c r="L238" s="3">
        <f t="shared" si="11"/>
        <v>0.32605274776147997</v>
      </c>
      <c r="M238" s="3">
        <f t="shared" si="11"/>
        <v>-1.3030312278054839</v>
      </c>
      <c r="N238" s="3">
        <f t="shared" si="13"/>
        <v>-0.79177001436932271</v>
      </c>
      <c r="O238" s="3">
        <f t="shared" si="12"/>
        <v>-2.2493593124735218</v>
      </c>
      <c r="P238" s="3">
        <f t="shared" si="12"/>
        <v>-3.2271243527548106</v>
      </c>
      <c r="Q238" s="3">
        <f t="shared" si="10"/>
        <v>-0.31537266931382246</v>
      </c>
      <c r="R238" s="4"/>
    </row>
    <row r="239" spans="1:18" x14ac:dyDescent="0.2">
      <c r="A239" t="s">
        <v>497</v>
      </c>
      <c r="B239" s="13">
        <v>228.02999877929599</v>
      </c>
      <c r="C239" s="13">
        <v>173.11999511718699</v>
      </c>
      <c r="D239" s="13">
        <v>164.67999267578099</v>
      </c>
      <c r="E239" s="13">
        <v>519.09997558593705</v>
      </c>
      <c r="F239" s="13">
        <v>413.83999633789</v>
      </c>
      <c r="G239" s="13">
        <v>128.30000305175699</v>
      </c>
      <c r="H239" s="13">
        <v>209.21000671386699</v>
      </c>
      <c r="I239" s="13">
        <v>5625.7998046875</v>
      </c>
      <c r="J239" s="3">
        <f t="shared" si="11"/>
        <v>0.37415535298836045</v>
      </c>
      <c r="K239" s="3">
        <f t="shared" si="11"/>
        <v>-1.3561281383549924</v>
      </c>
      <c r="L239" s="3">
        <f t="shared" si="11"/>
        <v>-0.89071434383069403</v>
      </c>
      <c r="M239" s="3">
        <f t="shared" si="11"/>
        <v>-0.38763040186085118</v>
      </c>
      <c r="N239" s="3">
        <f t="shared" si="13"/>
        <v>8.4646814138501572E-2</v>
      </c>
      <c r="O239" s="3">
        <f t="shared" si="12"/>
        <v>1.4550086830665805</v>
      </c>
      <c r="P239" s="3">
        <f t="shared" si="12"/>
        <v>-1.8760845523390923</v>
      </c>
      <c r="Q239" s="3">
        <f t="shared" si="10"/>
        <v>0.15951960865449949</v>
      </c>
      <c r="R239" s="4"/>
    </row>
    <row r="240" spans="1:18" x14ac:dyDescent="0.2">
      <c r="A240" t="s">
        <v>498</v>
      </c>
      <c r="B240" s="13">
        <v>226.49000549316401</v>
      </c>
      <c r="C240" s="13">
        <v>170.80000305175699</v>
      </c>
      <c r="D240" s="13">
        <v>162.850006103515</v>
      </c>
      <c r="E240" s="13">
        <v>516.780029296875</v>
      </c>
      <c r="F240" s="13">
        <v>410.600006103515</v>
      </c>
      <c r="G240" s="13">
        <v>125.61000061035099</v>
      </c>
      <c r="H240" s="13">
        <v>205.75</v>
      </c>
      <c r="I240" s="13">
        <v>5592.18017578125</v>
      </c>
      <c r="J240" s="3">
        <f t="shared" si="11"/>
        <v>-0.6753467940077944</v>
      </c>
      <c r="K240" s="3">
        <f t="shared" si="11"/>
        <v>-1.3401063602500507</v>
      </c>
      <c r="L240" s="3">
        <f t="shared" si="11"/>
        <v>-1.1112379485398929</v>
      </c>
      <c r="M240" s="3">
        <f t="shared" si="11"/>
        <v>-0.44691704838617891</v>
      </c>
      <c r="N240" s="3">
        <f t="shared" si="13"/>
        <v>-0.78290891722549438</v>
      </c>
      <c r="O240" s="3">
        <f t="shared" si="12"/>
        <v>-2.0966503331421054</v>
      </c>
      <c r="P240" s="3">
        <f t="shared" si="12"/>
        <v>-1.6538437946704823</v>
      </c>
      <c r="Q240" s="3">
        <f t="shared" si="10"/>
        <v>-0.59759732079761574</v>
      </c>
      <c r="R240" s="4"/>
    </row>
    <row r="241" spans="1:18" x14ac:dyDescent="0.2">
      <c r="A241" t="s">
        <v>499</v>
      </c>
      <c r="B241" s="13">
        <v>229.78999328613199</v>
      </c>
      <c r="C241" s="13">
        <v>172.11999511718699</v>
      </c>
      <c r="D241" s="13">
        <v>161.77999877929599</v>
      </c>
      <c r="E241" s="13">
        <v>518.219970703125</v>
      </c>
      <c r="F241" s="13">
        <v>413.11999511718699</v>
      </c>
      <c r="G241" s="13">
        <v>117.58999633789</v>
      </c>
      <c r="H241" s="13">
        <v>206.27999877929599</v>
      </c>
      <c r="I241" s="13">
        <v>5591.9599609375</v>
      </c>
      <c r="J241" s="3">
        <f t="shared" si="11"/>
        <v>1.4570125448946505</v>
      </c>
      <c r="K241" s="3">
        <f t="shared" si="11"/>
        <v>0.77282906431214005</v>
      </c>
      <c r="L241" s="3">
        <f t="shared" si="11"/>
        <v>-0.65705083458139979</v>
      </c>
      <c r="M241" s="3">
        <f t="shared" si="11"/>
        <v>0.27863720047563906</v>
      </c>
      <c r="N241" s="3">
        <f t="shared" si="13"/>
        <v>0.61373331130362496</v>
      </c>
      <c r="O241" s="3">
        <f t="shared" si="12"/>
        <v>-6.3848453415261739</v>
      </c>
      <c r="P241" s="3">
        <f t="shared" si="12"/>
        <v>0.25759357438444419</v>
      </c>
      <c r="Q241" s="3">
        <f t="shared" si="10"/>
        <v>-3.9379068060738064E-3</v>
      </c>
      <c r="R241" s="4"/>
    </row>
    <row r="242" spans="1:18" x14ac:dyDescent="0.2">
      <c r="A242" t="s">
        <v>500</v>
      </c>
      <c r="B242" s="13">
        <v>229</v>
      </c>
      <c r="C242" s="13">
        <v>178.5</v>
      </c>
      <c r="D242" s="13">
        <v>163.38000488281199</v>
      </c>
      <c r="E242" s="13">
        <v>521.30999755859295</v>
      </c>
      <c r="F242" s="13">
        <v>417.14001464843699</v>
      </c>
      <c r="G242" s="13">
        <v>119.370002746582</v>
      </c>
      <c r="H242" s="13">
        <v>214.11000061035099</v>
      </c>
      <c r="I242" s="13">
        <v>5648.39990234375</v>
      </c>
      <c r="J242" s="3">
        <f t="shared" si="11"/>
        <v>-0.34378924636126224</v>
      </c>
      <c r="K242" s="3">
        <f t="shared" si="11"/>
        <v>3.7067191865008011</v>
      </c>
      <c r="L242" s="3">
        <f t="shared" si="11"/>
        <v>0.98900118407020121</v>
      </c>
      <c r="M242" s="3">
        <f t="shared" si="11"/>
        <v>0.59627706961493221</v>
      </c>
      <c r="N242" s="3">
        <f t="shared" si="13"/>
        <v>0.97308762073103439</v>
      </c>
      <c r="O242" s="3">
        <f t="shared" si="12"/>
        <v>1.5137396582420397</v>
      </c>
      <c r="P242" s="3">
        <f t="shared" si="12"/>
        <v>3.7958124284422317</v>
      </c>
      <c r="Q242" s="3">
        <f t="shared" si="10"/>
        <v>1.0093051774424322</v>
      </c>
      <c r="R242" s="4"/>
    </row>
    <row r="243" spans="1:18" x14ac:dyDescent="0.2">
      <c r="A243" t="s">
        <v>501</v>
      </c>
      <c r="B243" s="13">
        <v>222.77000427246</v>
      </c>
      <c r="C243" s="13">
        <v>176.25</v>
      </c>
      <c r="D243" s="13">
        <v>157.36000061035099</v>
      </c>
      <c r="E243" s="13">
        <v>511.760009765625</v>
      </c>
      <c r="F243" s="13">
        <v>409.44000244140602</v>
      </c>
      <c r="G243" s="13">
        <v>108</v>
      </c>
      <c r="H243" s="13">
        <v>210.600006103515</v>
      </c>
      <c r="I243" s="13">
        <v>5528.93017578125</v>
      </c>
      <c r="J243" s="3">
        <f t="shared" si="11"/>
        <v>-2.7205221517641922</v>
      </c>
      <c r="K243" s="3">
        <f t="shared" si="11"/>
        <v>-1.2605042016806722</v>
      </c>
      <c r="L243" s="3">
        <f t="shared" si="11"/>
        <v>-3.6846640302030713</v>
      </c>
      <c r="M243" s="3">
        <f t="shared" si="11"/>
        <v>-1.8319210906548127</v>
      </c>
      <c r="N243" s="3">
        <f t="shared" si="13"/>
        <v>-1.8459059156721007</v>
      </c>
      <c r="O243" s="3">
        <f t="shared" si="12"/>
        <v>-9.5250083647229928</v>
      </c>
      <c r="P243" s="3">
        <f t="shared" si="12"/>
        <v>-1.6393416920415935</v>
      </c>
      <c r="Q243" s="3">
        <f t="shared" si="10"/>
        <v>-2.1151074397711671</v>
      </c>
      <c r="R243" s="4"/>
    </row>
    <row r="244" spans="1:18" x14ac:dyDescent="0.2">
      <c r="A244" t="s">
        <v>502</v>
      </c>
      <c r="B244" s="13">
        <v>220.850006103515</v>
      </c>
      <c r="C244" s="13">
        <v>173.33000183105401</v>
      </c>
      <c r="D244" s="13">
        <v>156.44999694824199</v>
      </c>
      <c r="E244" s="13">
        <v>512.739990234375</v>
      </c>
      <c r="F244" s="13">
        <v>408.89999389648398</v>
      </c>
      <c r="G244" s="13">
        <v>106.209999084472</v>
      </c>
      <c r="H244" s="13">
        <v>219.41000366210901</v>
      </c>
      <c r="I244" s="13">
        <v>5520.06982421875</v>
      </c>
      <c r="J244" s="3">
        <f t="shared" si="11"/>
        <v>-0.86187463847095702</v>
      </c>
      <c r="K244" s="3">
        <f t="shared" si="11"/>
        <v>-1.6567365497565927</v>
      </c>
      <c r="L244" s="3">
        <f t="shared" si="11"/>
        <v>-0.57829413992080669</v>
      </c>
      <c r="M244" s="3">
        <f t="shared" si="11"/>
        <v>0.19149219361606817</v>
      </c>
      <c r="N244" s="3">
        <f t="shared" si="13"/>
        <v>-0.13188954222891908</v>
      </c>
      <c r="O244" s="3">
        <f t="shared" si="12"/>
        <v>-1.6574082551185161</v>
      </c>
      <c r="P244" s="3">
        <f t="shared" si="12"/>
        <v>4.1832845694523284</v>
      </c>
      <c r="Q244" s="3">
        <f t="shared" si="10"/>
        <v>-0.16025435809103905</v>
      </c>
      <c r="R244" s="4"/>
    </row>
    <row r="245" spans="1:18" x14ac:dyDescent="0.2">
      <c r="A245" t="s">
        <v>503</v>
      </c>
      <c r="B245" s="13">
        <v>222.38000488281199</v>
      </c>
      <c r="C245" s="13">
        <v>177.88999938964801</v>
      </c>
      <c r="D245" s="13">
        <v>157.24000549316401</v>
      </c>
      <c r="E245" s="13">
        <v>516.85998535156205</v>
      </c>
      <c r="F245" s="13">
        <v>408.39001464843699</v>
      </c>
      <c r="G245" s="13">
        <v>107.209999084472</v>
      </c>
      <c r="H245" s="13">
        <v>230.169998168945</v>
      </c>
      <c r="I245" s="13">
        <v>5503.41015625</v>
      </c>
      <c r="J245" s="3">
        <f t="shared" si="11"/>
        <v>0.69277733167906741</v>
      </c>
      <c r="K245" s="3">
        <f t="shared" si="11"/>
        <v>2.6308183871356952</v>
      </c>
      <c r="L245" s="3">
        <f t="shared" si="11"/>
        <v>0.50495913092499056</v>
      </c>
      <c r="M245" s="3">
        <f t="shared" si="11"/>
        <v>0.8035252166119875</v>
      </c>
      <c r="N245" s="3">
        <f t="shared" si="13"/>
        <v>-0.12471979840041124</v>
      </c>
      <c r="O245" s="3">
        <f t="shared" si="12"/>
        <v>0.94153093740700444</v>
      </c>
      <c r="P245" s="3">
        <f t="shared" si="12"/>
        <v>4.9040583051109952</v>
      </c>
      <c r="Q245" s="3">
        <f t="shared" si="10"/>
        <v>-0.30180176155847499</v>
      </c>
      <c r="R245" s="4"/>
    </row>
    <row r="246" spans="1:18" x14ac:dyDescent="0.2">
      <c r="A246" t="s">
        <v>504</v>
      </c>
      <c r="B246" s="13">
        <v>220.82000732421801</v>
      </c>
      <c r="C246" s="13">
        <v>171.38999938964801</v>
      </c>
      <c r="D246" s="13">
        <v>150.919998168945</v>
      </c>
      <c r="E246" s="13">
        <v>500.26998901367102</v>
      </c>
      <c r="F246" s="13">
        <v>401.70001220703102</v>
      </c>
      <c r="G246" s="13">
        <v>102.83000183105401</v>
      </c>
      <c r="H246" s="13">
        <v>210.72999572753901</v>
      </c>
      <c r="I246" s="13">
        <v>5408.419921875</v>
      </c>
      <c r="J246" s="3">
        <f t="shared" si="11"/>
        <v>-0.70150082037099171</v>
      </c>
      <c r="K246" s="3">
        <f t="shared" si="11"/>
        <v>-3.6539434607352388</v>
      </c>
      <c r="L246" s="3">
        <f t="shared" si="11"/>
        <v>-4.0193380204974414</v>
      </c>
      <c r="M246" s="3">
        <f t="shared" si="11"/>
        <v>-3.209766050395003</v>
      </c>
      <c r="N246" s="3">
        <f t="shared" si="13"/>
        <v>-1.638140552276985</v>
      </c>
      <c r="O246" s="3">
        <f t="shared" si="12"/>
        <v>-4.0854372640810741</v>
      </c>
      <c r="P246" s="3">
        <f t="shared" si="12"/>
        <v>-8.4459323960792734</v>
      </c>
      <c r="Q246" s="3">
        <f t="shared" si="10"/>
        <v>-1.7260249859284691</v>
      </c>
      <c r="R246" s="4"/>
    </row>
    <row r="247" spans="1:18" x14ac:dyDescent="0.2">
      <c r="A247" t="s">
        <v>505</v>
      </c>
      <c r="B247" s="13">
        <v>220.91000366210901</v>
      </c>
      <c r="C247" s="13">
        <v>175.39999389648401</v>
      </c>
      <c r="D247" s="13">
        <v>148.71000671386699</v>
      </c>
      <c r="E247" s="13">
        <v>504.79000854492102</v>
      </c>
      <c r="F247" s="13">
        <v>405.72000122070301</v>
      </c>
      <c r="G247" s="13">
        <v>106.470001220703</v>
      </c>
      <c r="H247" s="13">
        <v>216.27000427246</v>
      </c>
      <c r="I247" s="13">
        <v>5471.0498046875</v>
      </c>
      <c r="J247" s="3">
        <f t="shared" si="11"/>
        <v>4.0755518026433971E-2</v>
      </c>
      <c r="K247" s="3">
        <f t="shared" si="11"/>
        <v>2.3396899008788949</v>
      </c>
      <c r="L247" s="3">
        <f t="shared" si="11"/>
        <v>-1.4643463304340034</v>
      </c>
      <c r="M247" s="3">
        <f t="shared" si="11"/>
        <v>0.90351602744782689</v>
      </c>
      <c r="N247" s="3">
        <f t="shared" si="13"/>
        <v>1.0007440606200773</v>
      </c>
      <c r="O247" s="3">
        <f t="shared" si="12"/>
        <v>3.5398223522638652</v>
      </c>
      <c r="P247" s="3">
        <f t="shared" si="12"/>
        <v>2.6289605928165471</v>
      </c>
      <c r="Q247" s="3">
        <f t="shared" si="10"/>
        <v>1.1580070282484163</v>
      </c>
      <c r="R247" s="4"/>
    </row>
    <row r="248" spans="1:18" x14ac:dyDescent="0.2">
      <c r="A248" t="s">
        <v>506</v>
      </c>
      <c r="B248" s="13">
        <v>220.11000061035099</v>
      </c>
      <c r="C248" s="13">
        <v>179.55000305175699</v>
      </c>
      <c r="D248" s="13">
        <v>148.66000366210901</v>
      </c>
      <c r="E248" s="13">
        <v>504.79000854492102</v>
      </c>
      <c r="F248" s="13">
        <v>414.20001220703102</v>
      </c>
      <c r="G248" s="13">
        <v>108.09999847412099</v>
      </c>
      <c r="H248" s="13">
        <v>226.169998168945</v>
      </c>
      <c r="I248" s="13">
        <v>5495.52001953125</v>
      </c>
      <c r="J248" s="3">
        <f t="shared" si="11"/>
        <v>-0.36213980285910874</v>
      </c>
      <c r="K248" s="3">
        <f t="shared" si="11"/>
        <v>2.3660258265015663</v>
      </c>
      <c r="L248" s="3">
        <f t="shared" si="11"/>
        <v>-3.3624537354903047E-2</v>
      </c>
      <c r="M248" s="3">
        <f t="shared" si="11"/>
        <v>0</v>
      </c>
      <c r="N248" s="3">
        <f t="shared" si="13"/>
        <v>2.0901141084526089</v>
      </c>
      <c r="O248" s="3">
        <f t="shared" si="12"/>
        <v>1.5309450875642947</v>
      </c>
      <c r="P248" s="3">
        <f t="shared" si="12"/>
        <v>4.577608406579051</v>
      </c>
      <c r="Q248" s="3">
        <f t="shared" si="10"/>
        <v>0.44726726528397437</v>
      </c>
      <c r="R248" s="4"/>
    </row>
    <row r="249" spans="1:18" x14ac:dyDescent="0.2">
      <c r="A249" t="s">
        <v>507</v>
      </c>
      <c r="B249" s="13">
        <v>222.66000366210901</v>
      </c>
      <c r="C249" s="13">
        <v>184.52000427246</v>
      </c>
      <c r="D249" s="13">
        <v>151.16000366210901</v>
      </c>
      <c r="E249" s="13">
        <v>511.829986572265</v>
      </c>
      <c r="F249" s="13">
        <v>423.04000854492102</v>
      </c>
      <c r="G249" s="13">
        <v>116.91000366210901</v>
      </c>
      <c r="H249" s="13">
        <v>228.13000488281199</v>
      </c>
      <c r="I249" s="13">
        <v>5554.1298828125</v>
      </c>
      <c r="J249" s="3">
        <f t="shared" si="11"/>
        <v>1.1585130365212919</v>
      </c>
      <c r="K249" s="3">
        <f t="shared" si="11"/>
        <v>2.7680318219044318</v>
      </c>
      <c r="L249" s="3">
        <f t="shared" si="11"/>
        <v>1.681689720445775</v>
      </c>
      <c r="M249" s="3">
        <f t="shared" si="11"/>
        <v>1.3946349785402881</v>
      </c>
      <c r="N249" s="3">
        <f t="shared" si="13"/>
        <v>2.1342337222026622</v>
      </c>
      <c r="O249" s="3">
        <f t="shared" si="12"/>
        <v>8.1498661538807671</v>
      </c>
      <c r="P249" s="3">
        <f t="shared" si="12"/>
        <v>0.86660774184686429</v>
      </c>
      <c r="Q249" s="3">
        <f t="shared" si="10"/>
        <v>1.066502588889654</v>
      </c>
      <c r="R249" s="4"/>
    </row>
    <row r="250" spans="1:18" x14ac:dyDescent="0.2">
      <c r="A250" t="s">
        <v>508</v>
      </c>
      <c r="B250" s="13">
        <v>222.77000427246</v>
      </c>
      <c r="C250" s="13">
        <v>187</v>
      </c>
      <c r="D250" s="13">
        <v>154.69000244140599</v>
      </c>
      <c r="E250" s="13">
        <v>525.59997558593705</v>
      </c>
      <c r="F250" s="13">
        <v>427</v>
      </c>
      <c r="G250" s="13">
        <v>119.139999389648</v>
      </c>
      <c r="H250" s="13">
        <v>229.80999755859301</v>
      </c>
      <c r="I250" s="13">
        <v>5595.759765625</v>
      </c>
      <c r="J250" s="3">
        <f t="shared" si="11"/>
        <v>4.9402950032248351E-2</v>
      </c>
      <c r="K250" s="3">
        <f t="shared" si="11"/>
        <v>1.3440254011039738</v>
      </c>
      <c r="L250" s="3">
        <f t="shared" si="11"/>
        <v>2.3352730178464838</v>
      </c>
      <c r="M250" s="3">
        <f t="shared" si="11"/>
        <v>2.6903443281801285</v>
      </c>
      <c r="N250" s="3">
        <f t="shared" si="13"/>
        <v>0.936079655609803</v>
      </c>
      <c r="O250" s="3">
        <f t="shared" si="12"/>
        <v>1.9074464611121569</v>
      </c>
      <c r="P250" s="3">
        <f t="shared" si="12"/>
        <v>0.73641898909528247</v>
      </c>
      <c r="Q250" s="3">
        <f t="shared" si="10"/>
        <v>0.74953023589393375</v>
      </c>
      <c r="R250" s="4"/>
    </row>
    <row r="251" spans="1:18" x14ac:dyDescent="0.2">
      <c r="A251" t="s">
        <v>509</v>
      </c>
      <c r="B251" s="13">
        <v>222.5</v>
      </c>
      <c r="C251" s="13">
        <v>186.49000549316401</v>
      </c>
      <c r="D251" s="13">
        <v>157.46000671386699</v>
      </c>
      <c r="E251" s="13">
        <v>524.61999511718705</v>
      </c>
      <c r="F251" s="13">
        <v>430.58999633789</v>
      </c>
      <c r="G251" s="13">
        <v>119.09999847412099</v>
      </c>
      <c r="H251" s="13">
        <v>230.28999328613199</v>
      </c>
      <c r="I251" s="13">
        <v>5626.02001953125</v>
      </c>
      <c r="J251" s="3">
        <f t="shared" si="11"/>
        <v>-0.12120315450089478</v>
      </c>
      <c r="K251" s="3">
        <f t="shared" si="11"/>
        <v>-0.27272433520641409</v>
      </c>
      <c r="L251" s="3">
        <f t="shared" si="11"/>
        <v>1.790680864143257</v>
      </c>
      <c r="M251" s="3">
        <f t="shared" si="11"/>
        <v>-0.18644986953386386</v>
      </c>
      <c r="N251" s="3">
        <f t="shared" si="13"/>
        <v>0.84074855688290384</v>
      </c>
      <c r="O251" s="3">
        <f t="shared" si="12"/>
        <v>-3.3574715235795395E-2</v>
      </c>
      <c r="P251" s="3">
        <f t="shared" si="12"/>
        <v>0.20886633855717968</v>
      </c>
      <c r="Q251" s="3">
        <f t="shared" si="10"/>
        <v>0.54077114053644837</v>
      </c>
      <c r="R25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B359-9E81-4846-800E-764B462827B8}">
  <dimension ref="A1:Z502"/>
  <sheetViews>
    <sheetView topLeftCell="Q1" workbookViewId="0">
      <pane ySplit="1" topLeftCell="A5" activePane="bottomLeft" state="frozen"/>
      <selection activeCell="H1" sqref="H1"/>
      <selection pane="bottomLeft" activeCell="T26" sqref="S23:T26"/>
    </sheetView>
  </sheetViews>
  <sheetFormatPr baseColWidth="10" defaultRowHeight="16" x14ac:dyDescent="0.2"/>
  <cols>
    <col min="1" max="1" width="10.83203125" style="1"/>
    <col min="2" max="8" width="11.6640625" bestFit="1" customWidth="1"/>
    <col min="9" max="9" width="12.6640625" bestFit="1" customWidth="1"/>
    <col min="19" max="19" width="12.83203125" bestFit="1" customWidth="1"/>
  </cols>
  <sheetData>
    <row r="1" spans="1:26" x14ac:dyDescent="0.2">
      <c r="A1" s="1" t="s">
        <v>0</v>
      </c>
      <c r="B1" s="12" t="s">
        <v>1</v>
      </c>
      <c r="C1" s="12" t="s">
        <v>2</v>
      </c>
      <c r="D1" s="12" t="s">
        <v>3</v>
      </c>
      <c r="E1" s="12" t="s">
        <v>4</v>
      </c>
      <c r="F1" s="12" t="s">
        <v>5</v>
      </c>
      <c r="G1" s="12" t="s">
        <v>6</v>
      </c>
      <c r="H1" s="12" t="s">
        <v>7</v>
      </c>
      <c r="I1" s="14" t="s">
        <v>8</v>
      </c>
      <c r="J1" t="str">
        <f>B1&amp;"*"</f>
        <v>AAPL*</v>
      </c>
      <c r="K1" t="str">
        <f t="shared" ref="K1:Q1" si="0">C1&amp;"*"</f>
        <v>AMZN*</v>
      </c>
      <c r="L1" t="str">
        <f t="shared" si="0"/>
        <v>GOOGL*</v>
      </c>
      <c r="M1" t="str">
        <f t="shared" si="0"/>
        <v>META*</v>
      </c>
      <c r="N1" t="str">
        <f t="shared" si="0"/>
        <v>MSFT*</v>
      </c>
      <c r="O1" t="str">
        <f t="shared" si="0"/>
        <v>NVDA*</v>
      </c>
      <c r="P1" t="str">
        <f t="shared" si="0"/>
        <v>TSLA*</v>
      </c>
      <c r="Q1" t="str">
        <f t="shared" si="0"/>
        <v>^GSPC*</v>
      </c>
      <c r="R1" s="9" t="str">
        <f>"Beta "&amp;J1</f>
        <v>Beta AAPL*</v>
      </c>
      <c r="S1" s="9" t="str">
        <f t="shared" ref="S1:Y1" si="1">"Beta "&amp;K1</f>
        <v>Beta AMZN*</v>
      </c>
      <c r="T1" s="9" t="str">
        <f t="shared" si="1"/>
        <v>Beta GOOGL*</v>
      </c>
      <c r="U1" s="9" t="str">
        <f t="shared" si="1"/>
        <v>Beta META*</v>
      </c>
      <c r="V1" s="9" t="str">
        <f t="shared" si="1"/>
        <v>Beta MSFT*</v>
      </c>
      <c r="W1" s="9" t="str">
        <f t="shared" si="1"/>
        <v>Beta NVDA*</v>
      </c>
      <c r="X1" s="9" t="str">
        <f t="shared" si="1"/>
        <v>Beta TSLA*</v>
      </c>
      <c r="Y1" s="9" t="str">
        <f t="shared" si="1"/>
        <v>Beta ^GSPC*</v>
      </c>
    </row>
    <row r="2" spans="1:26" x14ac:dyDescent="0.2">
      <c r="A2" s="2" t="s">
        <v>9</v>
      </c>
      <c r="B2" s="13">
        <v>150.69999694824199</v>
      </c>
      <c r="C2" s="13">
        <v>123.52999877929599</v>
      </c>
      <c r="D2" s="13">
        <v>102.800003051757</v>
      </c>
      <c r="E2" s="13">
        <v>146.28999328613199</v>
      </c>
      <c r="F2" s="13">
        <v>244.74000549316401</v>
      </c>
      <c r="G2" s="13">
        <v>13.197999954223601</v>
      </c>
      <c r="H2" s="13">
        <v>303.350006103515</v>
      </c>
      <c r="I2" s="15">
        <v>3873.330078125</v>
      </c>
      <c r="J2" s="4"/>
      <c r="K2" s="4"/>
      <c r="L2" s="4"/>
      <c r="M2" s="4"/>
      <c r="N2" s="4"/>
      <c r="O2" s="4"/>
      <c r="P2" s="4"/>
      <c r="Q2" s="4"/>
      <c r="R2" s="5" cm="1">
        <f t="array" ref="R2:S2">LINEST(J3:J502,Q3:Q502)</f>
        <v>1.1940852870738745</v>
      </c>
      <c r="S2" s="9">
        <v>-4.1222715820425915E-3</v>
      </c>
      <c r="T2" s="9"/>
      <c r="U2" s="9"/>
      <c r="V2" s="9"/>
      <c r="W2" s="9"/>
      <c r="X2" s="9"/>
      <c r="Y2" s="9"/>
    </row>
    <row r="3" spans="1:26" x14ac:dyDescent="0.2">
      <c r="A3" s="2" t="s">
        <v>10</v>
      </c>
      <c r="B3" s="13">
        <v>154.47999572753901</v>
      </c>
      <c r="C3" s="13">
        <v>124.66000366210901</v>
      </c>
      <c r="D3" s="13">
        <v>103.06999969482401</v>
      </c>
      <c r="E3" s="13">
        <v>148.02000427246</v>
      </c>
      <c r="F3" s="13">
        <v>244.52000427246</v>
      </c>
      <c r="G3" s="13">
        <v>13.381999969482401</v>
      </c>
      <c r="H3" s="13">
        <v>309.07000732421801</v>
      </c>
      <c r="I3" s="15">
        <v>3899.88989257812</v>
      </c>
      <c r="J3" s="3">
        <f t="shared" ref="J3:Q18" si="2">IF(B3=0, 0, (B3-B2)/B2*100)</f>
        <v>2.5082938658553924</v>
      </c>
      <c r="K3" s="3">
        <f t="shared" si="2"/>
        <v>0.91476151054767429</v>
      </c>
      <c r="L3" s="3">
        <f t="shared" si="2"/>
        <v>0.26264264110096097</v>
      </c>
      <c r="M3" s="3">
        <f t="shared" si="2"/>
        <v>1.1825901057663204</v>
      </c>
      <c r="N3" s="3">
        <f t="shared" si="2"/>
        <v>-8.9891809988600774E-2</v>
      </c>
      <c r="O3" s="3">
        <f t="shared" si="2"/>
        <v>1.3941507493331697</v>
      </c>
      <c r="P3" s="3">
        <f t="shared" si="2"/>
        <v>1.8856110452000852</v>
      </c>
      <c r="Q3" s="3">
        <f t="shared" si="2"/>
        <v>0.68571007162852127</v>
      </c>
      <c r="R3" s="8"/>
      <c r="S3" s="6" cm="1">
        <f t="array" ref="S3:T3">LINEST(K3:K502,Q3:Q502)</f>
        <v>1.51662200486959</v>
      </c>
      <c r="T3" s="9">
        <v>-1.4900032632304994E-2</v>
      </c>
      <c r="U3" s="9"/>
      <c r="V3" s="9"/>
      <c r="W3" s="9"/>
      <c r="X3" s="9"/>
      <c r="Y3" s="9"/>
    </row>
    <row r="4" spans="1:26" x14ac:dyDescent="0.2">
      <c r="A4" s="2" t="s">
        <v>11</v>
      </c>
      <c r="B4" s="13">
        <v>156.89999389648401</v>
      </c>
      <c r="C4" s="13">
        <v>122.19000244140599</v>
      </c>
      <c r="D4" s="13">
        <v>101.139999389648</v>
      </c>
      <c r="E4" s="13">
        <v>146.08999633789</v>
      </c>
      <c r="F4" s="13">
        <v>242.44999694824199</v>
      </c>
      <c r="G4" s="13">
        <v>13.1759996414184</v>
      </c>
      <c r="H4" s="13">
        <v>308.73001098632801</v>
      </c>
      <c r="I4" s="15">
        <v>3855.92993164062</v>
      </c>
      <c r="J4" s="3">
        <f t="shared" si="2"/>
        <v>1.5665446891992558</v>
      </c>
      <c r="K4" s="3">
        <f t="shared" si="2"/>
        <v>-1.9813903001302251</v>
      </c>
      <c r="L4" s="3">
        <f t="shared" si="2"/>
        <v>-1.8725141271858661</v>
      </c>
      <c r="M4" s="3">
        <f t="shared" si="2"/>
        <v>-1.3038831771801869</v>
      </c>
      <c r="N4" s="3">
        <f t="shared" si="2"/>
        <v>-0.84655949944752784</v>
      </c>
      <c r="O4" s="3">
        <f t="shared" si="2"/>
        <v>-1.5393837134492852</v>
      </c>
      <c r="P4" s="3">
        <f t="shared" si="2"/>
        <v>-0.11000625419254598</v>
      </c>
      <c r="Q4" s="3">
        <f t="shared" si="2"/>
        <v>-1.127210309736185</v>
      </c>
      <c r="R4" s="8"/>
      <c r="S4" s="9"/>
      <c r="T4" s="6" cm="1">
        <f t="array" ref="T4:U4">LINEST(L3:L502,Q3:Q502)</f>
        <v>1.3320247178443061</v>
      </c>
      <c r="U4" s="9">
        <v>-8.4336995824421668E-4</v>
      </c>
      <c r="V4" s="9"/>
      <c r="W4" s="9"/>
      <c r="X4" s="9"/>
      <c r="Y4" s="9"/>
    </row>
    <row r="5" spans="1:26" x14ac:dyDescent="0.2">
      <c r="A5" s="2" t="s">
        <v>12</v>
      </c>
      <c r="B5" s="13">
        <v>153.72000122070301</v>
      </c>
      <c r="C5" s="13">
        <v>118.540000915527</v>
      </c>
      <c r="D5" s="13">
        <v>99.279998779296804</v>
      </c>
      <c r="E5" s="13">
        <v>142.11999511718699</v>
      </c>
      <c r="F5" s="13">
        <v>238.94999694824199</v>
      </c>
      <c r="G5" s="13">
        <v>13.260999679565399</v>
      </c>
      <c r="H5" s="13">
        <v>300.79998779296801</v>
      </c>
      <c r="I5" s="15">
        <v>3789.92993164062</v>
      </c>
      <c r="J5" s="3">
        <f t="shared" si="2"/>
        <v>-2.0267640532089626</v>
      </c>
      <c r="K5" s="3">
        <f t="shared" si="2"/>
        <v>-2.9871523471237214</v>
      </c>
      <c r="L5" s="3">
        <f t="shared" si="2"/>
        <v>-1.8390356155584178</v>
      </c>
      <c r="M5" s="3">
        <f t="shared" si="2"/>
        <v>-2.7175038128694573</v>
      </c>
      <c r="N5" s="3">
        <f t="shared" si="2"/>
        <v>-1.4435966360301407</v>
      </c>
      <c r="O5" s="3">
        <f t="shared" si="2"/>
        <v>0.6451126325155927</v>
      </c>
      <c r="P5" s="3">
        <f t="shared" si="2"/>
        <v>-2.5685948599636395</v>
      </c>
      <c r="Q5" s="3">
        <f t="shared" si="2"/>
        <v>-1.7116493600784477</v>
      </c>
      <c r="R5" s="8"/>
      <c r="S5" s="9"/>
      <c r="T5" s="9"/>
      <c r="U5" s="6" cm="1">
        <f t="array" ref="U5:V5">LINEST(M3:M502,Q3:Q502)</f>
        <v>1.636010138182918</v>
      </c>
      <c r="V5" s="9">
        <v>0.16654398372838219</v>
      </c>
      <c r="W5" s="9"/>
      <c r="X5" s="9"/>
      <c r="Y5" s="9"/>
    </row>
    <row r="6" spans="1:26" x14ac:dyDescent="0.2">
      <c r="A6" s="2" t="s">
        <v>13</v>
      </c>
      <c r="B6" s="13">
        <v>152.74000549316401</v>
      </c>
      <c r="C6" s="13">
        <v>117.309997558593</v>
      </c>
      <c r="D6" s="13">
        <v>100.139999389648</v>
      </c>
      <c r="E6" s="13">
        <v>142.82000732421801</v>
      </c>
      <c r="F6" s="13">
        <v>240.97999572753901</v>
      </c>
      <c r="G6" s="13">
        <v>12.560999870300201</v>
      </c>
      <c r="H6" s="13">
        <v>288.58999633789</v>
      </c>
      <c r="I6" s="15">
        <v>3757.98999023437</v>
      </c>
      <c r="J6" s="3">
        <f t="shared" si="2"/>
        <v>-0.63751998422897471</v>
      </c>
      <c r="K6" s="3">
        <f t="shared" si="2"/>
        <v>-1.0376272544577763</v>
      </c>
      <c r="L6" s="3">
        <f t="shared" si="2"/>
        <v>0.86623753114965973</v>
      </c>
      <c r="M6" s="3">
        <f t="shared" si="2"/>
        <v>0.49255012037807766</v>
      </c>
      <c r="N6" s="3">
        <f t="shared" si="2"/>
        <v>0.84954961507562909</v>
      </c>
      <c r="O6" s="3">
        <f t="shared" si="2"/>
        <v>-5.2786352928118001</v>
      </c>
      <c r="P6" s="3">
        <f t="shared" si="2"/>
        <v>-4.0591728559117488</v>
      </c>
      <c r="Q6" s="3">
        <f t="shared" si="2"/>
        <v>-0.84275809796893908</v>
      </c>
      <c r="R6" s="8"/>
      <c r="S6" s="9"/>
      <c r="T6" s="9"/>
      <c r="U6" s="9"/>
      <c r="V6" s="6" cm="1">
        <f t="array" ref="V6:W6">LINEST(N3:N502,Q3:Q502)</f>
        <v>1.255441671528154</v>
      </c>
      <c r="W6" s="9">
        <v>2.6710191551809107E-2</v>
      </c>
      <c r="X6" s="9"/>
      <c r="Y6" s="9"/>
    </row>
    <row r="7" spans="1:26" x14ac:dyDescent="0.2">
      <c r="A7" s="2" t="s">
        <v>14</v>
      </c>
      <c r="B7" s="13">
        <v>150.42999267578099</v>
      </c>
      <c r="C7" s="13">
        <v>113.77999877929599</v>
      </c>
      <c r="D7" s="13">
        <v>98.739997863769503</v>
      </c>
      <c r="E7" s="13">
        <v>140.41000366210901</v>
      </c>
      <c r="F7" s="13">
        <v>237.919998168945</v>
      </c>
      <c r="G7" s="13">
        <v>12.5159997940063</v>
      </c>
      <c r="H7" s="13">
        <v>275.329986572265</v>
      </c>
      <c r="I7" s="15">
        <v>3693.22998046875</v>
      </c>
      <c r="J7" s="3">
        <f t="shared" si="2"/>
        <v>-1.5123823060792008</v>
      </c>
      <c r="K7" s="3">
        <f t="shared" si="2"/>
        <v>-3.0091201540890573</v>
      </c>
      <c r="L7" s="3">
        <f t="shared" si="2"/>
        <v>-1.3980442724300832</v>
      </c>
      <c r="M7" s="3">
        <f t="shared" si="2"/>
        <v>-1.6874412116770285</v>
      </c>
      <c r="N7" s="3">
        <f t="shared" si="2"/>
        <v>-1.2698139317977883</v>
      </c>
      <c r="O7" s="3">
        <f t="shared" si="2"/>
        <v>-0.35825234263636235</v>
      </c>
      <c r="P7" s="3">
        <f t="shared" si="2"/>
        <v>-4.5947572451886982</v>
      </c>
      <c r="Q7" s="3">
        <f t="shared" si="2"/>
        <v>-1.7232619015459694</v>
      </c>
      <c r="R7" s="8"/>
      <c r="S7" s="9"/>
      <c r="T7" s="9"/>
      <c r="U7" s="9"/>
      <c r="V7" s="9"/>
      <c r="W7" s="6" cm="1">
        <f t="array" ref="W7:X7">LINEST(O3:O502,Q3:Q502)</f>
        <v>2.2875108016162602</v>
      </c>
      <c r="X7" s="9">
        <v>0.31497322917606141</v>
      </c>
      <c r="Y7" s="9"/>
    </row>
    <row r="8" spans="1:26" x14ac:dyDescent="0.2">
      <c r="A8" s="2" t="s">
        <v>15</v>
      </c>
      <c r="B8" s="13">
        <v>150.77000427246</v>
      </c>
      <c r="C8" s="13">
        <v>115.150001525878</v>
      </c>
      <c r="D8" s="13">
        <v>98.169998168945298</v>
      </c>
      <c r="E8" s="13">
        <v>136.36999511718699</v>
      </c>
      <c r="F8" s="13">
        <v>237.44999694824199</v>
      </c>
      <c r="G8" s="13">
        <v>12.227999687194799</v>
      </c>
      <c r="H8" s="13">
        <v>276.010009765625</v>
      </c>
      <c r="I8" s="15">
        <v>3655.0400390625</v>
      </c>
      <c r="J8" s="3">
        <f t="shared" si="2"/>
        <v>0.22602646628576664</v>
      </c>
      <c r="K8" s="3">
        <f t="shared" si="2"/>
        <v>1.2040804722097569</v>
      </c>
      <c r="L8" s="3">
        <f t="shared" si="2"/>
        <v>-0.57727335138352642</v>
      </c>
      <c r="M8" s="3">
        <f t="shared" si="2"/>
        <v>-2.8772939531033233</v>
      </c>
      <c r="N8" s="3">
        <f t="shared" si="2"/>
        <v>-0.19754590800276794</v>
      </c>
      <c r="O8" s="3">
        <f t="shared" si="2"/>
        <v>-2.3010555413193496</v>
      </c>
      <c r="P8" s="3">
        <f t="shared" si="2"/>
        <v>0.24698479153178496</v>
      </c>
      <c r="Q8" s="3">
        <f t="shared" si="2"/>
        <v>-1.0340526208282019</v>
      </c>
      <c r="R8" s="8"/>
      <c r="S8" s="9"/>
      <c r="T8" s="9"/>
      <c r="U8" s="9"/>
      <c r="V8" s="9"/>
      <c r="W8" s="9"/>
      <c r="X8" s="6" cm="1">
        <f t="array" ref="X8:Y8">LINEST(P3:P502,Q3:Q502)</f>
        <v>1.9040626553783961</v>
      </c>
      <c r="Y8" s="9">
        <v>-0.13968844814759421</v>
      </c>
    </row>
    <row r="9" spans="1:26" x14ac:dyDescent="0.2">
      <c r="A9" s="2" t="s">
        <v>16</v>
      </c>
      <c r="B9" s="13">
        <v>151.759994506835</v>
      </c>
      <c r="C9" s="13">
        <v>114.41000366210901</v>
      </c>
      <c r="D9" s="13">
        <v>97.5</v>
      </c>
      <c r="E9" s="13">
        <v>134.39999389648401</v>
      </c>
      <c r="F9" s="13">
        <v>236.41000366210901</v>
      </c>
      <c r="G9" s="13">
        <v>12.4130001068115</v>
      </c>
      <c r="H9" s="13">
        <v>282.94000244140602</v>
      </c>
      <c r="I9" s="15">
        <v>3647.2900390625</v>
      </c>
      <c r="J9" s="3">
        <f t="shared" si="2"/>
        <v>0.65662280713739685</v>
      </c>
      <c r="K9" s="3">
        <f t="shared" si="2"/>
        <v>-0.64263817104916787</v>
      </c>
      <c r="L9" s="3">
        <f t="shared" si="2"/>
        <v>-0.68248770647043044</v>
      </c>
      <c r="M9" s="3">
        <f t="shared" si="2"/>
        <v>-1.4446001989001316</v>
      </c>
      <c r="N9" s="3">
        <f t="shared" si="2"/>
        <v>-0.43798412276234938</v>
      </c>
      <c r="O9" s="3">
        <f t="shared" si="2"/>
        <v>1.512924634847955</v>
      </c>
      <c r="P9" s="3">
        <f t="shared" si="2"/>
        <v>2.5107758525372517</v>
      </c>
      <c r="Q9" s="3">
        <f t="shared" si="2"/>
        <v>-0.21203598092424283</v>
      </c>
      <c r="R9" s="9"/>
      <c r="S9" s="9"/>
      <c r="T9" s="9"/>
      <c r="U9" s="9"/>
      <c r="V9" s="9"/>
      <c r="W9" s="9"/>
      <c r="X9" s="9"/>
      <c r="Y9" s="9" cm="1">
        <f t="array" ref="Y9:Z9">LINEST(Q3:Q502,Q3:Q502)</f>
        <v>1.0000000000000002</v>
      </c>
      <c r="Z9">
        <v>-1.3877787807814457E-17</v>
      </c>
    </row>
    <row r="10" spans="1:26" x14ac:dyDescent="0.2">
      <c r="A10" s="2" t="s">
        <v>17</v>
      </c>
      <c r="B10" s="13">
        <v>149.83999633789</v>
      </c>
      <c r="C10" s="13">
        <v>118.01000213623</v>
      </c>
      <c r="D10" s="13">
        <v>100.050003051757</v>
      </c>
      <c r="E10" s="13">
        <v>141.61000061035099</v>
      </c>
      <c r="F10" s="13">
        <v>241.07000732421801</v>
      </c>
      <c r="G10" s="13">
        <v>12.736000061035099</v>
      </c>
      <c r="H10" s="13">
        <v>287.80999755859301</v>
      </c>
      <c r="I10" s="15">
        <v>3719.0400390625</v>
      </c>
      <c r="J10" s="3">
        <f t="shared" si="2"/>
        <v>-1.2651543479454506</v>
      </c>
      <c r="K10" s="3">
        <f t="shared" si="2"/>
        <v>3.1465766619088598</v>
      </c>
      <c r="L10" s="3">
        <f t="shared" si="2"/>
        <v>2.6153877453917973</v>
      </c>
      <c r="M10" s="3">
        <f t="shared" si="2"/>
        <v>5.364588572392492</v>
      </c>
      <c r="N10" s="3">
        <f t="shared" si="2"/>
        <v>1.9711533310448888</v>
      </c>
      <c r="O10" s="3">
        <f t="shared" si="2"/>
        <v>2.6021102992366552</v>
      </c>
      <c r="P10" s="3">
        <f t="shared" si="2"/>
        <v>1.7212112374232111</v>
      </c>
      <c r="Q10" s="3">
        <f t="shared" si="2"/>
        <v>1.9672139926234831</v>
      </c>
      <c r="S10" s="9" t="s">
        <v>511</v>
      </c>
      <c r="T10" s="11">
        <f>AVERAGE(Q3:Q502)</f>
        <v>7.9291767898348631E-2</v>
      </c>
    </row>
    <row r="11" spans="1:26" x14ac:dyDescent="0.2">
      <c r="A11" s="2" t="s">
        <v>18</v>
      </c>
      <c r="B11" s="13">
        <v>142.47999572753901</v>
      </c>
      <c r="C11" s="13">
        <v>114.800003051757</v>
      </c>
      <c r="D11" s="13">
        <v>97.419998168945298</v>
      </c>
      <c r="E11" s="13">
        <v>136.41000366210901</v>
      </c>
      <c r="F11" s="13">
        <v>237.5</v>
      </c>
      <c r="G11" s="13">
        <v>12.2200002670288</v>
      </c>
      <c r="H11" s="13">
        <v>268.20999145507801</v>
      </c>
      <c r="I11" s="15">
        <v>3640.46997070312</v>
      </c>
      <c r="J11" s="3">
        <f t="shared" si="2"/>
        <v>-4.9119065604847938</v>
      </c>
      <c r="K11" s="3">
        <f t="shared" si="2"/>
        <v>-2.7201076403400068</v>
      </c>
      <c r="L11" s="3">
        <f t="shared" si="2"/>
        <v>-2.628690457361778</v>
      </c>
      <c r="M11" s="3">
        <f t="shared" si="2"/>
        <v>-3.6720548872463565</v>
      </c>
      <c r="N11" s="3">
        <f t="shared" si="2"/>
        <v>-1.4809006577979915</v>
      </c>
      <c r="O11" s="3">
        <f t="shared" si="2"/>
        <v>-4.0515059008594454</v>
      </c>
      <c r="P11" s="3">
        <f t="shared" si="2"/>
        <v>-6.8100504741934076</v>
      </c>
      <c r="Q11" s="3">
        <f t="shared" si="2"/>
        <v>-2.1126437880240201</v>
      </c>
      <c r="S11" t="s">
        <v>512</v>
      </c>
      <c r="T11" s="10">
        <v>3.6999999999999998E-2</v>
      </c>
    </row>
    <row r="12" spans="1:26" x14ac:dyDescent="0.2">
      <c r="A12" s="2" t="s">
        <v>19</v>
      </c>
      <c r="B12" s="13">
        <v>138.19999694824199</v>
      </c>
      <c r="C12" s="13">
        <v>113</v>
      </c>
      <c r="D12" s="13">
        <v>95.650001525878906</v>
      </c>
      <c r="E12" s="13">
        <v>135.67999267578099</v>
      </c>
      <c r="F12" s="13">
        <v>232.89999389648401</v>
      </c>
      <c r="G12" s="13">
        <v>12.138999938964799</v>
      </c>
      <c r="H12" s="13">
        <v>265.25</v>
      </c>
      <c r="I12" s="15">
        <v>3585.6201171875</v>
      </c>
      <c r="J12" s="3">
        <f t="shared" si="2"/>
        <v>-3.0039296095162396</v>
      </c>
      <c r="K12" s="3">
        <f t="shared" si="2"/>
        <v>-1.5679468675148731</v>
      </c>
      <c r="L12" s="3">
        <f t="shared" si="2"/>
        <v>-1.8168719732440071</v>
      </c>
      <c r="M12" s="3">
        <f t="shared" si="2"/>
        <v>-0.5351594213986437</v>
      </c>
      <c r="N12" s="3">
        <f t="shared" si="2"/>
        <v>-1.9368446751646291</v>
      </c>
      <c r="O12" s="3">
        <f t="shared" si="2"/>
        <v>-0.66285046067102071</v>
      </c>
      <c r="P12" s="3">
        <f t="shared" si="2"/>
        <v>-1.1036096899372128</v>
      </c>
      <c r="Q12" s="3">
        <f t="shared" si="2"/>
        <v>-1.5066695771981962</v>
      </c>
      <c r="S12" t="s">
        <v>518</v>
      </c>
      <c r="T12" s="9"/>
    </row>
    <row r="13" spans="1:26" x14ac:dyDescent="0.2">
      <c r="A13" s="2" t="s">
        <v>20</v>
      </c>
      <c r="B13" s="13">
        <v>142.44999694824199</v>
      </c>
      <c r="C13" s="13">
        <v>115.879997253417</v>
      </c>
      <c r="D13" s="13">
        <v>98.639999389648395</v>
      </c>
      <c r="E13" s="13">
        <v>138.61000061035099</v>
      </c>
      <c r="F13" s="13">
        <v>240.74000549316401</v>
      </c>
      <c r="G13" s="13">
        <v>12.512000083923301</v>
      </c>
      <c r="H13" s="13">
        <v>242.39999389648401</v>
      </c>
      <c r="I13" s="15">
        <v>3678.42993164062</v>
      </c>
      <c r="J13" s="3">
        <f t="shared" si="2"/>
        <v>3.0752533240588202</v>
      </c>
      <c r="K13" s="3">
        <f t="shared" si="2"/>
        <v>2.5486701357672588</v>
      </c>
      <c r="L13" s="3">
        <f t="shared" si="2"/>
        <v>3.1259778526616331</v>
      </c>
      <c r="M13" s="3">
        <f t="shared" si="2"/>
        <v>2.1594988891040892</v>
      </c>
      <c r="N13" s="3">
        <f t="shared" si="2"/>
        <v>3.3662566776041283</v>
      </c>
      <c r="O13" s="3">
        <f t="shared" si="2"/>
        <v>3.0727419625500918</v>
      </c>
      <c r="P13" s="3">
        <f t="shared" si="2"/>
        <v>-8.6145169099023544</v>
      </c>
      <c r="Q13" s="3">
        <f t="shared" si="2"/>
        <v>2.5883894952574744</v>
      </c>
      <c r="S13" s="24" t="str" cm="1">
        <f t="array" ref="S13:S19">TRANSPOSE(B1:H1)</f>
        <v>AAPL</v>
      </c>
      <c r="T13" s="25">
        <f>T11+(R2*(T10-T11))</f>
        <v>8.7499977811761304E-2</v>
      </c>
    </row>
    <row r="14" spans="1:26" x14ac:dyDescent="0.2">
      <c r="A14" s="2" t="s">
        <v>21</v>
      </c>
      <c r="B14" s="13">
        <v>146.100006103515</v>
      </c>
      <c r="C14" s="13">
        <v>121.08999633789</v>
      </c>
      <c r="D14" s="13">
        <v>101.639999389648</v>
      </c>
      <c r="E14" s="13">
        <v>140.27999877929599</v>
      </c>
      <c r="F14" s="13">
        <v>248.88000488281199</v>
      </c>
      <c r="G14" s="13">
        <v>13.166999816894499</v>
      </c>
      <c r="H14" s="13">
        <v>249.44000244140599</v>
      </c>
      <c r="I14" s="15">
        <v>3790.92993164062</v>
      </c>
      <c r="J14" s="3">
        <f t="shared" si="2"/>
        <v>2.5623090442039191</v>
      </c>
      <c r="K14" s="3">
        <f t="shared" si="2"/>
        <v>4.4960296927512813</v>
      </c>
      <c r="L14" s="3">
        <f t="shared" si="2"/>
        <v>3.041362549232165</v>
      </c>
      <c r="M14" s="3">
        <f t="shared" si="2"/>
        <v>1.2048179507909829</v>
      </c>
      <c r="N14" s="3">
        <f t="shared" si="2"/>
        <v>3.3812408423655715</v>
      </c>
      <c r="O14" s="3">
        <f t="shared" si="2"/>
        <v>5.2349722552576488</v>
      </c>
      <c r="P14" s="3">
        <f t="shared" si="2"/>
        <v>2.9042940273044717</v>
      </c>
      <c r="Q14" s="3">
        <f t="shared" si="2"/>
        <v>3.0583700679551553</v>
      </c>
      <c r="S14" s="26" t="str">
        <v>AMZN</v>
      </c>
      <c r="T14" s="27">
        <f>T11+(S3*(T10-T11))</f>
        <v>0.10114062581947286</v>
      </c>
    </row>
    <row r="15" spans="1:26" x14ac:dyDescent="0.2">
      <c r="A15" s="2" t="s">
        <v>22</v>
      </c>
      <c r="B15" s="13">
        <v>146.39999389648401</v>
      </c>
      <c r="C15" s="13">
        <v>120.949996948242</v>
      </c>
      <c r="D15" s="13">
        <v>101.430000305175</v>
      </c>
      <c r="E15" s="13">
        <v>138.97999572753901</v>
      </c>
      <c r="F15" s="13">
        <v>249.19999694824199</v>
      </c>
      <c r="G15" s="13">
        <v>13.208999633789</v>
      </c>
      <c r="H15" s="13">
        <v>240.80999755859301</v>
      </c>
      <c r="I15" s="15">
        <v>3783.28002929687</v>
      </c>
      <c r="J15" s="3">
        <f t="shared" si="2"/>
        <v>0.20533044519961074</v>
      </c>
      <c r="K15" s="3">
        <f t="shared" si="2"/>
        <v>-0.11561598305556318</v>
      </c>
      <c r="L15" s="3">
        <f t="shared" si="2"/>
        <v>-0.20661067073401185</v>
      </c>
      <c r="M15" s="3">
        <f t="shared" si="2"/>
        <v>-0.92672017612596136</v>
      </c>
      <c r="N15" s="3">
        <f t="shared" si="2"/>
        <v>0.12857282993893868</v>
      </c>
      <c r="O15" s="3">
        <f t="shared" si="2"/>
        <v>0.31897788014405026</v>
      </c>
      <c r="P15" s="3">
        <f t="shared" si="2"/>
        <v>-3.4597517632883239</v>
      </c>
      <c r="Q15" s="3">
        <f t="shared" si="2"/>
        <v>-0.20179487570848648</v>
      </c>
      <c r="S15" s="26" t="str">
        <v>GOOGL</v>
      </c>
      <c r="T15" s="27">
        <f>T11+(T4*(T10-T11))</f>
        <v>9.3333680201934721E-2</v>
      </c>
    </row>
    <row r="16" spans="1:26" x14ac:dyDescent="0.2">
      <c r="A16" s="2" t="s">
        <v>23</v>
      </c>
      <c r="B16" s="13">
        <v>145.42999267578099</v>
      </c>
      <c r="C16" s="13">
        <v>120.300003051757</v>
      </c>
      <c r="D16" s="13">
        <v>101.419998168945</v>
      </c>
      <c r="E16" s="13">
        <v>139.07000732421801</v>
      </c>
      <c r="F16" s="13">
        <v>246.78999328613199</v>
      </c>
      <c r="G16" s="13">
        <v>13.1300001144409</v>
      </c>
      <c r="H16" s="13">
        <v>238.13000488281199</v>
      </c>
      <c r="I16" s="15">
        <v>3744.52001953125</v>
      </c>
      <c r="J16" s="3">
        <f t="shared" si="2"/>
        <v>-0.66256916744742245</v>
      </c>
      <c r="K16" s="3">
        <f t="shared" si="2"/>
        <v>-0.53740712102965282</v>
      </c>
      <c r="L16" s="3">
        <f t="shared" si="2"/>
        <v>-9.8611221531165472E-3</v>
      </c>
      <c r="M16" s="3">
        <f t="shared" si="2"/>
        <v>6.4765865193626204E-2</v>
      </c>
      <c r="N16" s="3">
        <f t="shared" si="2"/>
        <v>-0.9670961844395809</v>
      </c>
      <c r="O16" s="3">
        <f t="shared" si="2"/>
        <v>-0.59807344642524696</v>
      </c>
      <c r="P16" s="3">
        <f t="shared" si="2"/>
        <v>-1.1129075632040304</v>
      </c>
      <c r="Q16" s="3">
        <f t="shared" si="2"/>
        <v>-1.0245080846638683</v>
      </c>
      <c r="S16" s="26" t="str">
        <v>META</v>
      </c>
      <c r="T16" s="27">
        <f>T11+(U5*(T10-T11))</f>
        <v>0.10618976104337724</v>
      </c>
    </row>
    <row r="17" spans="1:20" x14ac:dyDescent="0.2">
      <c r="A17" s="2" t="s">
        <v>24</v>
      </c>
      <c r="B17" s="13">
        <v>140.08999633789</v>
      </c>
      <c r="C17" s="13">
        <v>114.559997558593</v>
      </c>
      <c r="D17" s="13">
        <v>98.680000305175696</v>
      </c>
      <c r="E17" s="13">
        <v>133.44999694824199</v>
      </c>
      <c r="F17" s="13">
        <v>234.24000549316401</v>
      </c>
      <c r="G17" s="13">
        <v>12.076000213623001</v>
      </c>
      <c r="H17" s="13">
        <v>223.07000732421801</v>
      </c>
      <c r="I17" s="15">
        <v>3639.65991210937</v>
      </c>
      <c r="J17" s="3">
        <f t="shared" si="2"/>
        <v>-3.6718672947992825</v>
      </c>
      <c r="K17" s="3">
        <f t="shared" si="2"/>
        <v>-4.7714092664606733</v>
      </c>
      <c r="L17" s="3">
        <f t="shared" si="2"/>
        <v>-2.7016347004907524</v>
      </c>
      <c r="M17" s="3">
        <f t="shared" si="2"/>
        <v>-4.0411376141470434</v>
      </c>
      <c r="N17" s="3">
        <f t="shared" si="2"/>
        <v>-5.0852903822633282</v>
      </c>
      <c r="O17" s="3">
        <f t="shared" si="2"/>
        <v>-8.0274173010757863</v>
      </c>
      <c r="P17" s="3">
        <f t="shared" si="2"/>
        <v>-6.3242755006893274</v>
      </c>
      <c r="Q17" s="3">
        <f t="shared" si="2"/>
        <v>-2.8003617786774897</v>
      </c>
      <c r="S17" s="26" t="str">
        <v>MSFT</v>
      </c>
      <c r="T17" s="27">
        <f>T11+(V6*(T10-T11))</f>
        <v>9.0094847782183532E-2</v>
      </c>
    </row>
    <row r="18" spans="1:20" x14ac:dyDescent="0.2">
      <c r="A18" s="2" t="s">
        <v>25</v>
      </c>
      <c r="B18" s="13">
        <v>140.419998168945</v>
      </c>
      <c r="C18" s="13">
        <v>113.669998168945</v>
      </c>
      <c r="D18" s="13">
        <v>97.860000610351506</v>
      </c>
      <c r="E18" s="13">
        <v>133.78999328613199</v>
      </c>
      <c r="F18" s="13">
        <v>229.25</v>
      </c>
      <c r="G18" s="13">
        <v>11.670000076293899</v>
      </c>
      <c r="H18" s="13">
        <v>222.96000671386699</v>
      </c>
      <c r="I18" s="15">
        <v>3612.38989257812</v>
      </c>
      <c r="J18" s="3">
        <f t="shared" si="2"/>
        <v>0.23556416566608537</v>
      </c>
      <c r="K18" s="3">
        <f t="shared" si="2"/>
        <v>-0.7768849586373261</v>
      </c>
      <c r="L18" s="3">
        <f t="shared" si="2"/>
        <v>-0.83096847617377023</v>
      </c>
      <c r="M18" s="3">
        <f t="shared" si="2"/>
        <v>0.25477433170857683</v>
      </c>
      <c r="N18" s="3">
        <f t="shared" si="2"/>
        <v>-2.1302960109901603</v>
      </c>
      <c r="O18" s="3">
        <f t="shared" si="2"/>
        <v>-3.3620414884647869</v>
      </c>
      <c r="P18" s="3">
        <f t="shared" si="2"/>
        <v>-4.9312147191147765E-2</v>
      </c>
      <c r="Q18" s="3">
        <f t="shared" si="2"/>
        <v>-0.74924636339018891</v>
      </c>
      <c r="S18" s="26" t="str">
        <v>NVDA</v>
      </c>
      <c r="T18" s="27">
        <f>T11+(W7*(T10-T11))</f>
        <v>0.1337428758869203</v>
      </c>
    </row>
    <row r="19" spans="1:20" x14ac:dyDescent="0.2">
      <c r="A19" s="2" t="s">
        <v>26</v>
      </c>
      <c r="B19" s="13">
        <v>138.97999572753901</v>
      </c>
      <c r="C19" s="13">
        <v>112.209999084472</v>
      </c>
      <c r="D19" s="13">
        <v>97.180000305175696</v>
      </c>
      <c r="E19" s="13">
        <v>128.53999328613199</v>
      </c>
      <c r="F19" s="13">
        <v>225.41000366210901</v>
      </c>
      <c r="G19" s="13">
        <v>11.586000442504799</v>
      </c>
      <c r="H19" s="13">
        <v>216.5</v>
      </c>
      <c r="I19" s="15">
        <v>3588.84008789062</v>
      </c>
      <c r="J19" s="3">
        <f t="shared" ref="J19:M82" si="3">IF(B19=0, 0, (B19-B18)/B18*100)</f>
        <v>-1.0254966957580136</v>
      </c>
      <c r="K19" s="3">
        <f t="shared" si="3"/>
        <v>-1.2844190270004541</v>
      </c>
      <c r="L19" s="3">
        <f t="shared" si="3"/>
        <v>-0.69487053028270684</v>
      </c>
      <c r="M19" s="3">
        <f t="shared" si="3"/>
        <v>-3.9240602910951701</v>
      </c>
      <c r="N19" s="3">
        <f t="shared" ref="N19:Q82" si="4">IF(F19=0, 0, (F19-F18)/F18*100)</f>
        <v>-1.6750256653832039</v>
      </c>
      <c r="O19" s="3">
        <f t="shared" si="4"/>
        <v>-0.7197912017133079</v>
      </c>
      <c r="P19" s="3">
        <f t="shared" si="4"/>
        <v>-2.8973836200845473</v>
      </c>
      <c r="Q19" s="3">
        <f t="shared" si="4"/>
        <v>-0.65191757777543724</v>
      </c>
      <c r="S19" s="26" t="str">
        <v>TSLA</v>
      </c>
      <c r="T19" s="27">
        <f>T11+(X8*(T10-T11))</f>
        <v>0.1175261758851765</v>
      </c>
    </row>
    <row r="20" spans="1:20" x14ac:dyDescent="0.2">
      <c r="A20" s="2" t="s">
        <v>27</v>
      </c>
      <c r="B20" s="13">
        <v>138.33999633789</v>
      </c>
      <c r="C20" s="13">
        <v>112.900001525878</v>
      </c>
      <c r="D20" s="13">
        <v>97.559997558593693</v>
      </c>
      <c r="E20" s="13">
        <v>127.5</v>
      </c>
      <c r="F20" s="13">
        <v>225.75</v>
      </c>
      <c r="G20" s="13">
        <v>11.5</v>
      </c>
      <c r="H20" s="13">
        <v>217.24000549316401</v>
      </c>
      <c r="I20" s="15">
        <v>3577.03002929687</v>
      </c>
      <c r="J20" s="3">
        <f t="shared" si="3"/>
        <v>-0.4604974883606141</v>
      </c>
      <c r="K20" s="3">
        <f t="shared" si="3"/>
        <v>0.6149206372299838</v>
      </c>
      <c r="L20" s="3">
        <f t="shared" si="3"/>
        <v>0.39102413276876574</v>
      </c>
      <c r="M20" s="3">
        <f t="shared" si="3"/>
        <v>-0.80908148471499253</v>
      </c>
      <c r="N20" s="3">
        <f t="shared" si="4"/>
        <v>0.15083462684320395</v>
      </c>
      <c r="O20" s="3">
        <f t="shared" si="4"/>
        <v>-0.74227895063161864</v>
      </c>
      <c r="P20" s="3">
        <f t="shared" si="4"/>
        <v>0.34180392293949452</v>
      </c>
      <c r="Q20" s="3">
        <f t="shared" si="4"/>
        <v>-0.32907731480149316</v>
      </c>
    </row>
    <row r="21" spans="1:20" x14ac:dyDescent="0.2">
      <c r="A21" s="2" t="s">
        <v>28</v>
      </c>
      <c r="B21" s="13">
        <v>142.99000549316401</v>
      </c>
      <c r="C21" s="13">
        <v>112.52999877929599</v>
      </c>
      <c r="D21" s="13">
        <v>99.059997558593693</v>
      </c>
      <c r="E21" s="13">
        <v>130.28999328613199</v>
      </c>
      <c r="F21" s="13">
        <v>234.24000549316401</v>
      </c>
      <c r="G21" s="13">
        <v>11.9600000381469</v>
      </c>
      <c r="H21" s="13">
        <v>221.72000122070301</v>
      </c>
      <c r="I21" s="15">
        <v>3669.90991210937</v>
      </c>
      <c r="J21" s="3">
        <f t="shared" si="3"/>
        <v>3.3612905004829852</v>
      </c>
      <c r="K21" s="3">
        <f t="shared" si="3"/>
        <v>-0.32772607757422739</v>
      </c>
      <c r="L21" s="3">
        <f t="shared" si="3"/>
        <v>1.5375154136295595</v>
      </c>
      <c r="M21" s="3">
        <f t="shared" si="3"/>
        <v>2.1882300283388143</v>
      </c>
      <c r="N21" s="3">
        <f t="shared" si="4"/>
        <v>3.7607997754879317</v>
      </c>
      <c r="O21" s="3">
        <f t="shared" si="4"/>
        <v>4.0000003317121724</v>
      </c>
      <c r="P21" s="3">
        <f t="shared" si="4"/>
        <v>2.0622332969329538</v>
      </c>
      <c r="Q21" s="3">
        <f t="shared" si="4"/>
        <v>2.5965642460865008</v>
      </c>
    </row>
    <row r="22" spans="1:20" x14ac:dyDescent="0.2">
      <c r="A22" s="2" t="s">
        <v>29</v>
      </c>
      <c r="B22" s="13">
        <v>138.38000488281199</v>
      </c>
      <c r="C22" s="13">
        <v>106.900001525878</v>
      </c>
      <c r="D22" s="13">
        <v>96.559997558593693</v>
      </c>
      <c r="E22" s="13">
        <v>126.76000213623</v>
      </c>
      <c r="F22" s="13">
        <v>228.55999755859301</v>
      </c>
      <c r="G22" s="13">
        <v>11.2270002365112</v>
      </c>
      <c r="H22" s="13">
        <v>204.99000549316401</v>
      </c>
      <c r="I22" s="15">
        <v>3583.07006835937</v>
      </c>
      <c r="J22" s="3">
        <f t="shared" si="3"/>
        <v>-3.2240019814338772</v>
      </c>
      <c r="K22" s="3">
        <f t="shared" si="3"/>
        <v>-5.0031078952200616</v>
      </c>
      <c r="L22" s="3">
        <f t="shared" si="3"/>
        <v>-2.5237230583629455</v>
      </c>
      <c r="M22" s="3">
        <f t="shared" si="3"/>
        <v>-2.7093340485095561</v>
      </c>
      <c r="N22" s="3">
        <f t="shared" si="4"/>
        <v>-2.424866718480656</v>
      </c>
      <c r="O22" s="3">
        <f t="shared" si="4"/>
        <v>-6.1287608636937065</v>
      </c>
      <c r="P22" s="3">
        <f t="shared" si="4"/>
        <v>-7.5455509811610311</v>
      </c>
      <c r="Q22" s="3">
        <f t="shared" si="4"/>
        <v>-2.3662663615654447</v>
      </c>
    </row>
    <row r="23" spans="1:20" x14ac:dyDescent="0.2">
      <c r="A23" s="2" t="s">
        <v>30</v>
      </c>
      <c r="B23" s="13">
        <v>142.41000366210901</v>
      </c>
      <c r="C23" s="13">
        <v>113.790000915527</v>
      </c>
      <c r="D23" s="13">
        <v>99.970001220703097</v>
      </c>
      <c r="E23" s="13">
        <v>134.03999328613199</v>
      </c>
      <c r="F23" s="13">
        <v>237.52999877929599</v>
      </c>
      <c r="G23" s="13">
        <v>11.8879995346069</v>
      </c>
      <c r="H23" s="13">
        <v>219.350006103515</v>
      </c>
      <c r="I23" s="15">
        <v>3677.94995117187</v>
      </c>
      <c r="J23" s="3">
        <f t="shared" si="3"/>
        <v>2.9122695744300975</v>
      </c>
      <c r="K23" s="3">
        <f t="shared" si="3"/>
        <v>6.4452752958858452</v>
      </c>
      <c r="L23" s="3">
        <f t="shared" si="3"/>
        <v>3.531486897604958</v>
      </c>
      <c r="M23" s="3">
        <f t="shared" si="3"/>
        <v>5.7431295576013977</v>
      </c>
      <c r="N23" s="3">
        <f t="shared" si="4"/>
        <v>3.9245718045667455</v>
      </c>
      <c r="O23" s="3">
        <f t="shared" si="4"/>
        <v>5.8875860351910498</v>
      </c>
      <c r="P23" s="3">
        <f t="shared" si="4"/>
        <v>7.0052198768441283</v>
      </c>
      <c r="Q23" s="3">
        <f t="shared" si="4"/>
        <v>2.6480052302171129</v>
      </c>
      <c r="S23" t="s">
        <v>520</v>
      </c>
      <c r="T23">
        <v>3.75</v>
      </c>
    </row>
    <row r="24" spans="1:20" x14ac:dyDescent="0.2">
      <c r="A24" s="2" t="s">
        <v>31</v>
      </c>
      <c r="B24" s="13">
        <v>143.75</v>
      </c>
      <c r="C24" s="13">
        <v>116.36000061035099</v>
      </c>
      <c r="D24" s="13">
        <v>100.76999664306599</v>
      </c>
      <c r="E24" s="13">
        <v>132.80000305175699</v>
      </c>
      <c r="F24" s="13">
        <v>238.5</v>
      </c>
      <c r="G24" s="13">
        <v>11.9670000076293</v>
      </c>
      <c r="H24" s="13">
        <v>220.19000244140599</v>
      </c>
      <c r="I24" s="15">
        <v>3719.97998046875</v>
      </c>
      <c r="J24" s="3">
        <f t="shared" si="3"/>
        <v>0.94094256262386922</v>
      </c>
      <c r="K24" s="3">
        <f t="shared" si="3"/>
        <v>2.2585461588420697</v>
      </c>
      <c r="L24" s="3">
        <f t="shared" si="3"/>
        <v>0.8002354832393701</v>
      </c>
      <c r="M24" s="3">
        <f t="shared" si="3"/>
        <v>-0.92508974670568833</v>
      </c>
      <c r="N24" s="3">
        <f t="shared" si="4"/>
        <v>0.40836998513408612</v>
      </c>
      <c r="O24" s="3">
        <f t="shared" si="4"/>
        <v>0.66453967122411106</v>
      </c>
      <c r="P24" s="3">
        <f t="shared" si="4"/>
        <v>0.38294794370536095</v>
      </c>
      <c r="Q24" s="3">
        <f t="shared" si="4"/>
        <v>1.142756966648999</v>
      </c>
      <c r="S24" t="s">
        <v>521</v>
      </c>
      <c r="T24">
        <v>3.63</v>
      </c>
    </row>
    <row r="25" spans="1:20" x14ac:dyDescent="0.2">
      <c r="A25" s="2" t="s">
        <v>32</v>
      </c>
      <c r="B25" s="13">
        <v>143.86000061035099</v>
      </c>
      <c r="C25" s="13">
        <v>115.06999969482401</v>
      </c>
      <c r="D25" s="13">
        <v>99.629997253417898</v>
      </c>
      <c r="E25" s="13">
        <v>133.22999572753901</v>
      </c>
      <c r="F25" s="13">
        <v>236.47999572753901</v>
      </c>
      <c r="G25" s="13">
        <v>12.0509996414184</v>
      </c>
      <c r="H25" s="13">
        <v>222.03999328613199</v>
      </c>
      <c r="I25" s="15">
        <v>3695.15991210937</v>
      </c>
      <c r="J25" s="3">
        <f t="shared" si="3"/>
        <v>7.6522163722430661E-2</v>
      </c>
      <c r="K25" s="3">
        <f t="shared" si="3"/>
        <v>-1.108629175627758</v>
      </c>
      <c r="L25" s="3">
        <f t="shared" si="3"/>
        <v>-1.1312885061275231</v>
      </c>
      <c r="M25" s="3">
        <f t="shared" si="3"/>
        <v>0.32378965805778903</v>
      </c>
      <c r="N25" s="3">
        <f t="shared" si="4"/>
        <v>-0.84696195910314231</v>
      </c>
      <c r="O25" s="3">
        <f t="shared" si="4"/>
        <v>0.70192724772748105</v>
      </c>
      <c r="P25" s="3">
        <f t="shared" si="4"/>
        <v>0.84017931069249563</v>
      </c>
      <c r="Q25" s="3">
        <f t="shared" si="4"/>
        <v>-0.66720972934516853</v>
      </c>
      <c r="S25" t="s">
        <v>522</v>
      </c>
      <c r="T25">
        <v>3.88</v>
      </c>
    </row>
    <row r="26" spans="1:20" x14ac:dyDescent="0.2">
      <c r="A26" s="2" t="s">
        <v>33</v>
      </c>
      <c r="B26" s="13">
        <v>143.38999938964801</v>
      </c>
      <c r="C26" s="13">
        <v>115.25</v>
      </c>
      <c r="D26" s="13">
        <v>99.970001220703097</v>
      </c>
      <c r="E26" s="13">
        <v>131.52999877929599</v>
      </c>
      <c r="F26" s="13">
        <v>236.14999389648401</v>
      </c>
      <c r="G26" s="13">
        <v>12.1940002441406</v>
      </c>
      <c r="H26" s="13">
        <v>207.27999877929599</v>
      </c>
      <c r="I26" s="15">
        <v>3665.78002929687</v>
      </c>
      <c r="J26" s="3">
        <f t="shared" si="3"/>
        <v>-0.32670736737725653</v>
      </c>
      <c r="K26" s="3">
        <f t="shared" si="3"/>
        <v>0.15642678860986481</v>
      </c>
      <c r="L26" s="3">
        <f t="shared" si="3"/>
        <v>0.34126666331262467</v>
      </c>
      <c r="M26" s="3">
        <f t="shared" si="3"/>
        <v>-1.2759866417166128</v>
      </c>
      <c r="N26" s="3">
        <f t="shared" si="4"/>
        <v>-0.13954746152618022</v>
      </c>
      <c r="O26" s="3">
        <f t="shared" si="4"/>
        <v>1.1866285534580665</v>
      </c>
      <c r="P26" s="3">
        <f t="shared" si="4"/>
        <v>-6.6474486367937864</v>
      </c>
      <c r="Q26" s="3">
        <f t="shared" si="4"/>
        <v>-0.79509097065649292</v>
      </c>
      <c r="T26">
        <f>AVERAGE(T23:T25)</f>
        <v>3.7533333333333334</v>
      </c>
    </row>
    <row r="27" spans="1:20" x14ac:dyDescent="0.2">
      <c r="A27" s="2" t="s">
        <v>34</v>
      </c>
      <c r="B27" s="13">
        <v>147.27000427246</v>
      </c>
      <c r="C27" s="13">
        <v>119.31999969482401</v>
      </c>
      <c r="D27" s="13">
        <v>101.129997253417</v>
      </c>
      <c r="E27" s="13">
        <v>130.009994506835</v>
      </c>
      <c r="F27" s="13">
        <v>242.11999511718699</v>
      </c>
      <c r="G27" s="13">
        <v>12.465999603271401</v>
      </c>
      <c r="H27" s="13">
        <v>214.44000244140599</v>
      </c>
      <c r="I27" s="15">
        <v>3752.75</v>
      </c>
      <c r="J27" s="3">
        <f t="shared" si="3"/>
        <v>2.7059103837977312</v>
      </c>
      <c r="K27" s="3">
        <f t="shared" si="3"/>
        <v>3.5314530974611764</v>
      </c>
      <c r="L27" s="3">
        <f t="shared" si="3"/>
        <v>1.160344121786085</v>
      </c>
      <c r="M27" s="3">
        <f t="shared" si="3"/>
        <v>-1.1556331533246063</v>
      </c>
      <c r="N27" s="3">
        <f t="shared" si="4"/>
        <v>2.5280547850955797</v>
      </c>
      <c r="O27" s="3">
        <f t="shared" si="4"/>
        <v>2.2305999154092238</v>
      </c>
      <c r="P27" s="3">
        <f t="shared" si="4"/>
        <v>3.4542665497280827</v>
      </c>
      <c r="Q27" s="3">
        <f t="shared" si="4"/>
        <v>2.3724819822266214</v>
      </c>
    </row>
    <row r="28" spans="1:20" x14ac:dyDescent="0.2">
      <c r="A28" s="2" t="s">
        <v>35</v>
      </c>
      <c r="B28" s="13">
        <v>149.44999694824199</v>
      </c>
      <c r="C28" s="13">
        <v>119.81999969482401</v>
      </c>
      <c r="D28" s="13">
        <v>102.51999664306599</v>
      </c>
      <c r="E28" s="13">
        <v>129.72000122070301</v>
      </c>
      <c r="F28" s="13">
        <v>247.25</v>
      </c>
      <c r="G28" s="13">
        <v>12.5989999771118</v>
      </c>
      <c r="H28" s="13">
        <v>211.25</v>
      </c>
      <c r="I28" s="15">
        <v>3797.34008789062</v>
      </c>
      <c r="J28" s="3">
        <f t="shared" si="3"/>
        <v>1.4802693097970223</v>
      </c>
      <c r="K28" s="3">
        <f t="shared" si="3"/>
        <v>0.41904123472914284</v>
      </c>
      <c r="L28" s="3">
        <f t="shared" si="3"/>
        <v>1.3744679396814936</v>
      </c>
      <c r="M28" s="3">
        <f t="shared" si="3"/>
        <v>-0.2230546099413476</v>
      </c>
      <c r="N28" s="3">
        <f t="shared" si="4"/>
        <v>2.1187861334335771</v>
      </c>
      <c r="O28" s="3">
        <f t="shared" si="4"/>
        <v>1.0669050062018035</v>
      </c>
      <c r="P28" s="3">
        <f t="shared" si="4"/>
        <v>-1.4875967194029651</v>
      </c>
      <c r="Q28" s="3">
        <f t="shared" si="4"/>
        <v>1.1881976654618611</v>
      </c>
    </row>
    <row r="29" spans="1:20" x14ac:dyDescent="0.2">
      <c r="A29" s="2" t="s">
        <v>36</v>
      </c>
      <c r="B29" s="13">
        <v>152.33999633789</v>
      </c>
      <c r="C29" s="13">
        <v>120.59999847412099</v>
      </c>
      <c r="D29" s="13">
        <v>104.480003356933</v>
      </c>
      <c r="E29" s="13">
        <v>137.509994506835</v>
      </c>
      <c r="F29" s="13">
        <v>250.66000366210901</v>
      </c>
      <c r="G29" s="13">
        <v>13.260999679565399</v>
      </c>
      <c r="H29" s="13">
        <v>222.419998168945</v>
      </c>
      <c r="I29" s="15">
        <v>3859.11010742187</v>
      </c>
      <c r="J29" s="3">
        <f t="shared" si="3"/>
        <v>1.9337567404895197</v>
      </c>
      <c r="K29" s="3">
        <f t="shared" si="3"/>
        <v>0.65097544757436954</v>
      </c>
      <c r="L29" s="3">
        <f t="shared" si="3"/>
        <v>1.9118286949335059</v>
      </c>
      <c r="M29" s="3">
        <f t="shared" si="3"/>
        <v>6.00523682764869</v>
      </c>
      <c r="N29" s="3">
        <f t="shared" si="4"/>
        <v>1.3791723608125401</v>
      </c>
      <c r="O29" s="3">
        <f t="shared" si="4"/>
        <v>5.2543829165507798</v>
      </c>
      <c r="P29" s="3">
        <f t="shared" si="4"/>
        <v>5.2875730977254438</v>
      </c>
      <c r="Q29" s="3">
        <f t="shared" si="4"/>
        <v>1.6266654579669888</v>
      </c>
    </row>
    <row r="30" spans="1:20" x14ac:dyDescent="0.2">
      <c r="A30" s="2" t="s">
        <v>37</v>
      </c>
      <c r="B30" s="13">
        <v>149.350006103515</v>
      </c>
      <c r="C30" s="13">
        <v>115.66000366210901</v>
      </c>
      <c r="D30" s="13">
        <v>94.930000305175696</v>
      </c>
      <c r="E30" s="13">
        <v>129.82000732421801</v>
      </c>
      <c r="F30" s="13">
        <v>231.32000732421801</v>
      </c>
      <c r="G30" s="13">
        <v>12.8959999084472</v>
      </c>
      <c r="H30" s="13">
        <v>224.63999938964801</v>
      </c>
      <c r="I30" s="15">
        <v>3830.60009765625</v>
      </c>
      <c r="J30" s="3">
        <f t="shared" si="3"/>
        <v>-1.9627086164182412</v>
      </c>
      <c r="K30" s="3">
        <f t="shared" si="3"/>
        <v>-4.0961814879890239</v>
      </c>
      <c r="L30" s="3">
        <f t="shared" si="3"/>
        <v>-9.140507987094729</v>
      </c>
      <c r="M30" s="3">
        <f t="shared" si="3"/>
        <v>-5.5923114608478546</v>
      </c>
      <c r="N30" s="3">
        <f t="shared" si="4"/>
        <v>-7.7156291611490637</v>
      </c>
      <c r="O30" s="3">
        <f t="shared" si="4"/>
        <v>-2.7524302838242862</v>
      </c>
      <c r="P30" s="3">
        <f t="shared" si="4"/>
        <v>0.99811223764904033</v>
      </c>
      <c r="Q30" s="3">
        <f t="shared" si="4"/>
        <v>-0.73877160723632451</v>
      </c>
    </row>
    <row r="31" spans="1:20" x14ac:dyDescent="0.2">
      <c r="A31" s="2" t="s">
        <v>38</v>
      </c>
      <c r="B31" s="13">
        <v>144.80000305175699</v>
      </c>
      <c r="C31" s="13">
        <v>110.959999084472</v>
      </c>
      <c r="D31" s="13">
        <v>92.220001220703097</v>
      </c>
      <c r="E31" s="13">
        <v>97.940002441406193</v>
      </c>
      <c r="F31" s="13">
        <v>226.75</v>
      </c>
      <c r="G31" s="13">
        <v>13.1759996414184</v>
      </c>
      <c r="H31" s="13">
        <v>225.08999633789</v>
      </c>
      <c r="I31" s="15">
        <v>3807.30004882812</v>
      </c>
      <c r="J31" s="3">
        <f t="shared" si="3"/>
        <v>-3.0465369037912118</v>
      </c>
      <c r="K31" s="3">
        <f t="shared" si="3"/>
        <v>-4.0636386208041904</v>
      </c>
      <c r="L31" s="3">
        <f t="shared" si="3"/>
        <v>-2.8547340943438795</v>
      </c>
      <c r="M31" s="3">
        <f t="shared" si="3"/>
        <v>-24.557081408255769</v>
      </c>
      <c r="N31" s="3">
        <f t="shared" si="4"/>
        <v>-1.9756212949676639</v>
      </c>
      <c r="O31" s="3">
        <f t="shared" si="4"/>
        <v>2.1712138256746849</v>
      </c>
      <c r="P31" s="3">
        <f t="shared" si="4"/>
        <v>0.20031915485427373</v>
      </c>
      <c r="Q31" s="3">
        <f t="shared" si="4"/>
        <v>-0.60826106182125672</v>
      </c>
    </row>
    <row r="32" spans="1:20" x14ac:dyDescent="0.2">
      <c r="A32" s="2" t="s">
        <v>39</v>
      </c>
      <c r="B32" s="13">
        <v>155.74000549316401</v>
      </c>
      <c r="C32" s="13">
        <v>103.41000366210901</v>
      </c>
      <c r="D32" s="13">
        <v>96.290000915527301</v>
      </c>
      <c r="E32" s="13">
        <v>99.199996948242102</v>
      </c>
      <c r="F32" s="13">
        <v>235.86999511718699</v>
      </c>
      <c r="G32" s="13">
        <v>13.833999633789</v>
      </c>
      <c r="H32" s="13">
        <v>228.52000427246</v>
      </c>
      <c r="I32" s="15">
        <v>3901.06005859375</v>
      </c>
      <c r="J32" s="3">
        <f t="shared" si="3"/>
        <v>7.5552501456071424</v>
      </c>
      <c r="K32" s="3">
        <f t="shared" si="3"/>
        <v>-6.8042497158055228</v>
      </c>
      <c r="L32" s="3">
        <f t="shared" si="3"/>
        <v>4.4133589687163255</v>
      </c>
      <c r="M32" s="3">
        <f t="shared" si="3"/>
        <v>1.2864962991906359</v>
      </c>
      <c r="N32" s="3">
        <f t="shared" si="4"/>
        <v>4.0220485632577674</v>
      </c>
      <c r="O32" s="3">
        <f t="shared" si="4"/>
        <v>4.9939284325888629</v>
      </c>
      <c r="P32" s="3">
        <f t="shared" si="4"/>
        <v>1.5238384603379274</v>
      </c>
      <c r="Q32" s="3">
        <f t="shared" si="4"/>
        <v>2.4626377895928941</v>
      </c>
    </row>
    <row r="33" spans="1:17" x14ac:dyDescent="0.2">
      <c r="A33" s="2" t="s">
        <v>40</v>
      </c>
      <c r="B33" s="13">
        <v>153.33999633789</v>
      </c>
      <c r="C33" s="13">
        <v>102.44000244140599</v>
      </c>
      <c r="D33" s="13">
        <v>94.510002136230398</v>
      </c>
      <c r="E33" s="13">
        <v>93.160003662109304</v>
      </c>
      <c r="F33" s="13">
        <v>232.13000488281199</v>
      </c>
      <c r="G33" s="13">
        <v>13.496999740600501</v>
      </c>
      <c r="H33" s="13">
        <v>227.53999328613199</v>
      </c>
      <c r="I33" s="15">
        <v>3871.97998046875</v>
      </c>
      <c r="J33" s="3">
        <f t="shared" si="3"/>
        <v>-1.5410357458728554</v>
      </c>
      <c r="K33" s="3">
        <f t="shared" si="3"/>
        <v>-0.93801487897870994</v>
      </c>
      <c r="L33" s="3">
        <f t="shared" si="3"/>
        <v>-1.848581121998794</v>
      </c>
      <c r="M33" s="3">
        <f t="shared" si="3"/>
        <v>-6.0887030967190281</v>
      </c>
      <c r="N33" s="3">
        <f t="shared" si="4"/>
        <v>-1.5856150895822361</v>
      </c>
      <c r="O33" s="3">
        <f t="shared" si="4"/>
        <v>-2.4360264718049485</v>
      </c>
      <c r="P33" s="3">
        <f t="shared" si="4"/>
        <v>-0.42885129004267086</v>
      </c>
      <c r="Q33" s="3">
        <f t="shared" si="4"/>
        <v>-0.74544041076575362</v>
      </c>
    </row>
    <row r="34" spans="1:17" x14ac:dyDescent="0.2">
      <c r="A34" s="2" t="s">
        <v>41</v>
      </c>
      <c r="B34" s="13">
        <v>150.64999389648401</v>
      </c>
      <c r="C34" s="13">
        <v>96.790000915527301</v>
      </c>
      <c r="D34" s="13">
        <v>90.470001220703097</v>
      </c>
      <c r="E34" s="13">
        <v>95.199996948242102</v>
      </c>
      <c r="F34" s="13">
        <v>228.169998168945</v>
      </c>
      <c r="G34" s="13">
        <v>13.543000221252401</v>
      </c>
      <c r="H34" s="13">
        <v>227.82000732421801</v>
      </c>
      <c r="I34" s="15">
        <v>3856.10009765625</v>
      </c>
      <c r="J34" s="3">
        <f t="shared" si="3"/>
        <v>-1.7542731874588551</v>
      </c>
      <c r="K34" s="3">
        <f t="shared" si="3"/>
        <v>-5.5154250207192268</v>
      </c>
      <c r="L34" s="3">
        <f t="shared" si="3"/>
        <v>-4.2746808001378378</v>
      </c>
      <c r="M34" s="3">
        <f t="shared" si="3"/>
        <v>2.1897737290048203</v>
      </c>
      <c r="N34" s="3">
        <f t="shared" si="4"/>
        <v>-1.7059434931154849</v>
      </c>
      <c r="O34" s="3">
        <f t="shared" si="4"/>
        <v>0.34082004546184608</v>
      </c>
      <c r="P34" s="3">
        <f t="shared" si="4"/>
        <v>0.12306146011611442</v>
      </c>
      <c r="Q34" s="3">
        <f t="shared" si="4"/>
        <v>-0.41012306087846945</v>
      </c>
    </row>
    <row r="35" spans="1:17" x14ac:dyDescent="0.2">
      <c r="A35" s="2" t="s">
        <v>42</v>
      </c>
      <c r="B35" s="13">
        <v>145.02999877929599</v>
      </c>
      <c r="C35" s="13">
        <v>92.120002746582003</v>
      </c>
      <c r="D35" s="13">
        <v>86.970001220703097</v>
      </c>
      <c r="E35" s="13">
        <v>90.540000915527301</v>
      </c>
      <c r="F35" s="13">
        <v>220.100006103515</v>
      </c>
      <c r="G35" s="13">
        <v>13.218999862670801</v>
      </c>
      <c r="H35" s="13">
        <v>214.97999572753901</v>
      </c>
      <c r="I35" s="15">
        <v>3759.68994140625</v>
      </c>
      <c r="J35" s="3">
        <f t="shared" si="3"/>
        <v>-3.7304980716093978</v>
      </c>
      <c r="K35" s="3">
        <f t="shared" si="3"/>
        <v>-4.8248766657425719</v>
      </c>
      <c r="L35" s="3">
        <f t="shared" si="3"/>
        <v>-3.868685699983236</v>
      </c>
      <c r="M35" s="3">
        <f t="shared" si="3"/>
        <v>-4.8949539727909093</v>
      </c>
      <c r="N35" s="3">
        <f t="shared" si="4"/>
        <v>-3.5368331201259409</v>
      </c>
      <c r="O35" s="3">
        <f t="shared" si="4"/>
        <v>-2.3923824358590875</v>
      </c>
      <c r="P35" s="3">
        <f t="shared" si="4"/>
        <v>-5.6360333525957493</v>
      </c>
      <c r="Q35" s="3">
        <f t="shared" si="4"/>
        <v>-2.5001984857342889</v>
      </c>
    </row>
    <row r="36" spans="1:17" x14ac:dyDescent="0.2">
      <c r="A36" s="2" t="s">
        <v>43</v>
      </c>
      <c r="B36" s="13">
        <v>138.88000488281199</v>
      </c>
      <c r="C36" s="13">
        <v>89.300003051757798</v>
      </c>
      <c r="D36" s="13">
        <v>83.430000305175696</v>
      </c>
      <c r="E36" s="13">
        <v>88.910003662109304</v>
      </c>
      <c r="F36" s="13">
        <v>214.25</v>
      </c>
      <c r="G36" s="13">
        <v>13.4209995269775</v>
      </c>
      <c r="H36" s="13">
        <v>215.30999755859301</v>
      </c>
      <c r="I36" s="15">
        <v>3719.88989257812</v>
      </c>
      <c r="J36" s="3">
        <f t="shared" si="3"/>
        <v>-4.2404977923518796</v>
      </c>
      <c r="K36" s="3">
        <f t="shared" si="3"/>
        <v>-3.0612240672440025</v>
      </c>
      <c r="L36" s="3">
        <f t="shared" si="3"/>
        <v>-4.0703700883526119</v>
      </c>
      <c r="M36" s="3">
        <f t="shared" si="3"/>
        <v>-1.8003062038167688</v>
      </c>
      <c r="N36" s="3">
        <f t="shared" si="4"/>
        <v>-2.6578854799139302</v>
      </c>
      <c r="O36" s="3">
        <f t="shared" si="4"/>
        <v>1.5281009638038283</v>
      </c>
      <c r="P36" s="3">
        <f t="shared" si="4"/>
        <v>0.15350350619238198</v>
      </c>
      <c r="Q36" s="3">
        <f t="shared" si="4"/>
        <v>-1.0585992315431056</v>
      </c>
    </row>
    <row r="37" spans="1:17" x14ac:dyDescent="0.2">
      <c r="A37" s="2" t="s">
        <v>44</v>
      </c>
      <c r="B37" s="13">
        <v>138.38000488281199</v>
      </c>
      <c r="C37" s="13">
        <v>90.980003356933594</v>
      </c>
      <c r="D37" s="13">
        <v>86.580001831054602</v>
      </c>
      <c r="E37" s="13">
        <v>90.790000915527301</v>
      </c>
      <c r="F37" s="13">
        <v>221.38999938964801</v>
      </c>
      <c r="G37" s="13">
        <v>14.1560001373291</v>
      </c>
      <c r="H37" s="13">
        <v>207.47000122070301</v>
      </c>
      <c r="I37" s="15">
        <v>3770.55004882812</v>
      </c>
      <c r="J37" s="3">
        <f t="shared" si="3"/>
        <v>-0.36002302881678599</v>
      </c>
      <c r="K37" s="3">
        <f t="shared" si="3"/>
        <v>1.8812992696115323</v>
      </c>
      <c r="L37" s="3">
        <f t="shared" si="3"/>
        <v>3.7756220955970572</v>
      </c>
      <c r="M37" s="3">
        <f t="shared" si="3"/>
        <v>2.1144946305060088</v>
      </c>
      <c r="N37" s="3">
        <f t="shared" si="4"/>
        <v>3.3325551410259093</v>
      </c>
      <c r="O37" s="3">
        <f t="shared" si="4"/>
        <v>5.4764968054292673</v>
      </c>
      <c r="P37" s="3">
        <f t="shared" si="4"/>
        <v>-3.6412597774315962</v>
      </c>
      <c r="Q37" s="3">
        <f t="shared" si="4"/>
        <v>1.3618724670070623</v>
      </c>
    </row>
    <row r="38" spans="1:17" x14ac:dyDescent="0.2">
      <c r="A38" s="2" t="s">
        <v>45</v>
      </c>
      <c r="B38" s="13">
        <v>138.919998168945</v>
      </c>
      <c r="C38" s="13">
        <v>90.529998779296804</v>
      </c>
      <c r="D38" s="13">
        <v>88.489997863769503</v>
      </c>
      <c r="E38" s="13">
        <v>96.720001220703097</v>
      </c>
      <c r="F38" s="13">
        <v>227.86999511718699</v>
      </c>
      <c r="G38" s="13">
        <v>14.3009996414184</v>
      </c>
      <c r="H38" s="13">
        <v>197.08000183105401</v>
      </c>
      <c r="I38" s="15">
        <v>3806.80004882812</v>
      </c>
      <c r="J38" s="3">
        <f t="shared" si="3"/>
        <v>0.39022493646412881</v>
      </c>
      <c r="K38" s="3">
        <f t="shared" si="3"/>
        <v>-0.49461921414899018</v>
      </c>
      <c r="L38" s="3">
        <f t="shared" si="3"/>
        <v>2.2060475771782917</v>
      </c>
      <c r="M38" s="3">
        <f t="shared" si="3"/>
        <v>6.5315566090732577</v>
      </c>
      <c r="N38" s="3">
        <f t="shared" si="4"/>
        <v>2.9269595489424693</v>
      </c>
      <c r="O38" s="3">
        <f t="shared" si="4"/>
        <v>1.0242971367804632</v>
      </c>
      <c r="P38" s="3">
        <f t="shared" si="4"/>
        <v>-5.0079526334008664</v>
      </c>
      <c r="Q38" s="3">
        <f t="shared" si="4"/>
        <v>0.96139819205599553</v>
      </c>
    </row>
    <row r="39" spans="1:17" x14ac:dyDescent="0.2">
      <c r="A39" s="2" t="s">
        <v>46</v>
      </c>
      <c r="B39" s="13">
        <v>139.5</v>
      </c>
      <c r="C39" s="13">
        <v>89.980003356933594</v>
      </c>
      <c r="D39" s="13">
        <v>88.900001525878906</v>
      </c>
      <c r="E39" s="13">
        <v>96.470001220703097</v>
      </c>
      <c r="F39" s="13">
        <v>228.86999511718699</v>
      </c>
      <c r="G39" s="13">
        <v>14.6020002365112</v>
      </c>
      <c r="H39" s="13">
        <v>191.30000305175699</v>
      </c>
      <c r="I39" s="15">
        <v>3828.11010742187</v>
      </c>
      <c r="J39" s="3">
        <f t="shared" si="3"/>
        <v>0.41750780211618027</v>
      </c>
      <c r="K39" s="3">
        <f t="shared" si="3"/>
        <v>-0.60752836604366334</v>
      </c>
      <c r="L39" s="3">
        <f t="shared" si="3"/>
        <v>0.463333339368597</v>
      </c>
      <c r="M39" s="3">
        <f t="shared" si="3"/>
        <v>-0.25847807779647447</v>
      </c>
      <c r="N39" s="3">
        <f t="shared" si="4"/>
        <v>0.43884672024753796</v>
      </c>
      <c r="O39" s="3">
        <f t="shared" si="4"/>
        <v>2.1047521336973216</v>
      </c>
      <c r="P39" s="3">
        <f t="shared" si="4"/>
        <v>-2.9328185130888604</v>
      </c>
      <c r="Q39" s="3">
        <f t="shared" si="4"/>
        <v>0.55978928024628083</v>
      </c>
    </row>
    <row r="40" spans="1:17" x14ac:dyDescent="0.2">
      <c r="A40" s="2" t="s">
        <v>47</v>
      </c>
      <c r="B40" s="13">
        <v>134.86999511718699</v>
      </c>
      <c r="C40" s="13">
        <v>86.139999389648395</v>
      </c>
      <c r="D40" s="13">
        <v>87.319999694824205</v>
      </c>
      <c r="E40" s="13">
        <v>101.470001220703</v>
      </c>
      <c r="F40" s="13">
        <v>224.509994506835</v>
      </c>
      <c r="G40" s="13">
        <v>13.7760000228881</v>
      </c>
      <c r="H40" s="13">
        <v>177.58999633789</v>
      </c>
      <c r="I40" s="15">
        <v>3748.57006835937</v>
      </c>
      <c r="J40" s="3">
        <f t="shared" si="3"/>
        <v>-3.3189999159949903</v>
      </c>
      <c r="K40" s="3">
        <f t="shared" si="3"/>
        <v>-4.2676192754212643</v>
      </c>
      <c r="L40" s="3">
        <f t="shared" si="3"/>
        <v>-1.7772798694438281</v>
      </c>
      <c r="M40" s="3">
        <f t="shared" si="3"/>
        <v>5.1829583670896309</v>
      </c>
      <c r="N40" s="3">
        <f t="shared" si="4"/>
        <v>-1.9050118859484235</v>
      </c>
      <c r="O40" s="3">
        <f t="shared" si="4"/>
        <v>-5.6567607193824649</v>
      </c>
      <c r="P40" s="3">
        <f t="shared" si="4"/>
        <v>-7.1667571851306722</v>
      </c>
      <c r="Q40" s="3">
        <f t="shared" si="4"/>
        <v>-2.0777886954789841</v>
      </c>
    </row>
    <row r="41" spans="1:17" x14ac:dyDescent="0.2">
      <c r="A41" s="2" t="s">
        <v>48</v>
      </c>
      <c r="B41" s="13">
        <v>146.86999511718699</v>
      </c>
      <c r="C41" s="13">
        <v>96.629997253417898</v>
      </c>
      <c r="D41" s="13">
        <v>93.940002441406193</v>
      </c>
      <c r="E41" s="13">
        <v>111.870002746582</v>
      </c>
      <c r="F41" s="13">
        <v>242.97999572753901</v>
      </c>
      <c r="G41" s="13">
        <v>15.75</v>
      </c>
      <c r="H41" s="13">
        <v>190.72000122070301</v>
      </c>
      <c r="I41" s="15">
        <v>3956.3701171875</v>
      </c>
      <c r="J41" s="3">
        <f t="shared" si="3"/>
        <v>8.89745713238392</v>
      </c>
      <c r="K41" s="3">
        <f t="shared" si="3"/>
        <v>12.177847617944266</v>
      </c>
      <c r="L41" s="3">
        <f t="shared" si="3"/>
        <v>7.5813132956004603</v>
      </c>
      <c r="M41" s="3">
        <f t="shared" si="3"/>
        <v>10.249336159224452</v>
      </c>
      <c r="N41" s="3">
        <f t="shared" si="4"/>
        <v>8.2268057870990265</v>
      </c>
      <c r="O41" s="3">
        <f t="shared" si="4"/>
        <v>14.329268102730856</v>
      </c>
      <c r="P41" s="3">
        <f t="shared" si="4"/>
        <v>7.3934372169428535</v>
      </c>
      <c r="Q41" s="3">
        <f t="shared" si="4"/>
        <v>5.5434484360346366</v>
      </c>
    </row>
    <row r="42" spans="1:17" x14ac:dyDescent="0.2">
      <c r="A42" s="2" t="s">
        <v>49</v>
      </c>
      <c r="B42" s="13">
        <v>149.69999694824199</v>
      </c>
      <c r="C42" s="13">
        <v>100.790000915527</v>
      </c>
      <c r="D42" s="13">
        <v>96.410003662109304</v>
      </c>
      <c r="E42" s="13">
        <v>113.01999664306599</v>
      </c>
      <c r="F42" s="13">
        <v>247.11000061035099</v>
      </c>
      <c r="G42" s="13">
        <v>16.326999664306602</v>
      </c>
      <c r="H42" s="13">
        <v>195.97000122070301</v>
      </c>
      <c r="I42" s="15">
        <v>3992.92993164062</v>
      </c>
      <c r="J42" s="3">
        <f t="shared" si="3"/>
        <v>1.9268754171312887</v>
      </c>
      <c r="K42" s="3">
        <f t="shared" si="3"/>
        <v>4.3050851499035527</v>
      </c>
      <c r="L42" s="3">
        <f t="shared" si="3"/>
        <v>2.6293391063554004</v>
      </c>
      <c r="M42" s="3">
        <f t="shared" si="3"/>
        <v>1.0279734229461501</v>
      </c>
      <c r="N42" s="3">
        <f t="shared" si="4"/>
        <v>1.699730412145982</v>
      </c>
      <c r="O42" s="3">
        <f t="shared" si="4"/>
        <v>3.6634899321054064</v>
      </c>
      <c r="P42" s="3">
        <f t="shared" si="4"/>
        <v>2.7527264924482928</v>
      </c>
      <c r="Q42" s="3">
        <f t="shared" si="4"/>
        <v>0.92407467881467054</v>
      </c>
    </row>
    <row r="43" spans="1:17" x14ac:dyDescent="0.2">
      <c r="A43" s="2" t="s">
        <v>50</v>
      </c>
      <c r="B43" s="13">
        <v>148.27999877929599</v>
      </c>
      <c r="C43" s="13">
        <v>98.489997863769503</v>
      </c>
      <c r="D43" s="13">
        <v>95.699996948242102</v>
      </c>
      <c r="E43" s="13">
        <v>114.220001220703</v>
      </c>
      <c r="F43" s="13">
        <v>241.55000305175699</v>
      </c>
      <c r="G43" s="13">
        <v>16.295000076293899</v>
      </c>
      <c r="H43" s="13">
        <v>190.94999694824199</v>
      </c>
      <c r="I43" s="15">
        <v>3957.25</v>
      </c>
      <c r="J43" s="3">
        <f t="shared" si="3"/>
        <v>-0.94856259044343982</v>
      </c>
      <c r="K43" s="3">
        <f t="shared" si="3"/>
        <v>-2.281975425007837</v>
      </c>
      <c r="L43" s="3">
        <f t="shared" si="3"/>
        <v>-0.73644506472127214</v>
      </c>
      <c r="M43" s="3">
        <f t="shared" si="3"/>
        <v>1.0617630625373282</v>
      </c>
      <c r="N43" s="3">
        <f t="shared" si="4"/>
        <v>-2.2500091234110529</v>
      </c>
      <c r="O43" s="3">
        <f t="shared" si="4"/>
        <v>-0.19599184584206591</v>
      </c>
      <c r="P43" s="3">
        <f t="shared" si="4"/>
        <v>-2.5616187381697535</v>
      </c>
      <c r="Q43" s="3">
        <f t="shared" si="4"/>
        <v>-0.89357770487997978</v>
      </c>
    </row>
    <row r="44" spans="1:17" x14ac:dyDescent="0.2">
      <c r="A44" s="2" t="s">
        <v>51</v>
      </c>
      <c r="B44" s="13">
        <v>150.03999328613199</v>
      </c>
      <c r="C44" s="13">
        <v>98.940002441406193</v>
      </c>
      <c r="D44" s="13">
        <v>98.440002441406193</v>
      </c>
      <c r="E44" s="13">
        <v>117.08000183105401</v>
      </c>
      <c r="F44" s="13">
        <v>241.97000122070301</v>
      </c>
      <c r="G44" s="13">
        <v>16.666000366210898</v>
      </c>
      <c r="H44" s="13">
        <v>194.419998168945</v>
      </c>
      <c r="I44" s="15">
        <v>3991.72998046875</v>
      </c>
      <c r="J44" s="3">
        <f t="shared" si="3"/>
        <v>1.1869399253608157</v>
      </c>
      <c r="K44" s="3">
        <f t="shared" si="3"/>
        <v>0.45690383531039636</v>
      </c>
      <c r="L44" s="3">
        <f t="shared" si="3"/>
        <v>2.8631197288814767</v>
      </c>
      <c r="M44" s="3">
        <f t="shared" si="3"/>
        <v>2.5039402729691247</v>
      </c>
      <c r="N44" s="3">
        <f t="shared" si="4"/>
        <v>0.17387628385002749</v>
      </c>
      <c r="O44" s="3">
        <f t="shared" si="4"/>
        <v>2.2767737844735181</v>
      </c>
      <c r="P44" s="3">
        <f t="shared" si="4"/>
        <v>1.8172303095891504</v>
      </c>
      <c r="Q44" s="3">
        <f t="shared" si="4"/>
        <v>0.87131165503190355</v>
      </c>
    </row>
    <row r="45" spans="1:17" x14ac:dyDescent="0.2">
      <c r="A45" s="2" t="s">
        <v>52</v>
      </c>
      <c r="B45" s="13">
        <v>148.78999328613199</v>
      </c>
      <c r="C45" s="13">
        <v>97.120002746582003</v>
      </c>
      <c r="D45" s="13">
        <v>98.849998474121094</v>
      </c>
      <c r="E45" s="13">
        <v>113.230003356933</v>
      </c>
      <c r="F45" s="13">
        <v>241.72999572753901</v>
      </c>
      <c r="G45" s="13">
        <v>15.9099998474121</v>
      </c>
      <c r="H45" s="13">
        <v>186.919998168945</v>
      </c>
      <c r="I45" s="15">
        <v>3958.7900390625</v>
      </c>
      <c r="J45" s="3">
        <f t="shared" si="3"/>
        <v>-0.83311120763395563</v>
      </c>
      <c r="K45" s="3">
        <f t="shared" si="3"/>
        <v>-1.8394983322362686</v>
      </c>
      <c r="L45" s="3">
        <f t="shared" si="3"/>
        <v>0.41649331831227843</v>
      </c>
      <c r="M45" s="3">
        <f t="shared" si="3"/>
        <v>-3.2883484915524188</v>
      </c>
      <c r="N45" s="3">
        <f t="shared" si="4"/>
        <v>-9.9188119168993394E-2</v>
      </c>
      <c r="O45" s="3">
        <f t="shared" si="4"/>
        <v>-4.5361844604991965</v>
      </c>
      <c r="P45" s="3">
        <f t="shared" si="4"/>
        <v>-3.8576278523995922</v>
      </c>
      <c r="Q45" s="3">
        <f t="shared" si="4"/>
        <v>-0.82520464979902908</v>
      </c>
    </row>
    <row r="46" spans="1:17" x14ac:dyDescent="0.2">
      <c r="A46" s="2" t="s">
        <v>53</v>
      </c>
      <c r="B46" s="13">
        <v>150.72000122070301</v>
      </c>
      <c r="C46" s="13">
        <v>94.849998474121094</v>
      </c>
      <c r="D46" s="13">
        <v>98.360000610351506</v>
      </c>
      <c r="E46" s="13">
        <v>111.449996948242</v>
      </c>
      <c r="F46" s="13">
        <v>241.67999267578099</v>
      </c>
      <c r="G46" s="13">
        <v>15.6770000457763</v>
      </c>
      <c r="H46" s="13">
        <v>183.169998168945</v>
      </c>
      <c r="I46" s="15">
        <v>3946.56005859375</v>
      </c>
      <c r="J46" s="3">
        <f t="shared" si="3"/>
        <v>1.2971355747422497</v>
      </c>
      <c r="K46" s="3">
        <f t="shared" si="3"/>
        <v>-2.3373189953300311</v>
      </c>
      <c r="L46" s="3">
        <f t="shared" si="3"/>
        <v>-0.49569840296747136</v>
      </c>
      <c r="M46" s="3">
        <f t="shared" si="3"/>
        <v>-1.5720271623413367</v>
      </c>
      <c r="N46" s="3">
        <f t="shared" si="4"/>
        <v>-2.0685497307653684E-2</v>
      </c>
      <c r="O46" s="3">
        <f t="shared" si="4"/>
        <v>-1.4644865108135137</v>
      </c>
      <c r="P46" s="3">
        <f t="shared" si="4"/>
        <v>-2.0062058831236533</v>
      </c>
      <c r="Q46" s="3">
        <f t="shared" si="4"/>
        <v>-0.3089322835531394</v>
      </c>
    </row>
    <row r="47" spans="1:17" x14ac:dyDescent="0.2">
      <c r="A47" s="2" t="s">
        <v>54</v>
      </c>
      <c r="B47" s="13">
        <v>151.28999328613199</v>
      </c>
      <c r="C47" s="13">
        <v>94.139999389648395</v>
      </c>
      <c r="D47" s="13">
        <v>97.430000305175696</v>
      </c>
      <c r="E47" s="13">
        <v>112.050003051757</v>
      </c>
      <c r="F47" s="13">
        <v>241.22000122070301</v>
      </c>
      <c r="G47" s="13">
        <v>15.4090003967285</v>
      </c>
      <c r="H47" s="13">
        <v>180.19000244140599</v>
      </c>
      <c r="I47" s="15">
        <v>3965.34008789062</v>
      </c>
      <c r="J47" s="3">
        <f t="shared" si="3"/>
        <v>0.37817944586818542</v>
      </c>
      <c r="K47" s="3">
        <f t="shared" si="3"/>
        <v>-0.74854938945140337</v>
      </c>
      <c r="L47" s="3">
        <f t="shared" si="3"/>
        <v>-0.94550660777236262</v>
      </c>
      <c r="M47" s="3">
        <f t="shared" si="3"/>
        <v>0.53836349927729998</v>
      </c>
      <c r="N47" s="3">
        <f t="shared" si="4"/>
        <v>-0.19033079651532078</v>
      </c>
      <c r="O47" s="3">
        <f t="shared" si="4"/>
        <v>-1.7095085045943121</v>
      </c>
      <c r="P47" s="3">
        <f t="shared" si="4"/>
        <v>-1.6269016527425177</v>
      </c>
      <c r="Q47" s="3">
        <f t="shared" si="4"/>
        <v>0.47585819088134573</v>
      </c>
    </row>
    <row r="48" spans="1:17" x14ac:dyDescent="0.2">
      <c r="A48" s="2" t="s">
        <v>55</v>
      </c>
      <c r="B48" s="13">
        <v>148.009994506835</v>
      </c>
      <c r="C48" s="13">
        <v>92.459999084472599</v>
      </c>
      <c r="D48" s="13">
        <v>95.599998474121094</v>
      </c>
      <c r="E48" s="13">
        <v>109.86000061035099</v>
      </c>
      <c r="F48" s="13">
        <v>242.05000305175699</v>
      </c>
      <c r="G48" s="13">
        <v>15.3170003890991</v>
      </c>
      <c r="H48" s="13">
        <v>167.86999511718699</v>
      </c>
      <c r="I48" s="15">
        <v>3949.93994140625</v>
      </c>
      <c r="J48" s="3">
        <f t="shared" si="3"/>
        <v>-2.1680209695651103</v>
      </c>
      <c r="K48" s="3">
        <f t="shared" si="3"/>
        <v>-1.7845764989037463</v>
      </c>
      <c r="L48" s="3">
        <f t="shared" si="3"/>
        <v>-1.8782734530663741</v>
      </c>
      <c r="M48" s="3">
        <f t="shared" si="3"/>
        <v>-1.9544867307093465</v>
      </c>
      <c r="N48" s="3">
        <f t="shared" si="4"/>
        <v>0.34408499579376545</v>
      </c>
      <c r="O48" s="3">
        <f t="shared" si="4"/>
        <v>-0.59705370407370795</v>
      </c>
      <c r="P48" s="3">
        <f t="shared" si="4"/>
        <v>-6.8372313431902043</v>
      </c>
      <c r="Q48" s="3">
        <f t="shared" si="4"/>
        <v>-0.38836886983285646</v>
      </c>
    </row>
    <row r="49" spans="1:17" x14ac:dyDescent="0.2">
      <c r="A49" s="2" t="s">
        <v>56</v>
      </c>
      <c r="B49" s="13">
        <v>150.17999267578099</v>
      </c>
      <c r="C49" s="13">
        <v>93.199996948242102</v>
      </c>
      <c r="D49" s="13">
        <v>97.050003051757798</v>
      </c>
      <c r="E49" s="13">
        <v>111.44000244140599</v>
      </c>
      <c r="F49" s="13">
        <v>245.02999877929599</v>
      </c>
      <c r="G49" s="13">
        <v>16.038000106811499</v>
      </c>
      <c r="H49" s="13">
        <v>169.91000366210901</v>
      </c>
      <c r="I49" s="15">
        <v>4003.580078125</v>
      </c>
      <c r="J49" s="3">
        <f t="shared" si="3"/>
        <v>1.4661159715439254</v>
      </c>
      <c r="K49" s="3">
        <f t="shared" si="3"/>
        <v>0.80034379309633308</v>
      </c>
      <c r="L49" s="3">
        <f t="shared" si="3"/>
        <v>1.5167412142053753</v>
      </c>
      <c r="M49" s="3">
        <f t="shared" si="3"/>
        <v>1.4381957239003806</v>
      </c>
      <c r="N49" s="3">
        <f t="shared" si="4"/>
        <v>1.2311488080840058</v>
      </c>
      <c r="O49" s="3">
        <f t="shared" si="4"/>
        <v>4.7071861291165371</v>
      </c>
      <c r="P49" s="3">
        <f t="shared" si="4"/>
        <v>1.215231193339777</v>
      </c>
      <c r="Q49" s="3">
        <f t="shared" si="4"/>
        <v>1.3579987927526094</v>
      </c>
    </row>
    <row r="50" spans="1:17" x14ac:dyDescent="0.2">
      <c r="A50" s="2" t="s">
        <v>57</v>
      </c>
      <c r="B50" s="13">
        <v>151.07000732421801</v>
      </c>
      <c r="C50" s="13">
        <v>94.129997253417898</v>
      </c>
      <c r="D50" s="13">
        <v>98.459999084472599</v>
      </c>
      <c r="E50" s="13">
        <v>112.23999786376901</v>
      </c>
      <c r="F50" s="13">
        <v>247.58000183105401</v>
      </c>
      <c r="G50" s="13">
        <v>16.518999099731399</v>
      </c>
      <c r="H50" s="13">
        <v>183.19999694824199</v>
      </c>
      <c r="I50" s="15">
        <v>4027.26000976562</v>
      </c>
      <c r="J50" s="3">
        <f t="shared" si="3"/>
        <v>0.59263196953168207</v>
      </c>
      <c r="K50" s="3">
        <f t="shared" si="3"/>
        <v>0.99785443736898816</v>
      </c>
      <c r="L50" s="3">
        <f t="shared" si="3"/>
        <v>1.4528552172871496</v>
      </c>
      <c r="M50" s="3">
        <f t="shared" si="3"/>
        <v>0.71787096629295266</v>
      </c>
      <c r="N50" s="3">
        <f t="shared" si="4"/>
        <v>1.0406901458848947</v>
      </c>
      <c r="O50" s="3">
        <f t="shared" si="4"/>
        <v>2.9991207738901031</v>
      </c>
      <c r="P50" s="3">
        <f t="shared" si="4"/>
        <v>7.8217838854044679</v>
      </c>
      <c r="Q50" s="3">
        <f t="shared" si="4"/>
        <v>0.59146891478464048</v>
      </c>
    </row>
    <row r="51" spans="1:17" x14ac:dyDescent="0.2">
      <c r="A51" s="2" t="s">
        <v>58</v>
      </c>
      <c r="B51" s="13">
        <v>148.11000061035099</v>
      </c>
      <c r="C51" s="13">
        <v>93.410003662109304</v>
      </c>
      <c r="D51" s="13">
        <v>97.459999084472599</v>
      </c>
      <c r="E51" s="13">
        <v>111.41000366210901</v>
      </c>
      <c r="F51" s="13">
        <v>247.49000549316401</v>
      </c>
      <c r="G51" s="13">
        <v>16.270000457763601</v>
      </c>
      <c r="H51" s="13">
        <v>182.86000061035099</v>
      </c>
      <c r="I51" s="15">
        <v>4026.1201171875</v>
      </c>
      <c r="J51" s="3">
        <f t="shared" si="3"/>
        <v>-1.9593609388754551</v>
      </c>
      <c r="K51" s="3">
        <f t="shared" si="3"/>
        <v>-0.76489282090407207</v>
      </c>
      <c r="L51" s="3">
        <f t="shared" si="3"/>
        <v>-1.0156408788324909</v>
      </c>
      <c r="M51" s="3">
        <f t="shared" si="3"/>
        <v>-0.73948166202515719</v>
      </c>
      <c r="N51" s="3">
        <f t="shared" si="4"/>
        <v>-3.6350406827855293E-2</v>
      </c>
      <c r="O51" s="3">
        <f t="shared" si="4"/>
        <v>-1.5073470278949712</v>
      </c>
      <c r="P51" s="3">
        <f t="shared" si="4"/>
        <v>-0.18558752377438678</v>
      </c>
      <c r="Q51" s="3">
        <f t="shared" si="4"/>
        <v>-2.8304419763211106E-2</v>
      </c>
    </row>
    <row r="52" spans="1:17" x14ac:dyDescent="0.2">
      <c r="A52" s="2" t="s">
        <v>59</v>
      </c>
      <c r="B52" s="13">
        <v>144.22000122070301</v>
      </c>
      <c r="C52" s="13">
        <v>93.949996948242102</v>
      </c>
      <c r="D52" s="13">
        <v>96.050003051757798</v>
      </c>
      <c r="E52" s="13">
        <v>108.77999877929599</v>
      </c>
      <c r="F52" s="13">
        <v>241.759994506835</v>
      </c>
      <c r="G52" s="13">
        <v>15.8269996643066</v>
      </c>
      <c r="H52" s="13">
        <v>182.919998168945</v>
      </c>
      <c r="I52" s="15">
        <v>3963.93994140625</v>
      </c>
      <c r="J52" s="3">
        <f t="shared" si="3"/>
        <v>-2.6264258818564352</v>
      </c>
      <c r="K52" s="3">
        <f t="shared" si="3"/>
        <v>0.57808935334817935</v>
      </c>
      <c r="L52" s="3">
        <f t="shared" si="3"/>
        <v>-1.4467433264520138</v>
      </c>
      <c r="M52" s="3">
        <f t="shared" si="3"/>
        <v>-2.3606541570445052</v>
      </c>
      <c r="N52" s="3">
        <f t="shared" si="4"/>
        <v>-2.3152494481185326</v>
      </c>
      <c r="O52" s="3">
        <f t="shared" si="4"/>
        <v>-2.7228075045665605</v>
      </c>
      <c r="P52" s="3">
        <f t="shared" si="4"/>
        <v>3.2810652080140904E-2</v>
      </c>
      <c r="Q52" s="3">
        <f t="shared" si="4"/>
        <v>-1.5444192913123216</v>
      </c>
    </row>
    <row r="53" spans="1:17" x14ac:dyDescent="0.2">
      <c r="A53" s="2" t="s">
        <v>60</v>
      </c>
      <c r="B53" s="13">
        <v>141.169998168945</v>
      </c>
      <c r="C53" s="13">
        <v>92.419998168945298</v>
      </c>
      <c r="D53" s="13">
        <v>95.190002441406193</v>
      </c>
      <c r="E53" s="13">
        <v>109.459999084472</v>
      </c>
      <c r="F53" s="13">
        <v>240.33000183105401</v>
      </c>
      <c r="G53" s="13">
        <v>15.638999938964799</v>
      </c>
      <c r="H53" s="13">
        <v>180.83000183105401</v>
      </c>
      <c r="I53" s="15">
        <v>3957.6298828125</v>
      </c>
      <c r="J53" s="3">
        <f t="shared" si="3"/>
        <v>-2.1148266717114539</v>
      </c>
      <c r="K53" s="3">
        <f t="shared" si="3"/>
        <v>-1.6285245651893889</v>
      </c>
      <c r="L53" s="3">
        <f t="shared" si="3"/>
        <v>-0.89536760335986942</v>
      </c>
      <c r="M53" s="3">
        <f t="shared" si="3"/>
        <v>0.62511519838832041</v>
      </c>
      <c r="N53" s="3">
        <f t="shared" si="4"/>
        <v>-0.591492682111459</v>
      </c>
      <c r="O53" s="3">
        <f t="shared" si="4"/>
        <v>-1.1878418482928357</v>
      </c>
      <c r="P53" s="3">
        <f t="shared" si="4"/>
        <v>-1.1425739989132697</v>
      </c>
      <c r="Q53" s="3">
        <f t="shared" si="4"/>
        <v>-0.15918653377758896</v>
      </c>
    </row>
    <row r="54" spans="1:17" x14ac:dyDescent="0.2">
      <c r="A54" s="2" t="s">
        <v>61</v>
      </c>
      <c r="B54" s="13">
        <v>148.02999877929599</v>
      </c>
      <c r="C54" s="13">
        <v>96.540000915527301</v>
      </c>
      <c r="D54" s="13">
        <v>100.98999786376901</v>
      </c>
      <c r="E54" s="13">
        <v>118.09999847412099</v>
      </c>
      <c r="F54" s="13">
        <v>255.13999938964801</v>
      </c>
      <c r="G54" s="13">
        <v>16.923000335693299</v>
      </c>
      <c r="H54" s="13">
        <v>194.69999694824199</v>
      </c>
      <c r="I54" s="15">
        <v>4080.11010742187</v>
      </c>
      <c r="J54" s="3">
        <f t="shared" si="3"/>
        <v>4.8593898840611285</v>
      </c>
      <c r="K54" s="3">
        <f t="shared" si="3"/>
        <v>4.4579126035585599</v>
      </c>
      <c r="L54" s="3">
        <f t="shared" si="3"/>
        <v>6.0930720386660093</v>
      </c>
      <c r="M54" s="3">
        <f t="shared" si="3"/>
        <v>7.893293862519922</v>
      </c>
      <c r="N54" s="3">
        <f t="shared" si="4"/>
        <v>6.162359025405852</v>
      </c>
      <c r="O54" s="3">
        <f t="shared" si="4"/>
        <v>8.2102461905469646</v>
      </c>
      <c r="P54" s="3">
        <f t="shared" si="4"/>
        <v>7.6701846910041258</v>
      </c>
      <c r="Q54" s="3">
        <f t="shared" si="4"/>
        <v>3.0947872397387779</v>
      </c>
    </row>
    <row r="55" spans="1:17" x14ac:dyDescent="0.2">
      <c r="A55" s="2" t="s">
        <v>62</v>
      </c>
      <c r="B55" s="13">
        <v>148.30999755859301</v>
      </c>
      <c r="C55" s="13">
        <v>95.5</v>
      </c>
      <c r="D55" s="13">
        <v>100.98999786376901</v>
      </c>
      <c r="E55" s="13">
        <v>120.44000244140599</v>
      </c>
      <c r="F55" s="13">
        <v>254.69000244140599</v>
      </c>
      <c r="G55" s="13">
        <v>17.1350002288818</v>
      </c>
      <c r="H55" s="13">
        <v>194.69999694824199</v>
      </c>
      <c r="I55" s="15">
        <v>4076.57006835937</v>
      </c>
      <c r="J55" s="3">
        <f t="shared" si="3"/>
        <v>0.18915002472875703</v>
      </c>
      <c r="K55" s="3">
        <f t="shared" si="3"/>
        <v>-1.0772746070691506</v>
      </c>
      <c r="L55" s="3">
        <f t="shared" si="3"/>
        <v>0</v>
      </c>
      <c r="M55" s="3">
        <f t="shared" si="3"/>
        <v>1.9813751037412248</v>
      </c>
      <c r="N55" s="3">
        <f t="shared" si="4"/>
        <v>-0.17637255989594355</v>
      </c>
      <c r="O55" s="3">
        <f t="shared" si="4"/>
        <v>1.2527323109564676</v>
      </c>
      <c r="P55" s="3">
        <f t="shared" si="4"/>
        <v>0</v>
      </c>
      <c r="Q55" s="3">
        <f t="shared" si="4"/>
        <v>-8.6763321804981169E-2</v>
      </c>
    </row>
    <row r="56" spans="1:17" x14ac:dyDescent="0.2">
      <c r="A56" s="2" t="s">
        <v>63</v>
      </c>
      <c r="B56" s="13">
        <v>147.80999755859301</v>
      </c>
      <c r="C56" s="13">
        <v>94.129997253417898</v>
      </c>
      <c r="D56" s="13">
        <v>100.44000244140599</v>
      </c>
      <c r="E56" s="13">
        <v>123.48999786376901</v>
      </c>
      <c r="F56" s="13">
        <v>255.02000427246</v>
      </c>
      <c r="G56" s="13">
        <v>16.875999450683501</v>
      </c>
      <c r="H56" s="13">
        <v>194.86000061035099</v>
      </c>
      <c r="I56" s="15">
        <v>4071.69995117187</v>
      </c>
      <c r="J56" s="3">
        <f t="shared" si="3"/>
        <v>-0.33713168918532577</v>
      </c>
      <c r="K56" s="3">
        <f t="shared" si="3"/>
        <v>-1.4345578498241909</v>
      </c>
      <c r="L56" s="3">
        <f t="shared" si="3"/>
        <v>-0.54460385582434656</v>
      </c>
      <c r="M56" s="3">
        <f t="shared" si="3"/>
        <v>2.5323774165870119</v>
      </c>
      <c r="N56" s="3">
        <f t="shared" si="4"/>
        <v>0.12956999799390462</v>
      </c>
      <c r="O56" s="3">
        <f t="shared" si="4"/>
        <v>-1.5115306375178319</v>
      </c>
      <c r="P56" s="3">
        <f t="shared" si="4"/>
        <v>8.2179591482756956E-2</v>
      </c>
      <c r="Q56" s="3">
        <f t="shared" si="4"/>
        <v>-0.11946604880656439</v>
      </c>
    </row>
    <row r="57" spans="1:17" x14ac:dyDescent="0.2">
      <c r="A57" s="2" t="s">
        <v>64</v>
      </c>
      <c r="B57" s="13">
        <v>146.63000488281199</v>
      </c>
      <c r="C57" s="13">
        <v>91.010002136230398</v>
      </c>
      <c r="D57" s="13">
        <v>99.480003356933594</v>
      </c>
      <c r="E57" s="13">
        <v>122.430000305175</v>
      </c>
      <c r="F57" s="13">
        <v>250.19999694824199</v>
      </c>
      <c r="G57" s="13">
        <v>16.610000610351499</v>
      </c>
      <c r="H57" s="13">
        <v>182.44999694824199</v>
      </c>
      <c r="I57" s="15">
        <v>3998.84008789062</v>
      </c>
      <c r="J57" s="3">
        <f t="shared" si="3"/>
        <v>-0.79831722838183838</v>
      </c>
      <c r="K57" s="3">
        <f t="shared" si="3"/>
        <v>-3.3145598727553476</v>
      </c>
      <c r="L57" s="3">
        <f t="shared" si="3"/>
        <v>-0.9557935694320977</v>
      </c>
      <c r="M57" s="3">
        <f t="shared" si="3"/>
        <v>-0.85836713655414243</v>
      </c>
      <c r="N57" s="3">
        <f t="shared" si="4"/>
        <v>-1.8900506797374133</v>
      </c>
      <c r="O57" s="3">
        <f t="shared" si="4"/>
        <v>-1.5761960712864891</v>
      </c>
      <c r="P57" s="3">
        <f t="shared" si="4"/>
        <v>-6.3686768055207459</v>
      </c>
      <c r="Q57" s="3">
        <f t="shared" si="4"/>
        <v>-1.789421228356483</v>
      </c>
    </row>
    <row r="58" spans="1:17" x14ac:dyDescent="0.2">
      <c r="A58" s="2" t="s">
        <v>65</v>
      </c>
      <c r="B58" s="13">
        <v>142.91000366210901</v>
      </c>
      <c r="C58" s="13">
        <v>88.25</v>
      </c>
      <c r="D58" s="13">
        <v>96.980003356933594</v>
      </c>
      <c r="E58" s="13">
        <v>114.120002746582</v>
      </c>
      <c r="F58" s="13">
        <v>245.11999511718699</v>
      </c>
      <c r="G58" s="13">
        <v>15.987000465393001</v>
      </c>
      <c r="H58" s="13">
        <v>179.82000732421801</v>
      </c>
      <c r="I58" s="15">
        <v>3941.26000976562</v>
      </c>
      <c r="J58" s="3">
        <f t="shared" si="3"/>
        <v>-2.5369986338580843</v>
      </c>
      <c r="K58" s="3">
        <f t="shared" si="3"/>
        <v>-3.0326360525725793</v>
      </c>
      <c r="L58" s="3">
        <f t="shared" si="3"/>
        <v>-2.5130678685544638</v>
      </c>
      <c r="M58" s="3">
        <f t="shared" si="3"/>
        <v>-6.7875500595271507</v>
      </c>
      <c r="N58" s="3">
        <f t="shared" si="4"/>
        <v>-2.030376456042037</v>
      </c>
      <c r="O58" s="3">
        <f t="shared" si="4"/>
        <v>-3.7507532935925285</v>
      </c>
      <c r="P58" s="3">
        <f t="shared" si="4"/>
        <v>-1.441485156489239</v>
      </c>
      <c r="Q58" s="3">
        <f t="shared" si="4"/>
        <v>-1.4399194981406065</v>
      </c>
    </row>
    <row r="59" spans="1:17" x14ac:dyDescent="0.2">
      <c r="A59" s="2" t="s">
        <v>66</v>
      </c>
      <c r="B59" s="13">
        <v>140.94000244140599</v>
      </c>
      <c r="C59" s="13">
        <v>88.459999084472599</v>
      </c>
      <c r="D59" s="13">
        <v>94.940002441406193</v>
      </c>
      <c r="E59" s="13">
        <v>113.930000305175</v>
      </c>
      <c r="F59" s="13">
        <v>244.36999511718699</v>
      </c>
      <c r="G59" s="13">
        <v>16.120000839233398</v>
      </c>
      <c r="H59" s="13">
        <v>174.03999328613199</v>
      </c>
      <c r="I59" s="15">
        <v>3933.919921875</v>
      </c>
      <c r="J59" s="3">
        <f t="shared" si="3"/>
        <v>-1.3784907775671236</v>
      </c>
      <c r="K59" s="3">
        <f t="shared" si="3"/>
        <v>0.23795930251852623</v>
      </c>
      <c r="L59" s="3">
        <f t="shared" si="3"/>
        <v>-2.1035273715337017</v>
      </c>
      <c r="M59" s="3">
        <f t="shared" si="3"/>
        <v>-0.16649354787427387</v>
      </c>
      <c r="N59" s="3">
        <f t="shared" si="4"/>
        <v>-0.30597259095139911</v>
      </c>
      <c r="O59" s="3">
        <f t="shared" si="4"/>
        <v>0.8319282540105204</v>
      </c>
      <c r="P59" s="3">
        <f t="shared" si="4"/>
        <v>-3.2143331123686232</v>
      </c>
      <c r="Q59" s="3">
        <f t="shared" si="4"/>
        <v>-0.18623708845477818</v>
      </c>
    </row>
    <row r="60" spans="1:17" x14ac:dyDescent="0.2">
      <c r="A60" s="2" t="s">
        <v>67</v>
      </c>
      <c r="B60" s="13">
        <v>142.64999389648401</v>
      </c>
      <c r="C60" s="13">
        <v>90.349998474121094</v>
      </c>
      <c r="D60" s="13">
        <v>93.709999084472599</v>
      </c>
      <c r="E60" s="13">
        <v>115.33000183105401</v>
      </c>
      <c r="F60" s="13">
        <v>247.39999389648401</v>
      </c>
      <c r="G60" s="13">
        <v>17.169000625610298</v>
      </c>
      <c r="H60" s="13">
        <v>173.44000244140599</v>
      </c>
      <c r="I60" s="15">
        <v>3963.51000976562</v>
      </c>
      <c r="J60" s="3">
        <f t="shared" si="3"/>
        <v>1.2132761639399847</v>
      </c>
      <c r="K60" s="3">
        <f t="shared" si="3"/>
        <v>2.1365582288144589</v>
      </c>
      <c r="L60" s="3">
        <f t="shared" si="3"/>
        <v>-1.2955585899554942</v>
      </c>
      <c r="M60" s="3">
        <f t="shared" si="3"/>
        <v>1.228826052952634</v>
      </c>
      <c r="N60" s="3">
        <f t="shared" si="4"/>
        <v>1.2399225927241964</v>
      </c>
      <c r="O60" s="3">
        <f t="shared" si="4"/>
        <v>6.507442504741122</v>
      </c>
      <c r="P60" s="3">
        <f t="shared" si="4"/>
        <v>-0.34474308657296587</v>
      </c>
      <c r="Q60" s="3">
        <f t="shared" si="4"/>
        <v>0.75217819575027489</v>
      </c>
    </row>
    <row r="61" spans="1:17" x14ac:dyDescent="0.2">
      <c r="A61" s="2" t="s">
        <v>68</v>
      </c>
      <c r="B61" s="13">
        <v>142.16000366210901</v>
      </c>
      <c r="C61" s="13">
        <v>89.089996337890597</v>
      </c>
      <c r="D61" s="13">
        <v>92.830001831054602</v>
      </c>
      <c r="E61" s="13">
        <v>115.900001525878</v>
      </c>
      <c r="F61" s="13">
        <v>245.419998168945</v>
      </c>
      <c r="G61" s="13">
        <v>17.000999450683501</v>
      </c>
      <c r="H61" s="13">
        <v>179.05000305175699</v>
      </c>
      <c r="I61" s="15">
        <v>3934.3798828125</v>
      </c>
      <c r="J61" s="3">
        <f t="shared" si="3"/>
        <v>-0.34349124103753442</v>
      </c>
      <c r="K61" s="3">
        <f t="shared" si="3"/>
        <v>-1.3945790343221742</v>
      </c>
      <c r="L61" s="3">
        <f t="shared" si="3"/>
        <v>-0.9390644136328985</v>
      </c>
      <c r="M61" s="3">
        <f t="shared" si="3"/>
        <v>0.49423366493913645</v>
      </c>
      <c r="N61" s="3">
        <f t="shared" si="4"/>
        <v>-0.80032165577476388</v>
      </c>
      <c r="O61" s="3">
        <f t="shared" si="4"/>
        <v>-0.97851458329028429</v>
      </c>
      <c r="P61" s="3">
        <f t="shared" si="4"/>
        <v>3.2345482768580132</v>
      </c>
      <c r="Q61" s="3">
        <f t="shared" si="4"/>
        <v>-0.7349578247903199</v>
      </c>
    </row>
    <row r="62" spans="1:17" x14ac:dyDescent="0.2">
      <c r="A62" s="2" t="s">
        <v>69</v>
      </c>
      <c r="B62" s="13">
        <v>144.49000549316401</v>
      </c>
      <c r="C62" s="13">
        <v>90.550003051757798</v>
      </c>
      <c r="D62" s="13">
        <v>93.309997558593693</v>
      </c>
      <c r="E62" s="13">
        <v>114.709999084472</v>
      </c>
      <c r="F62" s="13">
        <v>252.509994506835</v>
      </c>
      <c r="G62" s="13">
        <v>17.534999847412099</v>
      </c>
      <c r="H62" s="13">
        <v>167.82000732421801</v>
      </c>
      <c r="I62" s="15">
        <v>3990.56005859375</v>
      </c>
      <c r="J62" s="3">
        <f t="shared" si="3"/>
        <v>1.6389995575640475</v>
      </c>
      <c r="K62" s="3">
        <f t="shared" si="3"/>
        <v>1.6387998359881522</v>
      </c>
      <c r="L62" s="3">
        <f t="shared" si="3"/>
        <v>0.51706960903938814</v>
      </c>
      <c r="M62" s="3">
        <f t="shared" si="3"/>
        <v>-1.0267492888171292</v>
      </c>
      <c r="N62" s="3">
        <f t="shared" si="4"/>
        <v>2.8889236373513896</v>
      </c>
      <c r="O62" s="3">
        <f t="shared" si="4"/>
        <v>3.140994141418719</v>
      </c>
      <c r="P62" s="3">
        <f t="shared" si="4"/>
        <v>-6.2719885708646341</v>
      </c>
      <c r="Q62" s="3">
        <f t="shared" si="4"/>
        <v>1.4279296218109341</v>
      </c>
    </row>
    <row r="63" spans="1:17" x14ac:dyDescent="0.2">
      <c r="A63" s="2" t="s">
        <v>70</v>
      </c>
      <c r="B63" s="13">
        <v>145.47000122070301</v>
      </c>
      <c r="C63" s="13">
        <v>92.489997863769503</v>
      </c>
      <c r="D63" s="13">
        <v>95.629997253417898</v>
      </c>
      <c r="E63" s="13">
        <v>120.150001525878</v>
      </c>
      <c r="F63" s="13">
        <v>256.92001342773398</v>
      </c>
      <c r="G63" s="13">
        <v>18.07200050354</v>
      </c>
      <c r="H63" s="13">
        <v>160.94999694824199</v>
      </c>
      <c r="I63" s="15">
        <v>4019.64990234375</v>
      </c>
      <c r="J63" s="3">
        <f t="shared" si="3"/>
        <v>0.67824464688346242</v>
      </c>
      <c r="K63" s="3">
        <f t="shared" si="3"/>
        <v>2.142456926150313</v>
      </c>
      <c r="L63" s="3">
        <f t="shared" si="3"/>
        <v>2.4863356076795187</v>
      </c>
      <c r="M63" s="3">
        <f t="shared" si="3"/>
        <v>4.7423960289634355</v>
      </c>
      <c r="N63" s="3">
        <f t="shared" si="4"/>
        <v>1.7464730176371717</v>
      </c>
      <c r="O63" s="3">
        <f t="shared" si="4"/>
        <v>3.0624503039682347</v>
      </c>
      <c r="P63" s="3">
        <f t="shared" si="4"/>
        <v>-4.0936777953439014</v>
      </c>
      <c r="Q63" s="3">
        <f t="shared" si="4"/>
        <v>0.72896644387933585</v>
      </c>
    </row>
    <row r="64" spans="1:17" x14ac:dyDescent="0.2">
      <c r="A64" s="2" t="s">
        <v>71</v>
      </c>
      <c r="B64" s="13">
        <v>143.21000671386699</v>
      </c>
      <c r="C64" s="13">
        <v>91.580001831054602</v>
      </c>
      <c r="D64" s="13">
        <v>95.069999694824205</v>
      </c>
      <c r="E64" s="13">
        <v>121.58999633789</v>
      </c>
      <c r="F64" s="13">
        <v>257.22000122070301</v>
      </c>
      <c r="G64" s="13">
        <v>17.6739997863769</v>
      </c>
      <c r="H64" s="13">
        <v>156.80000305175699</v>
      </c>
      <c r="I64" s="15">
        <v>3995.32006835937</v>
      </c>
      <c r="J64" s="3">
        <f t="shared" si="3"/>
        <v>-1.5535811424152133</v>
      </c>
      <c r="K64" s="3">
        <f t="shared" si="3"/>
        <v>-0.98388588359062701</v>
      </c>
      <c r="L64" s="3">
        <f t="shared" si="3"/>
        <v>-0.58558775977971533</v>
      </c>
      <c r="M64" s="3">
        <f t="shared" si="3"/>
        <v>1.1984975395126032</v>
      </c>
      <c r="N64" s="3">
        <f t="shared" si="4"/>
        <v>0.11676310808438217</v>
      </c>
      <c r="O64" s="3">
        <f t="shared" si="4"/>
        <v>-2.2023058105002735</v>
      </c>
      <c r="P64" s="3">
        <f t="shared" si="4"/>
        <v>-2.5784367661836911</v>
      </c>
      <c r="Q64" s="3">
        <f t="shared" si="4"/>
        <v>-0.60527246341015739</v>
      </c>
    </row>
    <row r="65" spans="1:17" x14ac:dyDescent="0.2">
      <c r="A65" s="2" t="s">
        <v>72</v>
      </c>
      <c r="B65" s="13">
        <v>136.5</v>
      </c>
      <c r="C65" s="13">
        <v>88.449996948242102</v>
      </c>
      <c r="D65" s="13">
        <v>90.860000610351506</v>
      </c>
      <c r="E65" s="13">
        <v>116.150001525878</v>
      </c>
      <c r="F65" s="13">
        <v>249.009994506835</v>
      </c>
      <c r="G65" s="13">
        <v>16.951999664306602</v>
      </c>
      <c r="H65" s="13">
        <v>157.669998168945</v>
      </c>
      <c r="I65" s="15">
        <v>3895.75</v>
      </c>
      <c r="J65" s="3">
        <f t="shared" si="3"/>
        <v>-4.6854314637897865</v>
      </c>
      <c r="K65" s="3">
        <f t="shared" si="3"/>
        <v>-3.4177820705733173</v>
      </c>
      <c r="L65" s="3">
        <f t="shared" si="3"/>
        <v>-4.4283150289122171</v>
      </c>
      <c r="M65" s="3">
        <f t="shared" si="3"/>
        <v>-4.4740480104092137</v>
      </c>
      <c r="N65" s="3">
        <f t="shared" si="4"/>
        <v>-3.1918228267262787</v>
      </c>
      <c r="O65" s="3">
        <f t="shared" si="4"/>
        <v>-4.0850974923447447</v>
      </c>
      <c r="P65" s="3">
        <f t="shared" si="4"/>
        <v>0.55484381393847371</v>
      </c>
      <c r="Q65" s="3">
        <f t="shared" si="4"/>
        <v>-2.4921675023712742</v>
      </c>
    </row>
    <row r="66" spans="1:17" x14ac:dyDescent="0.2">
      <c r="A66" s="2" t="s">
        <v>73</v>
      </c>
      <c r="B66" s="13">
        <v>134.509994506835</v>
      </c>
      <c r="C66" s="13">
        <v>87.860000610351506</v>
      </c>
      <c r="D66" s="13">
        <v>90.260002136230398</v>
      </c>
      <c r="E66" s="13">
        <v>119.430000305175</v>
      </c>
      <c r="F66" s="13">
        <v>244.69000244140599</v>
      </c>
      <c r="G66" s="13">
        <v>16.570999145507798</v>
      </c>
      <c r="H66" s="13">
        <v>150.22999572753901</v>
      </c>
      <c r="I66" s="15">
        <v>3852.36010742187</v>
      </c>
      <c r="J66" s="3">
        <f t="shared" si="3"/>
        <v>-1.4578794821721615</v>
      </c>
      <c r="K66" s="3">
        <f t="shared" si="3"/>
        <v>-0.66703941011534706</v>
      </c>
      <c r="L66" s="3">
        <f t="shared" si="3"/>
        <v>-0.66035490875040925</v>
      </c>
      <c r="M66" s="3">
        <f t="shared" si="3"/>
        <v>2.8239334793002353</v>
      </c>
      <c r="N66" s="3">
        <f t="shared" si="4"/>
        <v>-1.7348669373632017</v>
      </c>
      <c r="O66" s="3">
        <f t="shared" si="4"/>
        <v>-2.2475255211396772</v>
      </c>
      <c r="P66" s="3">
        <f t="shared" si="4"/>
        <v>-4.7187179094363634</v>
      </c>
      <c r="Q66" s="3">
        <f t="shared" si="4"/>
        <v>-1.1137750774082014</v>
      </c>
    </row>
    <row r="67" spans="1:17" x14ac:dyDescent="0.2">
      <c r="A67" s="2" t="s">
        <v>74</v>
      </c>
      <c r="B67" s="13">
        <v>132.36999511718699</v>
      </c>
      <c r="C67" s="13">
        <v>84.919998168945298</v>
      </c>
      <c r="D67" s="13">
        <v>88.440002441406193</v>
      </c>
      <c r="E67" s="13">
        <v>114.480003356933</v>
      </c>
      <c r="F67" s="13">
        <v>240.44999694824199</v>
      </c>
      <c r="G67" s="13">
        <v>16.253999710083001</v>
      </c>
      <c r="H67" s="13">
        <v>149.86999511718699</v>
      </c>
      <c r="I67" s="15">
        <v>3817.65991210937</v>
      </c>
      <c r="J67" s="3">
        <f t="shared" si="3"/>
        <v>-1.5909593911545874</v>
      </c>
      <c r="K67" s="3">
        <f t="shared" si="3"/>
        <v>-3.3462353983410074</v>
      </c>
      <c r="L67" s="3">
        <f t="shared" si="3"/>
        <v>-2.0163966892857585</v>
      </c>
      <c r="M67" s="3">
        <f t="shared" si="3"/>
        <v>-4.1446846986464552</v>
      </c>
      <c r="N67" s="3">
        <f t="shared" si="4"/>
        <v>-1.7328070010458749</v>
      </c>
      <c r="O67" s="3">
        <f t="shared" si="4"/>
        <v>-1.9129771997528127</v>
      </c>
      <c r="P67" s="3">
        <f t="shared" si="4"/>
        <v>-0.23963297649620097</v>
      </c>
      <c r="Q67" s="3">
        <f t="shared" si="4"/>
        <v>-0.90075160018523148</v>
      </c>
    </row>
    <row r="68" spans="1:17" x14ac:dyDescent="0.2">
      <c r="A68" s="2" t="s">
        <v>75</v>
      </c>
      <c r="B68" s="13">
        <v>132.30000305175699</v>
      </c>
      <c r="C68" s="13">
        <v>85.190002441406193</v>
      </c>
      <c r="D68" s="13">
        <v>89.019996643066406</v>
      </c>
      <c r="E68" s="13">
        <v>117.08999633789</v>
      </c>
      <c r="F68" s="13">
        <v>241.80000305175699</v>
      </c>
      <c r="G68" s="13">
        <v>16.084999084472599</v>
      </c>
      <c r="H68" s="13">
        <v>137.80000305175699</v>
      </c>
      <c r="I68" s="15">
        <v>3821.6201171875</v>
      </c>
      <c r="J68" s="3">
        <f t="shared" si="3"/>
        <v>-5.2876080691879046E-2</v>
      </c>
      <c r="K68" s="3">
        <f t="shared" si="3"/>
        <v>0.31795134041775536</v>
      </c>
      <c r="L68" s="3">
        <f t="shared" si="3"/>
        <v>0.65580527549676904</v>
      </c>
      <c r="M68" s="3">
        <f t="shared" si="3"/>
        <v>2.2798680157436766</v>
      </c>
      <c r="N68" s="3">
        <f t="shared" si="4"/>
        <v>0.56144983183576203</v>
      </c>
      <c r="O68" s="3">
        <f t="shared" si="4"/>
        <v>-1.0397479305082276</v>
      </c>
      <c r="P68" s="3">
        <f t="shared" si="4"/>
        <v>-8.0536414617163228</v>
      </c>
      <c r="Q68" s="3">
        <f t="shared" si="4"/>
        <v>0.10373383615362092</v>
      </c>
    </row>
    <row r="69" spans="1:17" x14ac:dyDescent="0.2">
      <c r="A69" s="2" t="s">
        <v>76</v>
      </c>
      <c r="B69" s="13">
        <v>135.44999694824199</v>
      </c>
      <c r="C69" s="13">
        <v>86.769996643066406</v>
      </c>
      <c r="D69" s="13">
        <v>89.580001831054602</v>
      </c>
      <c r="E69" s="13">
        <v>119.76000213623</v>
      </c>
      <c r="F69" s="13">
        <v>244.42999267578099</v>
      </c>
      <c r="G69" s="13">
        <v>16.500999450683501</v>
      </c>
      <c r="H69" s="13">
        <v>137.57000732421801</v>
      </c>
      <c r="I69" s="15">
        <v>3878.43994140625</v>
      </c>
      <c r="J69" s="3">
        <f t="shared" si="3"/>
        <v>2.3809477126411656</v>
      </c>
      <c r="K69" s="3">
        <f t="shared" si="3"/>
        <v>1.8546709195682149</v>
      </c>
      <c r="L69" s="3">
        <f t="shared" si="3"/>
        <v>0.62907797023806522</v>
      </c>
      <c r="M69" s="3">
        <f t="shared" si="3"/>
        <v>2.280302230632143</v>
      </c>
      <c r="N69" s="3">
        <f t="shared" si="4"/>
        <v>1.0876714602278397</v>
      </c>
      <c r="O69" s="3">
        <f t="shared" si="4"/>
        <v>2.5862629150689935</v>
      </c>
      <c r="P69" s="3">
        <f t="shared" si="4"/>
        <v>-0.16690545895894646</v>
      </c>
      <c r="Q69" s="3">
        <f t="shared" si="4"/>
        <v>1.4867993802734698</v>
      </c>
    </row>
    <row r="70" spans="1:17" x14ac:dyDescent="0.2">
      <c r="A70" s="2" t="s">
        <v>77</v>
      </c>
      <c r="B70" s="13">
        <v>132.22999572753901</v>
      </c>
      <c r="C70" s="13">
        <v>83.790000915527301</v>
      </c>
      <c r="D70" s="13">
        <v>87.760002136230398</v>
      </c>
      <c r="E70" s="13">
        <v>117.120002746582</v>
      </c>
      <c r="F70" s="13">
        <v>238.19000244140599</v>
      </c>
      <c r="G70" s="13">
        <v>15.338999748229901</v>
      </c>
      <c r="H70" s="13">
        <v>125.34999847412099</v>
      </c>
      <c r="I70" s="15">
        <v>3822.38989257812</v>
      </c>
      <c r="J70" s="3">
        <f t="shared" si="3"/>
        <v>-2.37726193669344</v>
      </c>
      <c r="K70" s="3">
        <f t="shared" si="3"/>
        <v>-3.4343619255829827</v>
      </c>
      <c r="L70" s="3">
        <f t="shared" si="3"/>
        <v>-2.0317031230437719</v>
      </c>
      <c r="M70" s="3">
        <f t="shared" si="3"/>
        <v>-2.2044082686679745</v>
      </c>
      <c r="N70" s="3">
        <f t="shared" si="4"/>
        <v>-2.5528742058475218</v>
      </c>
      <c r="O70" s="3">
        <f t="shared" si="4"/>
        <v>-7.0419958859247691</v>
      </c>
      <c r="P70" s="3">
        <f t="shared" si="4"/>
        <v>-8.8827565599364409</v>
      </c>
      <c r="Q70" s="3">
        <f t="shared" si="4"/>
        <v>-1.4451699568617609</v>
      </c>
    </row>
    <row r="71" spans="1:17" x14ac:dyDescent="0.2">
      <c r="A71" s="2" t="s">
        <v>78</v>
      </c>
      <c r="B71" s="13">
        <v>131.86000061035099</v>
      </c>
      <c r="C71" s="13">
        <v>85.25</v>
      </c>
      <c r="D71" s="13">
        <v>89.230003356933594</v>
      </c>
      <c r="E71" s="13">
        <v>118.040000915527</v>
      </c>
      <c r="F71" s="13">
        <v>238.72999572753901</v>
      </c>
      <c r="G71" s="13">
        <v>15.206000328063899</v>
      </c>
      <c r="H71" s="13">
        <v>123.150001525878</v>
      </c>
      <c r="I71" s="15">
        <v>3844.82006835937</v>
      </c>
      <c r="J71" s="3">
        <f t="shared" si="3"/>
        <v>-0.27981178941455126</v>
      </c>
      <c r="K71" s="3">
        <f t="shared" si="3"/>
        <v>1.7424502548276537</v>
      </c>
      <c r="L71" s="3">
        <f t="shared" si="3"/>
        <v>1.6750241396089578</v>
      </c>
      <c r="M71" s="3">
        <f t="shared" si="3"/>
        <v>0.78551754386109662</v>
      </c>
      <c r="N71" s="3">
        <f t="shared" si="4"/>
        <v>0.22670694848573592</v>
      </c>
      <c r="O71" s="3">
        <f t="shared" si="4"/>
        <v>-0.86706709921779201</v>
      </c>
      <c r="P71" s="3">
        <f t="shared" si="4"/>
        <v>-1.7550833466481417</v>
      </c>
      <c r="Q71" s="3">
        <f t="shared" si="4"/>
        <v>0.58681025252819841</v>
      </c>
    </row>
    <row r="72" spans="1:17" x14ac:dyDescent="0.2">
      <c r="A72" s="2" t="s">
        <v>79</v>
      </c>
      <c r="B72" s="13">
        <v>130.02999877929599</v>
      </c>
      <c r="C72" s="13">
        <v>83.040000915527301</v>
      </c>
      <c r="D72" s="13">
        <v>87.389999389648395</v>
      </c>
      <c r="E72" s="13">
        <v>116.879997253417</v>
      </c>
      <c r="F72" s="13">
        <v>236.96000671386699</v>
      </c>
      <c r="G72" s="13">
        <v>14.1210002899169</v>
      </c>
      <c r="H72" s="13">
        <v>109.09999847412099</v>
      </c>
      <c r="I72" s="15">
        <v>3829.25</v>
      </c>
      <c r="J72" s="3">
        <f t="shared" si="3"/>
        <v>-1.3878369654059788</v>
      </c>
      <c r="K72" s="3">
        <f t="shared" si="3"/>
        <v>-2.5923742926365971</v>
      </c>
      <c r="L72" s="3">
        <f t="shared" si="3"/>
        <v>-2.062091110682696</v>
      </c>
      <c r="M72" s="3">
        <f t="shared" si="3"/>
        <v>-0.98272081761515229</v>
      </c>
      <c r="N72" s="3">
        <f t="shared" si="4"/>
        <v>-0.74141877658813093</v>
      </c>
      <c r="O72" s="3">
        <f t="shared" si="4"/>
        <v>-7.1353414095654353</v>
      </c>
      <c r="P72" s="3">
        <f t="shared" si="4"/>
        <v>-11.40885333144281</v>
      </c>
      <c r="Q72" s="3">
        <f t="shared" si="4"/>
        <v>-0.4049622110408389</v>
      </c>
    </row>
    <row r="73" spans="1:17" x14ac:dyDescent="0.2">
      <c r="A73" s="2" t="s">
        <v>80</v>
      </c>
      <c r="B73" s="13">
        <v>126.040000915527</v>
      </c>
      <c r="C73" s="13">
        <v>81.819999694824205</v>
      </c>
      <c r="D73" s="13">
        <v>86.019996643066406</v>
      </c>
      <c r="E73" s="13">
        <v>115.620002746582</v>
      </c>
      <c r="F73" s="13">
        <v>234.52999877929599</v>
      </c>
      <c r="G73" s="13">
        <v>14.03600025177</v>
      </c>
      <c r="H73" s="13">
        <v>112.709999084472</v>
      </c>
      <c r="I73" s="15">
        <v>3783.21997070312</v>
      </c>
      <c r="J73" s="3">
        <f t="shared" si="3"/>
        <v>-3.0685210345509115</v>
      </c>
      <c r="K73" s="3">
        <f t="shared" si="3"/>
        <v>-1.4691729374426989</v>
      </c>
      <c r="L73" s="3">
        <f t="shared" si="3"/>
        <v>-1.5676882436782229</v>
      </c>
      <c r="M73" s="3">
        <f t="shared" si="3"/>
        <v>-1.0780240729327732</v>
      </c>
      <c r="N73" s="3">
        <f t="shared" si="4"/>
        <v>-1.0254928535283461</v>
      </c>
      <c r="O73" s="3">
        <f t="shared" si="4"/>
        <v>-0.60194063027952838</v>
      </c>
      <c r="P73" s="3">
        <f t="shared" si="4"/>
        <v>3.3088915314763421</v>
      </c>
      <c r="Q73" s="3">
        <f t="shared" si="4"/>
        <v>-1.2020638322616701</v>
      </c>
    </row>
    <row r="74" spans="1:17" x14ac:dyDescent="0.2">
      <c r="A74" s="2" t="s">
        <v>81</v>
      </c>
      <c r="B74" s="13">
        <v>129.61000061035099</v>
      </c>
      <c r="C74" s="13">
        <v>84.180000305175696</v>
      </c>
      <c r="D74" s="13">
        <v>88.449996948242102</v>
      </c>
      <c r="E74" s="13">
        <v>120.26000213623</v>
      </c>
      <c r="F74" s="13">
        <v>241.009994506835</v>
      </c>
      <c r="G74" s="13">
        <v>14.602999687194799</v>
      </c>
      <c r="H74" s="13">
        <v>121.81999969482401</v>
      </c>
      <c r="I74" s="15">
        <v>3849.28002929687</v>
      </c>
      <c r="J74" s="3">
        <f t="shared" si="3"/>
        <v>2.8324338851890625</v>
      </c>
      <c r="K74" s="3">
        <f t="shared" si="3"/>
        <v>2.8843811038302669</v>
      </c>
      <c r="L74" s="3">
        <f t="shared" si="3"/>
        <v>2.8249249011933841</v>
      </c>
      <c r="M74" s="3">
        <f t="shared" si="3"/>
        <v>4.0131458912157534</v>
      </c>
      <c r="N74" s="3">
        <f t="shared" si="4"/>
        <v>2.7629709466877173</v>
      </c>
      <c r="O74" s="3">
        <f t="shared" si="4"/>
        <v>4.0396083303952519</v>
      </c>
      <c r="P74" s="3">
        <f t="shared" si="4"/>
        <v>8.0826906967893706</v>
      </c>
      <c r="Q74" s="3">
        <f t="shared" si="4"/>
        <v>1.7461331644819105</v>
      </c>
    </row>
    <row r="75" spans="1:17" x14ac:dyDescent="0.2">
      <c r="A75" s="2" t="s">
        <v>82</v>
      </c>
      <c r="B75" s="13">
        <v>129.92999267578099</v>
      </c>
      <c r="C75" s="13">
        <v>84</v>
      </c>
      <c r="D75" s="13">
        <v>88.230003356933594</v>
      </c>
      <c r="E75" s="13">
        <v>120.33999633789</v>
      </c>
      <c r="F75" s="13">
        <v>239.82000732421801</v>
      </c>
      <c r="G75" s="13">
        <v>14.614000320434499</v>
      </c>
      <c r="H75" s="13">
        <v>123.180000305175</v>
      </c>
      <c r="I75" s="15">
        <v>3839.5</v>
      </c>
      <c r="J75" s="3">
        <f t="shared" si="3"/>
        <v>0.24688840669941695</v>
      </c>
      <c r="K75" s="3">
        <f t="shared" si="3"/>
        <v>-0.21382787422564181</v>
      </c>
      <c r="L75" s="3">
        <f t="shared" si="3"/>
        <v>-0.24872085799758836</v>
      </c>
      <c r="M75" s="3">
        <f t="shared" si="3"/>
        <v>6.6517711823572773E-2</v>
      </c>
      <c r="N75" s="3">
        <f t="shared" si="4"/>
        <v>-0.49375013889029434</v>
      </c>
      <c r="O75" s="3">
        <f t="shared" si="4"/>
        <v>7.5331325586113898E-2</v>
      </c>
      <c r="P75" s="3">
        <f t="shared" si="4"/>
        <v>1.1164017515662323</v>
      </c>
      <c r="Q75" s="3">
        <f t="shared" si="4"/>
        <v>-0.25407424823432423</v>
      </c>
    </row>
    <row r="76" spans="1:17" x14ac:dyDescent="0.2">
      <c r="A76" s="2" t="s">
        <v>83</v>
      </c>
      <c r="B76" s="13">
        <v>125.06999969482401</v>
      </c>
      <c r="C76" s="13">
        <v>85.819999694824205</v>
      </c>
      <c r="D76" s="13">
        <v>89.120002746582003</v>
      </c>
      <c r="E76" s="13">
        <v>124.73999786376901</v>
      </c>
      <c r="F76" s="13">
        <v>239.58000183105401</v>
      </c>
      <c r="G76" s="13">
        <v>14.314999580383301</v>
      </c>
      <c r="H76" s="13">
        <v>108.09999847412099</v>
      </c>
      <c r="I76" s="15">
        <v>3824.13989257812</v>
      </c>
      <c r="J76" s="3">
        <f t="shared" si="3"/>
        <v>-3.7404704494090946</v>
      </c>
      <c r="K76" s="3">
        <f t="shared" si="3"/>
        <v>2.1666663033621485</v>
      </c>
      <c r="L76" s="3">
        <f t="shared" si="3"/>
        <v>1.0087264601452246</v>
      </c>
      <c r="M76" s="3">
        <f t="shared" si="3"/>
        <v>3.6563085090385949</v>
      </c>
      <c r="N76" s="3">
        <f t="shared" si="4"/>
        <v>-0.10007734377204687</v>
      </c>
      <c r="O76" s="3">
        <f t="shared" si="4"/>
        <v>-2.0459883228078968</v>
      </c>
      <c r="P76" s="3">
        <f t="shared" si="4"/>
        <v>-12.242248574195262</v>
      </c>
      <c r="Q76" s="3">
        <f t="shared" si="4"/>
        <v>-0.40005488792499028</v>
      </c>
    </row>
    <row r="77" spans="1:17" x14ac:dyDescent="0.2">
      <c r="A77" s="2" t="s">
        <v>84</v>
      </c>
      <c r="B77" s="13">
        <v>126.36000061035099</v>
      </c>
      <c r="C77" s="13">
        <v>85.139999389648395</v>
      </c>
      <c r="D77" s="13">
        <v>88.080001831054602</v>
      </c>
      <c r="E77" s="13">
        <v>127.370002746582</v>
      </c>
      <c r="F77" s="13">
        <v>229.100006103515</v>
      </c>
      <c r="G77" s="13">
        <v>14.748999595641999</v>
      </c>
      <c r="H77" s="13">
        <v>113.639999389648</v>
      </c>
      <c r="I77" s="15">
        <v>3852.96997070312</v>
      </c>
      <c r="J77" s="3">
        <f t="shared" si="3"/>
        <v>1.0314231379824452</v>
      </c>
      <c r="K77" s="3">
        <f t="shared" si="3"/>
        <v>-0.79235645256803755</v>
      </c>
      <c r="L77" s="3">
        <f t="shared" si="3"/>
        <v>-1.1669668800221031</v>
      </c>
      <c r="M77" s="3">
        <f t="shared" si="3"/>
        <v>2.1083893922182662</v>
      </c>
      <c r="N77" s="3">
        <f t="shared" si="4"/>
        <v>-4.3743199129488461</v>
      </c>
      <c r="O77" s="3">
        <f t="shared" si="4"/>
        <v>3.0317850365391181</v>
      </c>
      <c r="P77" s="3">
        <f t="shared" si="4"/>
        <v>5.1248852855934794</v>
      </c>
      <c r="Q77" s="3">
        <f t="shared" si="4"/>
        <v>0.75389705750444258</v>
      </c>
    </row>
    <row r="78" spans="1:17" x14ac:dyDescent="0.2">
      <c r="A78" s="2" t="s">
        <v>85</v>
      </c>
      <c r="B78" s="13">
        <v>125.01999664306599</v>
      </c>
      <c r="C78" s="13">
        <v>83.120002746582003</v>
      </c>
      <c r="D78" s="13">
        <v>86.199996948242102</v>
      </c>
      <c r="E78" s="13">
        <v>126.94000244140599</v>
      </c>
      <c r="F78" s="13">
        <v>222.30999755859301</v>
      </c>
      <c r="G78" s="13">
        <v>14.265000343322701</v>
      </c>
      <c r="H78" s="13">
        <v>110.33999633789</v>
      </c>
      <c r="I78" s="15">
        <v>3808.10009765625</v>
      </c>
      <c r="J78" s="3">
        <f t="shared" si="3"/>
        <v>-1.0604653061193727</v>
      </c>
      <c r="K78" s="3">
        <f t="shared" si="3"/>
        <v>-2.3725589118479484</v>
      </c>
      <c r="L78" s="3">
        <f t="shared" si="3"/>
        <v>-2.1344287508287287</v>
      </c>
      <c r="M78" s="3">
        <f t="shared" si="3"/>
        <v>-0.33759935299015903</v>
      </c>
      <c r="N78" s="3">
        <f t="shared" si="4"/>
        <v>-2.9637749297370326</v>
      </c>
      <c r="O78" s="3">
        <f t="shared" si="4"/>
        <v>-3.2815734326978325</v>
      </c>
      <c r="P78" s="3">
        <f t="shared" si="4"/>
        <v>-2.9039097760313872</v>
      </c>
      <c r="Q78" s="3">
        <f t="shared" si="4"/>
        <v>-1.1645528874620787</v>
      </c>
    </row>
    <row r="79" spans="1:17" x14ac:dyDescent="0.2">
      <c r="A79" s="2" t="s">
        <v>86</v>
      </c>
      <c r="B79" s="13">
        <v>129.61999511718699</v>
      </c>
      <c r="C79" s="13">
        <v>86.080001831054602</v>
      </c>
      <c r="D79" s="13">
        <v>87.339996337890597</v>
      </c>
      <c r="E79" s="13">
        <v>130.02000427246</v>
      </c>
      <c r="F79" s="13">
        <v>224.92999267578099</v>
      </c>
      <c r="G79" s="13">
        <v>14.859000205993601</v>
      </c>
      <c r="H79" s="13">
        <v>113.059997558593</v>
      </c>
      <c r="I79" s="15">
        <v>3895.080078125</v>
      </c>
      <c r="J79" s="3">
        <f t="shared" si="3"/>
        <v>3.6794101724814956</v>
      </c>
      <c r="K79" s="3">
        <f t="shared" si="3"/>
        <v>3.5611152390082403</v>
      </c>
      <c r="L79" s="3">
        <f t="shared" si="3"/>
        <v>1.3225051392205911</v>
      </c>
      <c r="M79" s="3">
        <f t="shared" si="3"/>
        <v>2.4263445500370917</v>
      </c>
      <c r="N79" s="3">
        <f t="shared" si="4"/>
        <v>1.1785322954256459</v>
      </c>
      <c r="O79" s="3">
        <f t="shared" si="4"/>
        <v>4.1640367919720767</v>
      </c>
      <c r="P79" s="3">
        <f t="shared" si="4"/>
        <v>2.465109036594165</v>
      </c>
      <c r="Q79" s="3">
        <f t="shared" si="4"/>
        <v>2.2840781029438562</v>
      </c>
    </row>
    <row r="80" spans="1:17" x14ac:dyDescent="0.2">
      <c r="A80" s="2" t="s">
        <v>87</v>
      </c>
      <c r="B80" s="13">
        <v>130.14999389648401</v>
      </c>
      <c r="C80" s="13">
        <v>87.360000610351506</v>
      </c>
      <c r="D80" s="13">
        <v>88.019996643066406</v>
      </c>
      <c r="E80" s="13">
        <v>129.47000122070301</v>
      </c>
      <c r="F80" s="13">
        <v>227.11999511718699</v>
      </c>
      <c r="G80" s="13">
        <v>15.6280002593994</v>
      </c>
      <c r="H80" s="13">
        <v>119.76999664306599</v>
      </c>
      <c r="I80" s="15">
        <v>3892.09008789062</v>
      </c>
      <c r="J80" s="3">
        <f t="shared" si="3"/>
        <v>0.40888659100616015</v>
      </c>
      <c r="K80" s="3">
        <f t="shared" si="3"/>
        <v>1.486987397850084</v>
      </c>
      <c r="L80" s="3">
        <f t="shared" si="3"/>
        <v>0.77856690369565085</v>
      </c>
      <c r="M80" s="3">
        <f t="shared" si="3"/>
        <v>-0.42301417757566279</v>
      </c>
      <c r="N80" s="3">
        <f t="shared" si="4"/>
        <v>0.97363735949732211</v>
      </c>
      <c r="O80" s="3">
        <f t="shared" si="4"/>
        <v>5.1753149118041692</v>
      </c>
      <c r="P80" s="3">
        <f t="shared" si="4"/>
        <v>5.9349011404281704</v>
      </c>
      <c r="Q80" s="3">
        <f t="shared" si="4"/>
        <v>-7.6763254526446431E-2</v>
      </c>
    </row>
    <row r="81" spans="1:17" x14ac:dyDescent="0.2">
      <c r="A81" s="2" t="s">
        <v>88</v>
      </c>
      <c r="B81" s="13">
        <v>130.72999572753901</v>
      </c>
      <c r="C81" s="13">
        <v>89.870002746582003</v>
      </c>
      <c r="D81" s="13">
        <v>88.419998168945298</v>
      </c>
      <c r="E81" s="13">
        <v>132.99000549316401</v>
      </c>
      <c r="F81" s="13">
        <v>228.850006103515</v>
      </c>
      <c r="G81" s="13">
        <v>15.9090003967285</v>
      </c>
      <c r="H81" s="13">
        <v>118.84999847412099</v>
      </c>
      <c r="I81" s="15">
        <v>3919.25</v>
      </c>
      <c r="J81" s="3">
        <f t="shared" si="3"/>
        <v>0.4456410743409715</v>
      </c>
      <c r="K81" s="3">
        <f t="shared" si="3"/>
        <v>2.8731709234135248</v>
      </c>
      <c r="L81" s="3">
        <f t="shared" si="3"/>
        <v>0.4544439231245998</v>
      </c>
      <c r="M81" s="3">
        <f t="shared" si="3"/>
        <v>2.7187798248804875</v>
      </c>
      <c r="N81" s="3">
        <f t="shared" si="4"/>
        <v>0.76171672398785428</v>
      </c>
      <c r="O81" s="3">
        <f t="shared" si="4"/>
        <v>1.7980556223762112</v>
      </c>
      <c r="P81" s="3">
        <f t="shared" si="4"/>
        <v>-0.76813742567493215</v>
      </c>
      <c r="Q81" s="3">
        <f t="shared" si="4"/>
        <v>0.69782331590633218</v>
      </c>
    </row>
    <row r="82" spans="1:17" x14ac:dyDescent="0.2">
      <c r="A82" s="2" t="s">
        <v>89</v>
      </c>
      <c r="B82" s="13">
        <v>133.49000549316401</v>
      </c>
      <c r="C82" s="13">
        <v>95.089996337890597</v>
      </c>
      <c r="D82" s="13">
        <v>91.519996643066406</v>
      </c>
      <c r="E82" s="13">
        <v>132.88999938964801</v>
      </c>
      <c r="F82" s="13">
        <v>235.77000427246</v>
      </c>
      <c r="G82" s="13">
        <v>16.000999450683501</v>
      </c>
      <c r="H82" s="13">
        <v>123.220001220703</v>
      </c>
      <c r="I82" s="15">
        <v>3969.61010742187</v>
      </c>
      <c r="J82" s="3">
        <f t="shared" si="3"/>
        <v>2.1112291408448263</v>
      </c>
      <c r="K82" s="3">
        <f t="shared" si="3"/>
        <v>5.8083825879343527</v>
      </c>
      <c r="L82" s="3">
        <f t="shared" si="3"/>
        <v>3.5059924658649035</v>
      </c>
      <c r="M82" s="3">
        <f t="shared" ref="M82:P145" si="5">IF(E82=0, 0, (E82-E81)/E81*100)</f>
        <v>-7.5198209929493554E-2</v>
      </c>
      <c r="N82" s="3">
        <f t="shared" si="4"/>
        <v>3.0238138450452556</v>
      </c>
      <c r="O82" s="3">
        <f t="shared" si="4"/>
        <v>0.57828305777099775</v>
      </c>
      <c r="P82" s="3">
        <f t="shared" si="4"/>
        <v>3.6769060182474882</v>
      </c>
      <c r="Q82" s="3">
        <f t="shared" ref="Q82:Q145" si="6">IF(I82=0, 0, (I82-I81)/I81*100)</f>
        <v>1.2849424614880398</v>
      </c>
    </row>
    <row r="83" spans="1:17" x14ac:dyDescent="0.2">
      <c r="A83" s="2" t="s">
        <v>90</v>
      </c>
      <c r="B83" s="13">
        <v>133.41000366210901</v>
      </c>
      <c r="C83" s="13">
        <v>95.269996643066406</v>
      </c>
      <c r="D83" s="13">
        <v>91.129997253417898</v>
      </c>
      <c r="E83" s="13">
        <v>136.71000671386699</v>
      </c>
      <c r="F83" s="13">
        <v>238.509994506835</v>
      </c>
      <c r="G83" s="13">
        <v>16.510999679565401</v>
      </c>
      <c r="H83" s="13">
        <v>123.559997558593</v>
      </c>
      <c r="I83" s="15">
        <v>3983.169921875</v>
      </c>
      <c r="J83" s="3">
        <f t="shared" ref="J83:Q146" si="7">IF(B83=0, 0, (B83-B82)/B82*100)</f>
        <v>-5.9930951953625487E-2</v>
      </c>
      <c r="K83" s="3">
        <f t="shared" si="7"/>
        <v>0.1892946809422526</v>
      </c>
      <c r="L83" s="3">
        <f t="shared" si="7"/>
        <v>-0.42613571236188968</v>
      </c>
      <c r="M83" s="3">
        <f t="shared" si="5"/>
        <v>2.8745634297267912</v>
      </c>
      <c r="N83" s="3">
        <f t="shared" si="5"/>
        <v>1.1621453894570146</v>
      </c>
      <c r="O83" s="3">
        <f t="shared" si="5"/>
        <v>3.1873023335433874</v>
      </c>
      <c r="P83" s="3">
        <f t="shared" si="5"/>
        <v>0.27592625752455741</v>
      </c>
      <c r="Q83" s="3">
        <f t="shared" si="6"/>
        <v>0.34159058663664704</v>
      </c>
    </row>
    <row r="84" spans="1:17" x14ac:dyDescent="0.2">
      <c r="A84" s="2" t="s">
        <v>91</v>
      </c>
      <c r="B84" s="13">
        <v>134.759994506835</v>
      </c>
      <c r="C84" s="13">
        <v>98.120002746582003</v>
      </c>
      <c r="D84" s="13">
        <v>92.120002746582003</v>
      </c>
      <c r="E84" s="13">
        <v>136.97999572753901</v>
      </c>
      <c r="F84" s="13">
        <v>239.22999572753901</v>
      </c>
      <c r="G84" s="13">
        <v>16.899000167846602</v>
      </c>
      <c r="H84" s="13">
        <v>122.400001525878</v>
      </c>
      <c r="I84" s="15">
        <v>3999.09008789062</v>
      </c>
      <c r="J84" s="3">
        <f t="shared" si="7"/>
        <v>1.0119112567788777</v>
      </c>
      <c r="K84" s="3">
        <f t="shared" si="7"/>
        <v>2.9915043601746736</v>
      </c>
      <c r="L84" s="3">
        <f t="shared" si="7"/>
        <v>1.0863662054230714</v>
      </c>
      <c r="M84" s="3">
        <f t="shared" si="5"/>
        <v>0.19749030825307623</v>
      </c>
      <c r="N84" s="3">
        <f t="shared" si="5"/>
        <v>0.30187465401303043</v>
      </c>
      <c r="O84" s="3">
        <f t="shared" si="5"/>
        <v>2.3499515220838108</v>
      </c>
      <c r="P84" s="3">
        <f t="shared" si="5"/>
        <v>-0.93881195826741748</v>
      </c>
      <c r="Q84" s="3">
        <f t="shared" si="6"/>
        <v>0.3996858363533205</v>
      </c>
    </row>
    <row r="85" spans="1:17" x14ac:dyDescent="0.2">
      <c r="A85" s="2" t="s">
        <v>92</v>
      </c>
      <c r="B85" s="13">
        <v>135.94000244140599</v>
      </c>
      <c r="C85" s="13">
        <v>96.050003051757798</v>
      </c>
      <c r="D85" s="13">
        <v>91.290000915527301</v>
      </c>
      <c r="E85" s="13">
        <v>135.36000061035099</v>
      </c>
      <c r="F85" s="13">
        <v>240.350006103515</v>
      </c>
      <c r="G85" s="13">
        <v>17.701999664306602</v>
      </c>
      <c r="H85" s="13">
        <v>131.49000549316401</v>
      </c>
      <c r="I85" s="15">
        <v>3990.96997070312</v>
      </c>
      <c r="J85" s="3">
        <f t="shared" si="7"/>
        <v>0.87563667458530869</v>
      </c>
      <c r="K85" s="3">
        <f t="shared" si="7"/>
        <v>-2.1096612687328045</v>
      </c>
      <c r="L85" s="3">
        <f t="shared" si="7"/>
        <v>-0.90100065817192765</v>
      </c>
      <c r="M85" s="3">
        <f t="shared" si="5"/>
        <v>-1.1826508743731268</v>
      </c>
      <c r="N85" s="3">
        <f t="shared" si="5"/>
        <v>0.46817305353781091</v>
      </c>
      <c r="O85" s="3">
        <f t="shared" si="5"/>
        <v>4.7517574322997618</v>
      </c>
      <c r="P85" s="3">
        <f t="shared" si="5"/>
        <v>7.4264737369012099</v>
      </c>
      <c r="Q85" s="3">
        <f t="shared" si="6"/>
        <v>-0.2030491189005216</v>
      </c>
    </row>
    <row r="86" spans="1:17" x14ac:dyDescent="0.2">
      <c r="A86" s="2" t="s">
        <v>93</v>
      </c>
      <c r="B86" s="13">
        <v>135.21000671386699</v>
      </c>
      <c r="C86" s="13">
        <v>95.459999084472599</v>
      </c>
      <c r="D86" s="13">
        <v>91.120002746582003</v>
      </c>
      <c r="E86" s="13">
        <v>133.02000427246</v>
      </c>
      <c r="F86" s="13">
        <v>235.80999755859301</v>
      </c>
      <c r="G86" s="13">
        <v>17.377000808715799</v>
      </c>
      <c r="H86" s="13">
        <v>128.77999877929599</v>
      </c>
      <c r="I86" s="15">
        <v>3928.86010742187</v>
      </c>
      <c r="J86" s="3">
        <f t="shared" si="7"/>
        <v>-0.53699846581483957</v>
      </c>
      <c r="K86" s="3">
        <f t="shared" si="7"/>
        <v>-0.61426751539744096</v>
      </c>
      <c r="L86" s="3">
        <f t="shared" si="7"/>
        <v>-0.18621773166877437</v>
      </c>
      <c r="M86" s="3">
        <f t="shared" si="5"/>
        <v>-1.728720691001574</v>
      </c>
      <c r="N86" s="3">
        <f t="shared" si="5"/>
        <v>-1.8889155105603275</v>
      </c>
      <c r="O86" s="3">
        <f t="shared" si="5"/>
        <v>-1.8359443099872692</v>
      </c>
      <c r="P86" s="3">
        <f t="shared" si="5"/>
        <v>-2.0609982513149272</v>
      </c>
      <c r="Q86" s="3">
        <f t="shared" si="6"/>
        <v>-1.5562598500411073</v>
      </c>
    </row>
    <row r="87" spans="1:17" x14ac:dyDescent="0.2">
      <c r="A87" s="2" t="s">
        <v>94</v>
      </c>
      <c r="B87" s="13">
        <v>135.27000427246</v>
      </c>
      <c r="C87" s="13">
        <v>93.680000305175696</v>
      </c>
      <c r="D87" s="13">
        <v>93.050003051757798</v>
      </c>
      <c r="E87" s="13">
        <v>136.14999389648401</v>
      </c>
      <c r="F87" s="13">
        <v>231.92999267578099</v>
      </c>
      <c r="G87" s="13">
        <v>16.764999389648398</v>
      </c>
      <c r="H87" s="13">
        <v>127.169998168945</v>
      </c>
      <c r="I87" s="15">
        <v>3898.85009765625</v>
      </c>
      <c r="J87" s="3">
        <f t="shared" si="7"/>
        <v>4.4373608175302129E-2</v>
      </c>
      <c r="K87" s="3">
        <f t="shared" si="7"/>
        <v>-1.8646540921520245</v>
      </c>
      <c r="L87" s="3">
        <f t="shared" si="7"/>
        <v>2.1180863114583168</v>
      </c>
      <c r="M87" s="3">
        <f t="shared" si="5"/>
        <v>2.3530217437168046</v>
      </c>
      <c r="N87" s="3">
        <f t="shared" si="5"/>
        <v>-1.6453945646846169</v>
      </c>
      <c r="O87" s="3">
        <f t="shared" si="5"/>
        <v>-3.5219047625320847</v>
      </c>
      <c r="P87" s="3">
        <f t="shared" si="5"/>
        <v>-1.2501946153223868</v>
      </c>
      <c r="Q87" s="3">
        <f t="shared" si="6"/>
        <v>-0.76383502962931038</v>
      </c>
    </row>
    <row r="88" spans="1:17" x14ac:dyDescent="0.2">
      <c r="A88" s="2" t="s">
        <v>95</v>
      </c>
      <c r="B88" s="13">
        <v>137.86999511718699</v>
      </c>
      <c r="C88" s="13">
        <v>97.25</v>
      </c>
      <c r="D88" s="13">
        <v>98.019996643066406</v>
      </c>
      <c r="E88" s="13">
        <v>139.36999511718699</v>
      </c>
      <c r="F88" s="13">
        <v>240.22000122070301</v>
      </c>
      <c r="G88" s="13">
        <v>17.839000701904201</v>
      </c>
      <c r="H88" s="13">
        <v>133.419998168945</v>
      </c>
      <c r="I88" s="15">
        <v>3972.61010742187</v>
      </c>
      <c r="J88" s="3">
        <f t="shared" si="7"/>
        <v>1.92207493354558</v>
      </c>
      <c r="K88" s="3">
        <f t="shared" si="7"/>
        <v>3.8108450930769968</v>
      </c>
      <c r="L88" s="3">
        <f t="shared" si="7"/>
        <v>5.3412073383212215</v>
      </c>
      <c r="M88" s="3">
        <f t="shared" si="5"/>
        <v>2.3650395630213374</v>
      </c>
      <c r="N88" s="3">
        <f t="shared" si="5"/>
        <v>3.5743581281920553</v>
      </c>
      <c r="O88" s="3">
        <f t="shared" si="5"/>
        <v>6.4062114605202307</v>
      </c>
      <c r="P88" s="3">
        <f t="shared" si="5"/>
        <v>4.9146812062518803</v>
      </c>
      <c r="Q88" s="3">
        <f t="shared" si="6"/>
        <v>1.8918401045980198</v>
      </c>
    </row>
    <row r="89" spans="1:17" x14ac:dyDescent="0.2">
      <c r="A89" s="2" t="s">
        <v>96</v>
      </c>
      <c r="B89" s="13">
        <v>141.11000061035099</v>
      </c>
      <c r="C89" s="13">
        <v>97.519996643066406</v>
      </c>
      <c r="D89" s="13">
        <v>99.790000915527301</v>
      </c>
      <c r="E89" s="13">
        <v>143.27000427246</v>
      </c>
      <c r="F89" s="13">
        <v>242.58000183105401</v>
      </c>
      <c r="G89" s="13">
        <v>19.193000793456999</v>
      </c>
      <c r="H89" s="13">
        <v>143.75</v>
      </c>
      <c r="I89" s="15">
        <v>4019.81005859375</v>
      </c>
      <c r="J89" s="3">
        <f t="shared" si="7"/>
        <v>2.3500439601887706</v>
      </c>
      <c r="K89" s="3">
        <f t="shared" si="7"/>
        <v>0.27763150957985222</v>
      </c>
      <c r="L89" s="3">
        <f t="shared" si="7"/>
        <v>1.8057583483768656</v>
      </c>
      <c r="M89" s="3">
        <f t="shared" si="5"/>
        <v>2.7983133327899967</v>
      </c>
      <c r="N89" s="3">
        <f t="shared" si="5"/>
        <v>0.98243301904854075</v>
      </c>
      <c r="O89" s="3">
        <f t="shared" si="5"/>
        <v>7.5901117679101127</v>
      </c>
      <c r="P89" s="3">
        <f t="shared" si="5"/>
        <v>7.7424688748492452</v>
      </c>
      <c r="Q89" s="3">
        <f t="shared" si="6"/>
        <v>1.1881344983666584</v>
      </c>
    </row>
    <row r="90" spans="1:17" x14ac:dyDescent="0.2">
      <c r="A90" s="2" t="s">
        <v>97</v>
      </c>
      <c r="B90" s="13">
        <v>142.52999877929599</v>
      </c>
      <c r="C90" s="13">
        <v>96.319999694824205</v>
      </c>
      <c r="D90" s="13">
        <v>97.699996948242102</v>
      </c>
      <c r="E90" s="13">
        <v>143.13999938964801</v>
      </c>
      <c r="F90" s="13">
        <v>242.03999328613199</v>
      </c>
      <c r="G90" s="13">
        <v>19.264999389648398</v>
      </c>
      <c r="H90" s="13">
        <v>143.88999938964801</v>
      </c>
      <c r="I90" s="15">
        <v>4016.94995117187</v>
      </c>
      <c r="J90" s="3">
        <f t="shared" si="7"/>
        <v>1.0063058343157836</v>
      </c>
      <c r="K90" s="3">
        <f t="shared" si="7"/>
        <v>-1.2305137300550968</v>
      </c>
      <c r="L90" s="3">
        <f t="shared" si="7"/>
        <v>-2.0944021927150764</v>
      </c>
      <c r="M90" s="3">
        <f t="shared" si="5"/>
        <v>-9.074117326384315E-2</v>
      </c>
      <c r="N90" s="3">
        <f t="shared" si="5"/>
        <v>-0.22261049585534615</v>
      </c>
      <c r="O90" s="3">
        <f t="shared" si="5"/>
        <v>0.37512943893559297</v>
      </c>
      <c r="P90" s="3">
        <f t="shared" si="5"/>
        <v>9.7390879755138202E-2</v>
      </c>
      <c r="Q90" s="3">
        <f t="shared" si="6"/>
        <v>-7.115031258169828E-2</v>
      </c>
    </row>
    <row r="91" spans="1:17" x14ac:dyDescent="0.2">
      <c r="A91" s="2" t="s">
        <v>98</v>
      </c>
      <c r="B91" s="13">
        <v>141.86000061035099</v>
      </c>
      <c r="C91" s="13">
        <v>97.180000305175696</v>
      </c>
      <c r="D91" s="13">
        <v>95.220001220703097</v>
      </c>
      <c r="E91" s="13">
        <v>141.5</v>
      </c>
      <c r="F91" s="13">
        <v>240.61000061035099</v>
      </c>
      <c r="G91" s="13">
        <v>19.322999954223601</v>
      </c>
      <c r="H91" s="13">
        <v>144.42999267578099</v>
      </c>
      <c r="I91" s="15">
        <v>4016.21997070312</v>
      </c>
      <c r="J91" s="3">
        <f t="shared" si="7"/>
        <v>-0.47007519447360319</v>
      </c>
      <c r="K91" s="3">
        <f t="shared" si="7"/>
        <v>0.89285777935660016</v>
      </c>
      <c r="L91" s="3">
        <f t="shared" si="7"/>
        <v>-2.538378510751456</v>
      </c>
      <c r="M91" s="3">
        <f t="shared" si="5"/>
        <v>-1.1457310302088888</v>
      </c>
      <c r="N91" s="3">
        <f t="shared" si="5"/>
        <v>-0.590808426477893</v>
      </c>
      <c r="O91" s="3">
        <f t="shared" si="5"/>
        <v>0.30106704600451573</v>
      </c>
      <c r="P91" s="3">
        <f t="shared" si="5"/>
        <v>0.37528201294288993</v>
      </c>
      <c r="Q91" s="3">
        <f t="shared" si="6"/>
        <v>-1.817250594663351E-2</v>
      </c>
    </row>
    <row r="92" spans="1:17" x14ac:dyDescent="0.2">
      <c r="A92" s="2" t="s">
        <v>99</v>
      </c>
      <c r="B92" s="13">
        <v>143.96000671386699</v>
      </c>
      <c r="C92" s="13">
        <v>99.220001220703097</v>
      </c>
      <c r="D92" s="13">
        <v>97.519996643066406</v>
      </c>
      <c r="E92" s="13">
        <v>147.30000305175699</v>
      </c>
      <c r="F92" s="13">
        <v>248</v>
      </c>
      <c r="G92" s="13">
        <v>19.8020000457763</v>
      </c>
      <c r="H92" s="13">
        <v>160.27000427246</v>
      </c>
      <c r="I92" s="15">
        <v>4060.42993164062</v>
      </c>
      <c r="J92" s="3">
        <f t="shared" si="7"/>
        <v>1.4803370185258302</v>
      </c>
      <c r="K92" s="3">
        <f t="shared" si="7"/>
        <v>2.0991983012154329</v>
      </c>
      <c r="L92" s="3">
        <f t="shared" si="7"/>
        <v>2.4154540988004483</v>
      </c>
      <c r="M92" s="3">
        <f t="shared" si="5"/>
        <v>4.0989420860473409</v>
      </c>
      <c r="N92" s="3">
        <f t="shared" si="5"/>
        <v>3.0713600311304305</v>
      </c>
      <c r="O92" s="3">
        <f t="shared" si="5"/>
        <v>2.4789116218364402</v>
      </c>
      <c r="P92" s="3">
        <f t="shared" si="5"/>
        <v>10.967259156646877</v>
      </c>
      <c r="Q92" s="3">
        <f t="shared" si="6"/>
        <v>1.100785346918141</v>
      </c>
    </row>
    <row r="93" spans="1:17" x14ac:dyDescent="0.2">
      <c r="A93" s="2" t="s">
        <v>100</v>
      </c>
      <c r="B93" s="13">
        <v>145.92999267578099</v>
      </c>
      <c r="C93" s="13">
        <v>102.23999786376901</v>
      </c>
      <c r="D93" s="13">
        <v>99.370002746582003</v>
      </c>
      <c r="E93" s="13">
        <v>151.74000549316401</v>
      </c>
      <c r="F93" s="13">
        <v>248.16000366210901</v>
      </c>
      <c r="G93" s="13">
        <v>20.3649997711181</v>
      </c>
      <c r="H93" s="13">
        <v>177.89999389648401</v>
      </c>
      <c r="I93" s="15">
        <v>4070.56005859375</v>
      </c>
      <c r="J93" s="3">
        <f t="shared" si="7"/>
        <v>1.3684258613779616</v>
      </c>
      <c r="K93" s="3">
        <f t="shared" si="7"/>
        <v>3.0437377604423581</v>
      </c>
      <c r="L93" s="3">
        <f t="shared" si="7"/>
        <v>1.8970530836735118</v>
      </c>
      <c r="M93" s="3">
        <f t="shared" si="5"/>
        <v>3.0142582141338639</v>
      </c>
      <c r="N93" s="3">
        <f t="shared" si="5"/>
        <v>6.4517605689115132E-2</v>
      </c>
      <c r="O93" s="3">
        <f t="shared" si="5"/>
        <v>2.8431457632578199</v>
      </c>
      <c r="P93" s="3">
        <f t="shared" si="5"/>
        <v>11.000180416825168</v>
      </c>
      <c r="Q93" s="3">
        <f t="shared" si="6"/>
        <v>0.24948409709503139</v>
      </c>
    </row>
    <row r="94" spans="1:17" x14ac:dyDescent="0.2">
      <c r="A94" s="2" t="s">
        <v>101</v>
      </c>
      <c r="B94" s="13">
        <v>143</v>
      </c>
      <c r="C94" s="13">
        <v>100.550003051757</v>
      </c>
      <c r="D94" s="13">
        <v>96.940002441406193</v>
      </c>
      <c r="E94" s="13">
        <v>147.05999755859301</v>
      </c>
      <c r="F94" s="13">
        <v>242.71000671386699</v>
      </c>
      <c r="G94" s="13">
        <v>19.162000656127901</v>
      </c>
      <c r="H94" s="13">
        <v>166.66000366210901</v>
      </c>
      <c r="I94" s="15">
        <v>4017.77001953125</v>
      </c>
      <c r="J94" s="3">
        <f t="shared" si="7"/>
        <v>-2.0078070464175832</v>
      </c>
      <c r="K94" s="3">
        <f t="shared" si="7"/>
        <v>-1.6529683561455646</v>
      </c>
      <c r="L94" s="3">
        <f t="shared" si="7"/>
        <v>-2.445406297686143</v>
      </c>
      <c r="M94" s="3">
        <f t="shared" si="5"/>
        <v>-3.084228130452936</v>
      </c>
      <c r="N94" s="3">
        <f t="shared" si="5"/>
        <v>-2.1961625031496421</v>
      </c>
      <c r="O94" s="3">
        <f t="shared" si="5"/>
        <v>-5.9071894353581449</v>
      </c>
      <c r="P94" s="3">
        <f t="shared" si="5"/>
        <v>-6.3181509949434265</v>
      </c>
      <c r="Q94" s="3">
        <f t="shared" si="6"/>
        <v>-1.2968740984683393</v>
      </c>
    </row>
    <row r="95" spans="1:17" x14ac:dyDescent="0.2">
      <c r="A95" s="2" t="s">
        <v>102</v>
      </c>
      <c r="B95" s="13">
        <v>144.28999328613199</v>
      </c>
      <c r="C95" s="13">
        <v>103.129997253417</v>
      </c>
      <c r="D95" s="13">
        <v>98.839996337890597</v>
      </c>
      <c r="E95" s="13">
        <v>148.97000122070301</v>
      </c>
      <c r="F95" s="13">
        <v>247.80999755859301</v>
      </c>
      <c r="G95" s="13">
        <v>19.537000656127901</v>
      </c>
      <c r="H95" s="13">
        <v>173.22000122070301</v>
      </c>
      <c r="I95" s="15">
        <v>4076.60009765625</v>
      </c>
      <c r="J95" s="3">
        <f t="shared" si="7"/>
        <v>0.90209320708530649</v>
      </c>
      <c r="K95" s="3">
        <f t="shared" si="7"/>
        <v>2.5658817736007191</v>
      </c>
      <c r="L95" s="3">
        <f t="shared" si="7"/>
        <v>1.9599688968780702</v>
      </c>
      <c r="M95" s="3">
        <f t="shared" si="5"/>
        <v>1.2987921214598135</v>
      </c>
      <c r="N95" s="3">
        <f t="shared" si="5"/>
        <v>2.1012692940750677</v>
      </c>
      <c r="O95" s="3">
        <f t="shared" si="5"/>
        <v>1.9569981586451783</v>
      </c>
      <c r="P95" s="3">
        <f t="shared" si="5"/>
        <v>3.9361558949044078</v>
      </c>
      <c r="Q95" s="3">
        <f t="shared" si="6"/>
        <v>1.4642470285510185</v>
      </c>
    </row>
    <row r="96" spans="1:17" x14ac:dyDescent="0.2">
      <c r="A96" s="2" t="s">
        <v>103</v>
      </c>
      <c r="B96" s="13">
        <v>145.42999267578099</v>
      </c>
      <c r="C96" s="13">
        <v>105.150001525878</v>
      </c>
      <c r="D96" s="13">
        <v>100.430000305175</v>
      </c>
      <c r="E96" s="13">
        <v>153.11999511718699</v>
      </c>
      <c r="F96" s="13">
        <v>252.75</v>
      </c>
      <c r="G96" s="13">
        <v>20.943000793456999</v>
      </c>
      <c r="H96" s="13">
        <v>181.41000366210901</v>
      </c>
      <c r="I96" s="15">
        <v>4119.2099609375</v>
      </c>
      <c r="J96" s="3">
        <f t="shared" si="7"/>
        <v>0.79007515607014289</v>
      </c>
      <c r="K96" s="3">
        <f t="shared" si="7"/>
        <v>1.9586971068149286</v>
      </c>
      <c r="L96" s="3">
        <f t="shared" si="7"/>
        <v>1.6086645347991282</v>
      </c>
      <c r="M96" s="3">
        <f t="shared" si="5"/>
        <v>2.7857916778396552</v>
      </c>
      <c r="N96" s="3">
        <f t="shared" si="5"/>
        <v>1.993463738378416</v>
      </c>
      <c r="O96" s="3">
        <f t="shared" si="5"/>
        <v>7.1966017817995898</v>
      </c>
      <c r="P96" s="3">
        <f t="shared" si="5"/>
        <v>4.7280928205115016</v>
      </c>
      <c r="Q96" s="3">
        <f t="shared" si="6"/>
        <v>1.0452303944590391</v>
      </c>
    </row>
    <row r="97" spans="1:17" x14ac:dyDescent="0.2">
      <c r="A97" s="2" t="s">
        <v>104</v>
      </c>
      <c r="B97" s="13">
        <v>150.82000732421801</v>
      </c>
      <c r="C97" s="13">
        <v>112.91000366210901</v>
      </c>
      <c r="D97" s="13">
        <v>107.73999786376901</v>
      </c>
      <c r="E97" s="13">
        <v>188.77000427246</v>
      </c>
      <c r="F97" s="13">
        <v>264.600006103515</v>
      </c>
      <c r="G97" s="13">
        <v>21.708999633788999</v>
      </c>
      <c r="H97" s="13">
        <v>188.27000427246</v>
      </c>
      <c r="I97" s="15">
        <v>4179.759765625</v>
      </c>
      <c r="J97" s="3">
        <f t="shared" si="7"/>
        <v>3.706260688916776</v>
      </c>
      <c r="K97" s="3">
        <f t="shared" si="7"/>
        <v>7.3799353529455063</v>
      </c>
      <c r="L97" s="3">
        <f t="shared" si="7"/>
        <v>7.278699130121713</v>
      </c>
      <c r="M97" s="3">
        <f t="shared" si="5"/>
        <v>23.282399616058679</v>
      </c>
      <c r="N97" s="3">
        <f t="shared" si="5"/>
        <v>4.6884297145459941</v>
      </c>
      <c r="O97" s="3">
        <f t="shared" si="5"/>
        <v>3.6575409984767422</v>
      </c>
      <c r="P97" s="3">
        <f t="shared" si="5"/>
        <v>3.7814897039130804</v>
      </c>
      <c r="Q97" s="3">
        <f t="shared" si="6"/>
        <v>1.4699373244310019</v>
      </c>
    </row>
    <row r="98" spans="1:17" x14ac:dyDescent="0.2">
      <c r="A98" s="2" t="s">
        <v>105</v>
      </c>
      <c r="B98" s="13">
        <v>154.5</v>
      </c>
      <c r="C98" s="13">
        <v>103.389999389648</v>
      </c>
      <c r="D98" s="13">
        <v>104.77999877929599</v>
      </c>
      <c r="E98" s="13">
        <v>186.52999877929599</v>
      </c>
      <c r="F98" s="13">
        <v>258.350006103515</v>
      </c>
      <c r="G98" s="13">
        <v>21.100000381469702</v>
      </c>
      <c r="H98" s="13">
        <v>189.97999572753901</v>
      </c>
      <c r="I98" s="15">
        <v>4136.47998046875</v>
      </c>
      <c r="J98" s="3">
        <f t="shared" si="7"/>
        <v>2.4399897209069237</v>
      </c>
      <c r="K98" s="3">
        <f t="shared" si="7"/>
        <v>-8.4314976208399397</v>
      </c>
      <c r="L98" s="3">
        <f t="shared" si="7"/>
        <v>-2.7473539476172619</v>
      </c>
      <c r="M98" s="3">
        <f t="shared" si="5"/>
        <v>-1.1866321144597252</v>
      </c>
      <c r="N98" s="3">
        <f t="shared" si="5"/>
        <v>-2.36205587899908</v>
      </c>
      <c r="O98" s="3">
        <f t="shared" si="5"/>
        <v>-2.8052847325651031</v>
      </c>
      <c r="P98" s="3">
        <f t="shared" si="5"/>
        <v>0.90826547844782857</v>
      </c>
      <c r="Q98" s="3">
        <f t="shared" si="6"/>
        <v>-1.0354610691310477</v>
      </c>
    </row>
    <row r="99" spans="1:17" x14ac:dyDescent="0.2">
      <c r="A99" s="2" t="s">
        <v>106</v>
      </c>
      <c r="B99" s="13">
        <v>151.72999572753901</v>
      </c>
      <c r="C99" s="13">
        <v>102.180000305175</v>
      </c>
      <c r="D99" s="13">
        <v>102.900001525878</v>
      </c>
      <c r="E99" s="13">
        <v>186.05999755859301</v>
      </c>
      <c r="F99" s="13">
        <v>256.76998901367102</v>
      </c>
      <c r="G99" s="13">
        <v>21.089000701904201</v>
      </c>
      <c r="H99" s="13">
        <v>194.759994506835</v>
      </c>
      <c r="I99" s="15">
        <v>4111.080078125</v>
      </c>
      <c r="J99" s="3">
        <f t="shared" si="7"/>
        <v>-1.7928830242465981</v>
      </c>
      <c r="K99" s="3">
        <f t="shared" si="7"/>
        <v>-1.1703250716859463</v>
      </c>
      <c r="L99" s="3">
        <f t="shared" si="7"/>
        <v>-1.7942329407523101</v>
      </c>
      <c r="M99" s="3">
        <f t="shared" si="5"/>
        <v>-0.2519708485384663</v>
      </c>
      <c r="N99" s="3">
        <f t="shared" si="5"/>
        <v>-0.61158004742252658</v>
      </c>
      <c r="O99" s="3">
        <f t="shared" si="5"/>
        <v>-5.2131181832398475E-2</v>
      </c>
      <c r="P99" s="3">
        <f t="shared" si="5"/>
        <v>2.5160537355476409</v>
      </c>
      <c r="Q99" s="3">
        <f t="shared" si="6"/>
        <v>-0.61404630177544473</v>
      </c>
    </row>
    <row r="100" spans="1:17" x14ac:dyDescent="0.2">
      <c r="A100" s="2" t="s">
        <v>107</v>
      </c>
      <c r="B100" s="13">
        <v>154.64999389648401</v>
      </c>
      <c r="C100" s="13">
        <v>102.11000061035099</v>
      </c>
      <c r="D100" s="13">
        <v>107.639999389648</v>
      </c>
      <c r="E100" s="13">
        <v>191.61999511718699</v>
      </c>
      <c r="F100" s="13">
        <v>267.55999755859301</v>
      </c>
      <c r="G100" s="13">
        <v>22.173000335693299</v>
      </c>
      <c r="H100" s="13">
        <v>196.80999755859301</v>
      </c>
      <c r="I100" s="15">
        <v>4164</v>
      </c>
      <c r="J100" s="3">
        <f t="shared" si="7"/>
        <v>1.9244699473849782</v>
      </c>
      <c r="K100" s="3">
        <f t="shared" si="7"/>
        <v>-6.8506258186476432E-2</v>
      </c>
      <c r="L100" s="3">
        <f t="shared" si="7"/>
        <v>4.6064118498365163</v>
      </c>
      <c r="M100" s="3">
        <f t="shared" si="5"/>
        <v>2.9882820765076348</v>
      </c>
      <c r="N100" s="3">
        <f t="shared" si="5"/>
        <v>4.2022078150057887</v>
      </c>
      <c r="O100" s="3">
        <f t="shared" si="5"/>
        <v>5.1401185343562528</v>
      </c>
      <c r="P100" s="3">
        <f t="shared" si="5"/>
        <v>1.0525791279410144</v>
      </c>
      <c r="Q100" s="3">
        <f t="shared" si="6"/>
        <v>1.2872510598026581</v>
      </c>
    </row>
    <row r="101" spans="1:17" x14ac:dyDescent="0.2">
      <c r="A101" s="2" t="s">
        <v>108</v>
      </c>
      <c r="B101" s="13">
        <v>151.919998168945</v>
      </c>
      <c r="C101" s="13">
        <v>100.050003051757</v>
      </c>
      <c r="D101" s="13">
        <v>99.370002746582003</v>
      </c>
      <c r="E101" s="13">
        <v>183.42999267578099</v>
      </c>
      <c r="F101" s="13">
        <v>266.73001098632801</v>
      </c>
      <c r="G101" s="13">
        <v>22.204999923706001</v>
      </c>
      <c r="H101" s="13">
        <v>201.28999328613199</v>
      </c>
      <c r="I101" s="15">
        <v>4117.85986328125</v>
      </c>
      <c r="J101" s="3">
        <f t="shared" si="7"/>
        <v>-1.7652737376545558</v>
      </c>
      <c r="K101" s="3">
        <f t="shared" si="7"/>
        <v>-2.0174297779655164</v>
      </c>
      <c r="L101" s="3">
        <f t="shared" si="7"/>
        <v>-7.6830143905234367</v>
      </c>
      <c r="M101" s="3">
        <f t="shared" si="5"/>
        <v>-4.2740855078288265</v>
      </c>
      <c r="N101" s="3">
        <f t="shared" si="5"/>
        <v>-0.31020577808281702</v>
      </c>
      <c r="O101" s="3">
        <f t="shared" si="5"/>
        <v>0.14431780782139184</v>
      </c>
      <c r="P101" s="3">
        <f t="shared" si="5"/>
        <v>2.2763049555982144</v>
      </c>
      <c r="Q101" s="3">
        <f t="shared" si="6"/>
        <v>-1.1080724476164745</v>
      </c>
    </row>
    <row r="102" spans="1:17" x14ac:dyDescent="0.2">
      <c r="A102" s="2" t="s">
        <v>109</v>
      </c>
      <c r="B102" s="13">
        <v>150.86999511718699</v>
      </c>
      <c r="C102" s="13">
        <v>98.239997863769503</v>
      </c>
      <c r="D102" s="13">
        <v>95.010002136230398</v>
      </c>
      <c r="E102" s="13">
        <v>177.919998168945</v>
      </c>
      <c r="F102" s="13">
        <v>263.61999511718699</v>
      </c>
      <c r="G102" s="13">
        <v>22.336999893188398</v>
      </c>
      <c r="H102" s="13">
        <v>207.32000732421801</v>
      </c>
      <c r="I102" s="15">
        <v>4081.5</v>
      </c>
      <c r="J102" s="3">
        <f t="shared" si="7"/>
        <v>-0.69115525566972369</v>
      </c>
      <c r="K102" s="3">
        <f t="shared" si="7"/>
        <v>-1.8091005824869024</v>
      </c>
      <c r="L102" s="3">
        <f t="shared" si="7"/>
        <v>-4.3876426384637233</v>
      </c>
      <c r="M102" s="3">
        <f t="shared" si="5"/>
        <v>-3.0038678116152493</v>
      </c>
      <c r="N102" s="3">
        <f t="shared" si="5"/>
        <v>-1.1659789828825957</v>
      </c>
      <c r="O102" s="3">
        <f t="shared" si="5"/>
        <v>0.59446057165473876</v>
      </c>
      <c r="P102" s="3">
        <f t="shared" si="5"/>
        <v>2.9956849516679198</v>
      </c>
      <c r="Q102" s="3">
        <f t="shared" si="6"/>
        <v>-0.88297961777352063</v>
      </c>
    </row>
    <row r="103" spans="1:17" x14ac:dyDescent="0.2">
      <c r="A103" s="2" t="s">
        <v>110</v>
      </c>
      <c r="B103" s="13">
        <v>151.009994506835</v>
      </c>
      <c r="C103" s="13">
        <v>97.610000610351506</v>
      </c>
      <c r="D103" s="13">
        <v>94.569999694824205</v>
      </c>
      <c r="E103" s="13">
        <v>174.14999389648401</v>
      </c>
      <c r="F103" s="13">
        <v>263.100006103515</v>
      </c>
      <c r="G103" s="13">
        <v>21.264999389648398</v>
      </c>
      <c r="H103" s="13">
        <v>196.88999938964801</v>
      </c>
      <c r="I103" s="15">
        <v>4090.4599609375</v>
      </c>
      <c r="J103" s="3">
        <f t="shared" si="7"/>
        <v>9.2794720076227105E-2</v>
      </c>
      <c r="K103" s="3">
        <f t="shared" si="7"/>
        <v>-0.64128386310799945</v>
      </c>
      <c r="L103" s="3">
        <f t="shared" si="7"/>
        <v>-0.46311170562368187</v>
      </c>
      <c r="M103" s="3">
        <f t="shared" si="5"/>
        <v>-2.118932279260235</v>
      </c>
      <c r="N103" s="3">
        <f t="shared" si="5"/>
        <v>-0.19724945880559555</v>
      </c>
      <c r="O103" s="3">
        <f t="shared" si="5"/>
        <v>-4.7992143468958126</v>
      </c>
      <c r="P103" s="3">
        <f t="shared" si="5"/>
        <v>-5.030873801899399</v>
      </c>
      <c r="Q103" s="3">
        <f t="shared" si="6"/>
        <v>0.21952617756952097</v>
      </c>
    </row>
    <row r="104" spans="1:17" x14ac:dyDescent="0.2">
      <c r="A104" s="2" t="s">
        <v>111</v>
      </c>
      <c r="B104" s="13">
        <v>153.850006103515</v>
      </c>
      <c r="C104" s="13">
        <v>99.540000915527301</v>
      </c>
      <c r="D104" s="13">
        <v>94.610000610351506</v>
      </c>
      <c r="E104" s="13">
        <v>179.42999267578099</v>
      </c>
      <c r="F104" s="13">
        <v>271.32000732421801</v>
      </c>
      <c r="G104" s="13">
        <v>21.788000106811499</v>
      </c>
      <c r="H104" s="13">
        <v>194.63999938964801</v>
      </c>
      <c r="I104" s="15">
        <v>4137.2900390625</v>
      </c>
      <c r="J104" s="3">
        <f t="shared" si="7"/>
        <v>1.8806779021182309</v>
      </c>
      <c r="K104" s="3">
        <f t="shared" si="7"/>
        <v>1.977256728928982</v>
      </c>
      <c r="L104" s="3">
        <f t="shared" si="7"/>
        <v>4.2297679662031719E-2</v>
      </c>
      <c r="M104" s="3">
        <f t="shared" si="5"/>
        <v>3.0318684836908218</v>
      </c>
      <c r="N104" s="3">
        <f t="shared" si="5"/>
        <v>3.1242877347060589</v>
      </c>
      <c r="O104" s="3">
        <f t="shared" si="5"/>
        <v>2.4594438381112393</v>
      </c>
      <c r="P104" s="3">
        <f t="shared" si="5"/>
        <v>-1.1427700782035248</v>
      </c>
      <c r="Q104" s="3">
        <f t="shared" si="6"/>
        <v>1.1448609342766167</v>
      </c>
    </row>
    <row r="105" spans="1:17" x14ac:dyDescent="0.2">
      <c r="A105" s="2" t="s">
        <v>112</v>
      </c>
      <c r="B105" s="13">
        <v>153.19999694824199</v>
      </c>
      <c r="C105" s="13">
        <v>99.699996948242102</v>
      </c>
      <c r="D105" s="13">
        <v>94.680000305175696</v>
      </c>
      <c r="E105" s="13">
        <v>179.47999572753901</v>
      </c>
      <c r="F105" s="13">
        <v>272.17001342773398</v>
      </c>
      <c r="G105" s="13">
        <v>22.971000671386701</v>
      </c>
      <c r="H105" s="13">
        <v>209.25</v>
      </c>
      <c r="I105" s="15">
        <v>4136.1298828125</v>
      </c>
      <c r="J105" s="3">
        <f t="shared" si="7"/>
        <v>-0.42249537178156826</v>
      </c>
      <c r="K105" s="3">
        <f t="shared" si="7"/>
        <v>0.16073541414830672</v>
      </c>
      <c r="L105" s="3">
        <f t="shared" si="7"/>
        <v>7.3987627494562655E-2</v>
      </c>
      <c r="M105" s="3">
        <f t="shared" si="5"/>
        <v>2.786772211954771E-2</v>
      </c>
      <c r="N105" s="3">
        <f t="shared" si="5"/>
        <v>0.31328544912658735</v>
      </c>
      <c r="O105" s="3">
        <f t="shared" si="5"/>
        <v>5.4295968366796803</v>
      </c>
      <c r="P105" s="3">
        <f t="shared" si="5"/>
        <v>7.506165565231206</v>
      </c>
      <c r="Q105" s="3">
        <f t="shared" si="6"/>
        <v>-2.8041453198743797E-2</v>
      </c>
    </row>
    <row r="106" spans="1:17" x14ac:dyDescent="0.2">
      <c r="A106" s="2" t="s">
        <v>113</v>
      </c>
      <c r="B106" s="13">
        <v>155.33000183105401</v>
      </c>
      <c r="C106" s="13">
        <v>101.16000366210901</v>
      </c>
      <c r="D106" s="13">
        <v>96.940002441406193</v>
      </c>
      <c r="E106" s="13">
        <v>177.16000366210901</v>
      </c>
      <c r="F106" s="13">
        <v>269.32000732421801</v>
      </c>
      <c r="G106" s="13">
        <v>22.763999938964801</v>
      </c>
      <c r="H106" s="13">
        <v>214.24000549316401</v>
      </c>
      <c r="I106" s="15">
        <v>4147.60009765625</v>
      </c>
      <c r="J106" s="3">
        <f t="shared" si="7"/>
        <v>1.3903426404973303</v>
      </c>
      <c r="K106" s="3">
        <f t="shared" si="7"/>
        <v>1.464399958432141</v>
      </c>
      <c r="L106" s="3">
        <f t="shared" si="7"/>
        <v>2.3869899967743811</v>
      </c>
      <c r="M106" s="3">
        <f t="shared" si="5"/>
        <v>-1.2926187434012879</v>
      </c>
      <c r="N106" s="3">
        <f t="shared" si="5"/>
        <v>-1.0471418462389479</v>
      </c>
      <c r="O106" s="3">
        <f t="shared" si="5"/>
        <v>-0.90113937735305361</v>
      </c>
      <c r="P106" s="3">
        <f t="shared" si="5"/>
        <v>2.3847099131010778</v>
      </c>
      <c r="Q106" s="3">
        <f t="shared" si="6"/>
        <v>0.27731756904960742</v>
      </c>
    </row>
    <row r="107" spans="1:17" x14ac:dyDescent="0.2">
      <c r="A107" s="2" t="s">
        <v>114</v>
      </c>
      <c r="B107" s="13">
        <v>153.71000671386699</v>
      </c>
      <c r="C107" s="13">
        <v>98.150001525878906</v>
      </c>
      <c r="D107" s="13">
        <v>95.510002136230398</v>
      </c>
      <c r="E107" s="13">
        <v>172.44000244140599</v>
      </c>
      <c r="F107" s="13">
        <v>262.14999389648398</v>
      </c>
      <c r="G107" s="13">
        <v>22.002000808715799</v>
      </c>
      <c r="H107" s="13">
        <v>202.03999328613199</v>
      </c>
      <c r="I107" s="15">
        <v>4090.40991210937</v>
      </c>
      <c r="J107" s="3">
        <f t="shared" si="7"/>
        <v>-1.0429376798366476</v>
      </c>
      <c r="K107" s="3">
        <f t="shared" si="7"/>
        <v>-2.9754863851962678</v>
      </c>
      <c r="L107" s="3">
        <f t="shared" si="7"/>
        <v>-1.475139539056785</v>
      </c>
      <c r="M107" s="3">
        <f t="shared" si="5"/>
        <v>-2.6642589315505445</v>
      </c>
      <c r="N107" s="3">
        <f t="shared" si="5"/>
        <v>-2.6622654213366665</v>
      </c>
      <c r="O107" s="3">
        <f t="shared" si="5"/>
        <v>-3.3473868050082864</v>
      </c>
      <c r="P107" s="3">
        <f t="shared" si="5"/>
        <v>-5.6945537220971074</v>
      </c>
      <c r="Q107" s="3">
        <f t="shared" si="6"/>
        <v>-1.3788741489131839</v>
      </c>
    </row>
    <row r="108" spans="1:17" x14ac:dyDescent="0.2">
      <c r="A108" s="2" t="s">
        <v>115</v>
      </c>
      <c r="B108" s="13">
        <v>152.55000305175699</v>
      </c>
      <c r="C108" s="13">
        <v>97.199996948242102</v>
      </c>
      <c r="D108" s="13">
        <v>94.349998474121094</v>
      </c>
      <c r="E108" s="13">
        <v>172.88000488281199</v>
      </c>
      <c r="F108" s="13">
        <v>258.05999755859301</v>
      </c>
      <c r="G108" s="13">
        <v>21.3880004882812</v>
      </c>
      <c r="H108" s="13">
        <v>208.30999755859301</v>
      </c>
      <c r="I108" s="15">
        <v>4079.09008789062</v>
      </c>
      <c r="J108" s="3">
        <f t="shared" si="7"/>
        <v>-0.75467023059166283</v>
      </c>
      <c r="K108" s="3">
        <f t="shared" si="7"/>
        <v>-0.96791091479129443</v>
      </c>
      <c r="L108" s="3">
        <f t="shared" si="7"/>
        <v>-1.2145363167877814</v>
      </c>
      <c r="M108" s="3">
        <f t="shared" si="5"/>
        <v>0.25516262768292652</v>
      </c>
      <c r="N108" s="3">
        <f t="shared" si="5"/>
        <v>-1.560174111431029</v>
      </c>
      <c r="O108" s="3">
        <f t="shared" si="5"/>
        <v>-2.7906567487779146</v>
      </c>
      <c r="P108" s="3">
        <f t="shared" si="5"/>
        <v>3.1033480898909711</v>
      </c>
      <c r="Q108" s="3">
        <f t="shared" si="6"/>
        <v>-0.27674058253277889</v>
      </c>
    </row>
    <row r="109" spans="1:17" x14ac:dyDescent="0.2">
      <c r="A109" s="2" t="s">
        <v>116</v>
      </c>
      <c r="B109" s="13">
        <v>148.47999572753901</v>
      </c>
      <c r="C109" s="13">
        <v>94.580001831054602</v>
      </c>
      <c r="D109" s="13">
        <v>91.790000915527301</v>
      </c>
      <c r="E109" s="13">
        <v>172.08000183105401</v>
      </c>
      <c r="F109" s="13">
        <v>252.669998168945</v>
      </c>
      <c r="G109" s="13">
        <v>20.655000686645501</v>
      </c>
      <c r="H109" s="13">
        <v>197.36999511718699</v>
      </c>
      <c r="I109" s="15">
        <v>3997.34008789062</v>
      </c>
      <c r="J109" s="3">
        <f t="shared" si="7"/>
        <v>-2.6679824600443403</v>
      </c>
      <c r="K109" s="3">
        <f t="shared" si="7"/>
        <v>-2.6954683121879293</v>
      </c>
      <c r="L109" s="3">
        <f t="shared" si="7"/>
        <v>-2.7132989931059353</v>
      </c>
      <c r="M109" s="3">
        <f t="shared" si="5"/>
        <v>-0.46275047961750759</v>
      </c>
      <c r="N109" s="3">
        <f t="shared" si="5"/>
        <v>-2.0886613348216438</v>
      </c>
      <c r="O109" s="3">
        <f t="shared" si="5"/>
        <v>-3.4271544085540904</v>
      </c>
      <c r="P109" s="3">
        <f t="shared" si="5"/>
        <v>-5.2517894338359064</v>
      </c>
      <c r="Q109" s="3">
        <f t="shared" si="6"/>
        <v>-2.0041234255327414</v>
      </c>
    </row>
    <row r="110" spans="1:17" x14ac:dyDescent="0.2">
      <c r="A110" s="2" t="s">
        <v>117</v>
      </c>
      <c r="B110" s="13">
        <v>148.91000366210901</v>
      </c>
      <c r="C110" s="13">
        <v>95.790000915527301</v>
      </c>
      <c r="D110" s="13">
        <v>91.650001525878906</v>
      </c>
      <c r="E110" s="13">
        <v>171.11999511718699</v>
      </c>
      <c r="F110" s="13">
        <v>251.509994506835</v>
      </c>
      <c r="G110" s="13">
        <v>20.753999710083001</v>
      </c>
      <c r="H110" s="13">
        <v>200.86000061035099</v>
      </c>
      <c r="I110" s="15">
        <v>3991.05004882812</v>
      </c>
      <c r="J110" s="3">
        <f t="shared" si="7"/>
        <v>0.28960664530127345</v>
      </c>
      <c r="K110" s="3">
        <f t="shared" si="7"/>
        <v>1.2793392483054544</v>
      </c>
      <c r="L110" s="3">
        <f t="shared" si="7"/>
        <v>-0.15252139476197826</v>
      </c>
      <c r="M110" s="3">
        <f t="shared" si="5"/>
        <v>-0.55788395144808267</v>
      </c>
      <c r="N110" s="3">
        <f t="shared" si="5"/>
        <v>-0.45909829837984034</v>
      </c>
      <c r="O110" s="3">
        <f t="shared" si="5"/>
        <v>0.47929808833900389</v>
      </c>
      <c r="P110" s="3">
        <f t="shared" si="5"/>
        <v>1.7682553475728873</v>
      </c>
      <c r="Q110" s="3">
        <f t="shared" si="6"/>
        <v>-0.15735561458868083</v>
      </c>
    </row>
    <row r="111" spans="1:17" x14ac:dyDescent="0.2">
      <c r="A111" s="2" t="s">
        <v>118</v>
      </c>
      <c r="B111" s="13">
        <v>149.39999389648401</v>
      </c>
      <c r="C111" s="13">
        <v>95.819999694824205</v>
      </c>
      <c r="D111" s="13">
        <v>90.889999389648395</v>
      </c>
      <c r="E111" s="13">
        <v>172.03999328613199</v>
      </c>
      <c r="F111" s="13">
        <v>254.77000427246</v>
      </c>
      <c r="G111" s="13">
        <v>23.663999557495099</v>
      </c>
      <c r="H111" s="13">
        <v>202.07000732421801</v>
      </c>
      <c r="I111" s="15">
        <v>4012.32006835937</v>
      </c>
      <c r="J111" s="3">
        <f t="shared" si="7"/>
        <v>0.32905125399555729</v>
      </c>
      <c r="K111" s="3">
        <f t="shared" si="7"/>
        <v>3.1317234586267451E-2</v>
      </c>
      <c r="L111" s="3">
        <f t="shared" si="7"/>
        <v>-0.82924399735652166</v>
      </c>
      <c r="M111" s="3">
        <f t="shared" si="5"/>
        <v>0.53763335390172462</v>
      </c>
      <c r="N111" s="3">
        <f t="shared" si="5"/>
        <v>1.2961750375038898</v>
      </c>
      <c r="O111" s="3">
        <f t="shared" si="5"/>
        <v>14.021392926965886</v>
      </c>
      <c r="P111" s="3">
        <f t="shared" si="5"/>
        <v>0.6024129792841697</v>
      </c>
      <c r="Q111" s="3">
        <f t="shared" si="6"/>
        <v>0.53294294160744615</v>
      </c>
    </row>
    <row r="112" spans="1:17" x14ac:dyDescent="0.2">
      <c r="A112" s="2" t="s">
        <v>119</v>
      </c>
      <c r="B112" s="13">
        <v>146.71000671386699</v>
      </c>
      <c r="C112" s="13">
        <v>93.5</v>
      </c>
      <c r="D112" s="13">
        <v>89.129997253417898</v>
      </c>
      <c r="E112" s="13">
        <v>170.38999938964801</v>
      </c>
      <c r="F112" s="13">
        <v>249.22000122070301</v>
      </c>
      <c r="G112" s="13">
        <v>23.2859992980957</v>
      </c>
      <c r="H112" s="13">
        <v>196.88000488281199</v>
      </c>
      <c r="I112" s="15">
        <v>3970.0400390625</v>
      </c>
      <c r="J112" s="3">
        <f t="shared" si="7"/>
        <v>-1.8005269695531918</v>
      </c>
      <c r="K112" s="3">
        <f t="shared" si="7"/>
        <v>-2.4212061179431639</v>
      </c>
      <c r="L112" s="3">
        <f t="shared" si="7"/>
        <v>-1.9364090087461774</v>
      </c>
      <c r="M112" s="3">
        <f t="shared" si="5"/>
        <v>-0.95907577358466567</v>
      </c>
      <c r="N112" s="3">
        <f t="shared" si="5"/>
        <v>-2.1784366128995392</v>
      </c>
      <c r="O112" s="3">
        <f t="shared" si="5"/>
        <v>-1.5973642092115228</v>
      </c>
      <c r="P112" s="3">
        <f t="shared" si="5"/>
        <v>-2.5684180003412127</v>
      </c>
      <c r="Q112" s="3">
        <f t="shared" si="6"/>
        <v>-1.0537551485556889</v>
      </c>
    </row>
    <row r="113" spans="1:17" x14ac:dyDescent="0.2">
      <c r="A113" s="2" t="s">
        <v>120</v>
      </c>
      <c r="B113" s="13">
        <v>147.919998168945</v>
      </c>
      <c r="C113" s="13">
        <v>93.760002136230398</v>
      </c>
      <c r="D113" s="13">
        <v>89.870002746582003</v>
      </c>
      <c r="E113" s="13">
        <v>169.53999328613199</v>
      </c>
      <c r="F113" s="13">
        <v>250.16000366210901</v>
      </c>
      <c r="G113" s="13">
        <v>23.500999450683501</v>
      </c>
      <c r="H113" s="13">
        <v>207.63000488281199</v>
      </c>
      <c r="I113" s="15">
        <v>3982.23999023437</v>
      </c>
      <c r="J113" s="3">
        <f t="shared" si="7"/>
        <v>0.82475045989050666</v>
      </c>
      <c r="K113" s="3">
        <f t="shared" si="7"/>
        <v>0.27807715104855368</v>
      </c>
      <c r="L113" s="3">
        <f t="shared" si="7"/>
        <v>0.83025414110593154</v>
      </c>
      <c r="M113" s="3">
        <f t="shared" si="5"/>
        <v>-0.49885915051400881</v>
      </c>
      <c r="N113" s="3">
        <f t="shared" si="5"/>
        <v>0.37717776936111619</v>
      </c>
      <c r="O113" s="3">
        <f t="shared" si="5"/>
        <v>0.92330223769002806</v>
      </c>
      <c r="P113" s="3">
        <f t="shared" si="5"/>
        <v>5.4601786536924735</v>
      </c>
      <c r="Q113" s="3">
        <f t="shared" si="6"/>
        <v>0.30730045671657608</v>
      </c>
    </row>
    <row r="114" spans="1:17" x14ac:dyDescent="0.2">
      <c r="A114" s="2" t="s">
        <v>121</v>
      </c>
      <c r="B114" s="13">
        <v>147.41000366210901</v>
      </c>
      <c r="C114" s="13">
        <v>94.230003356933594</v>
      </c>
      <c r="D114" s="13">
        <v>90.059997558593693</v>
      </c>
      <c r="E114" s="13">
        <v>174.94000244140599</v>
      </c>
      <c r="F114" s="13">
        <v>249.419998168945</v>
      </c>
      <c r="G114" s="13">
        <v>23.215999603271399</v>
      </c>
      <c r="H114" s="13">
        <v>205.71000671386699</v>
      </c>
      <c r="I114" s="15">
        <v>3970.14990234375</v>
      </c>
      <c r="J114" s="3">
        <f t="shared" si="7"/>
        <v>-0.34477725334576492</v>
      </c>
      <c r="K114" s="3">
        <f t="shared" si="7"/>
        <v>0.50128115400456019</v>
      </c>
      <c r="L114" s="3">
        <f t="shared" si="7"/>
        <v>0.21141071125528182</v>
      </c>
      <c r="M114" s="3">
        <f t="shared" si="5"/>
        <v>3.1850945907261132</v>
      </c>
      <c r="N114" s="3">
        <f t="shared" si="5"/>
        <v>-0.29581287269388223</v>
      </c>
      <c r="O114" s="3">
        <f t="shared" si="5"/>
        <v>-1.2127137316443508</v>
      </c>
      <c r="P114" s="3">
        <f t="shared" si="5"/>
        <v>-0.92472095737254445</v>
      </c>
      <c r="Q114" s="3">
        <f t="shared" si="6"/>
        <v>-0.30360018281842549</v>
      </c>
    </row>
    <row r="115" spans="1:17" x14ac:dyDescent="0.2">
      <c r="A115" s="2" t="s">
        <v>122</v>
      </c>
      <c r="B115" s="13">
        <v>145.30999755859301</v>
      </c>
      <c r="C115" s="13">
        <v>92.169998168945298</v>
      </c>
      <c r="D115" s="13">
        <v>90.360000610351506</v>
      </c>
      <c r="E115" s="13">
        <v>173.419998168945</v>
      </c>
      <c r="F115" s="13">
        <v>246.27000427246</v>
      </c>
      <c r="G115" s="13">
        <v>22.697999954223601</v>
      </c>
      <c r="H115" s="13">
        <v>202.77000427246</v>
      </c>
      <c r="I115" s="15">
        <v>3951.38989257812</v>
      </c>
      <c r="J115" s="3">
        <f t="shared" si="7"/>
        <v>-1.4246021649450582</v>
      </c>
      <c r="K115" s="3">
        <f t="shared" si="7"/>
        <v>-2.1861457228067867</v>
      </c>
      <c r="L115" s="3">
        <f t="shared" si="7"/>
        <v>0.33311465677381163</v>
      </c>
      <c r="M115" s="3">
        <f t="shared" si="5"/>
        <v>-0.86887175674420203</v>
      </c>
      <c r="N115" s="3">
        <f t="shared" si="5"/>
        <v>-1.262927559782655</v>
      </c>
      <c r="O115" s="3">
        <f t="shared" si="5"/>
        <v>-2.2312183748263252</v>
      </c>
      <c r="P115" s="3">
        <f t="shared" si="5"/>
        <v>-1.429197581766839</v>
      </c>
      <c r="Q115" s="3">
        <f t="shared" si="6"/>
        <v>-0.47252648456813084</v>
      </c>
    </row>
    <row r="116" spans="1:17" x14ac:dyDescent="0.2">
      <c r="A116" s="2" t="s">
        <v>123</v>
      </c>
      <c r="B116" s="13">
        <v>145.91000366210901</v>
      </c>
      <c r="C116" s="13">
        <v>92.129997253417898</v>
      </c>
      <c r="D116" s="13">
        <v>92</v>
      </c>
      <c r="E116" s="13">
        <v>174.52999877929599</v>
      </c>
      <c r="F116" s="13">
        <v>251.11000061035099</v>
      </c>
      <c r="G116" s="13">
        <v>23.313999176025298</v>
      </c>
      <c r="H116" s="13">
        <v>190.89999389648401</v>
      </c>
      <c r="I116" s="15">
        <v>3981.35009765625</v>
      </c>
      <c r="J116" s="3">
        <f t="shared" si="7"/>
        <v>0.41291453691894486</v>
      </c>
      <c r="K116" s="3">
        <f t="shared" si="7"/>
        <v>-4.3399062951135055E-2</v>
      </c>
      <c r="L116" s="3">
        <f t="shared" si="7"/>
        <v>1.8149616850053656</v>
      </c>
      <c r="M116" s="3">
        <f t="shared" si="5"/>
        <v>0.64006494180079299</v>
      </c>
      <c r="N116" s="3">
        <f t="shared" si="5"/>
        <v>1.9653210922659832</v>
      </c>
      <c r="O116" s="3">
        <f t="shared" si="5"/>
        <v>2.7138920743854942</v>
      </c>
      <c r="P116" s="3">
        <f t="shared" si="5"/>
        <v>-5.8539281579470606</v>
      </c>
      <c r="Q116" s="3">
        <f t="shared" si="6"/>
        <v>0.75821940867956705</v>
      </c>
    </row>
    <row r="117" spans="1:17" x14ac:dyDescent="0.2">
      <c r="A117" s="2" t="s">
        <v>124</v>
      </c>
      <c r="B117" s="13">
        <v>151.02999877929599</v>
      </c>
      <c r="C117" s="13">
        <v>94.900001525878906</v>
      </c>
      <c r="D117" s="13">
        <v>93.650001525878906</v>
      </c>
      <c r="E117" s="13">
        <v>185.25</v>
      </c>
      <c r="F117" s="13">
        <v>255.28999328613199</v>
      </c>
      <c r="G117" s="13">
        <v>23.889999389648398</v>
      </c>
      <c r="H117" s="13">
        <v>197.78999328613199</v>
      </c>
      <c r="I117" s="15">
        <v>4045.63989257812</v>
      </c>
      <c r="J117" s="3">
        <f t="shared" si="7"/>
        <v>3.5090089703812311</v>
      </c>
      <c r="K117" s="3">
        <f t="shared" si="7"/>
        <v>3.006625805970319</v>
      </c>
      <c r="L117" s="3">
        <f t="shared" si="7"/>
        <v>1.7934799194335938</v>
      </c>
      <c r="M117" s="3">
        <f t="shared" si="5"/>
        <v>6.1422112506057553</v>
      </c>
      <c r="N117" s="3">
        <f t="shared" si="5"/>
        <v>1.6646062146553515</v>
      </c>
      <c r="O117" s="3">
        <f t="shared" si="5"/>
        <v>2.4706195160863857</v>
      </c>
      <c r="P117" s="3">
        <f t="shared" si="5"/>
        <v>3.6092192823139122</v>
      </c>
      <c r="Q117" s="3">
        <f t="shared" si="6"/>
        <v>1.6147737160747622</v>
      </c>
    </row>
    <row r="118" spans="1:17" x14ac:dyDescent="0.2">
      <c r="A118" s="2" t="s">
        <v>125</v>
      </c>
      <c r="B118" s="13">
        <v>153.83000183105401</v>
      </c>
      <c r="C118" s="13">
        <v>93.75</v>
      </c>
      <c r="D118" s="13">
        <v>95.129997253417898</v>
      </c>
      <c r="E118" s="13">
        <v>184.89999389648401</v>
      </c>
      <c r="F118" s="13">
        <v>256.86999511718699</v>
      </c>
      <c r="G118" s="13">
        <v>23.554000854492099</v>
      </c>
      <c r="H118" s="13">
        <v>193.80999755859301</v>
      </c>
      <c r="I118" s="15">
        <v>4048.419921875</v>
      </c>
      <c r="J118" s="3">
        <f t="shared" si="7"/>
        <v>1.8539383396604059</v>
      </c>
      <c r="K118" s="3">
        <f t="shared" si="7"/>
        <v>-1.2118034851298762</v>
      </c>
      <c r="L118" s="3">
        <f t="shared" si="7"/>
        <v>1.5803477879602754</v>
      </c>
      <c r="M118" s="3">
        <f t="shared" si="5"/>
        <v>-0.18893716788987558</v>
      </c>
      <c r="N118" s="3">
        <f t="shared" si="5"/>
        <v>0.61890472506069427</v>
      </c>
      <c r="O118" s="3">
        <f t="shared" si="5"/>
        <v>-1.406440116117746</v>
      </c>
      <c r="P118" s="3">
        <f t="shared" si="5"/>
        <v>-2.012233107152865</v>
      </c>
      <c r="Q118" s="3">
        <f t="shared" si="6"/>
        <v>6.8716676983042194E-2</v>
      </c>
    </row>
    <row r="119" spans="1:17" x14ac:dyDescent="0.2">
      <c r="A119" s="2" t="s">
        <v>126</v>
      </c>
      <c r="B119" s="13">
        <v>151.600006103515</v>
      </c>
      <c r="C119" s="13">
        <v>93.550003051757798</v>
      </c>
      <c r="D119" s="13">
        <v>93.860000610351506</v>
      </c>
      <c r="E119" s="13">
        <v>184.509994506835</v>
      </c>
      <c r="F119" s="13">
        <v>254.14999389648401</v>
      </c>
      <c r="G119" s="13">
        <v>23.288000106811499</v>
      </c>
      <c r="H119" s="13">
        <v>187.71000671386699</v>
      </c>
      <c r="I119" s="15">
        <v>3986.3701171875</v>
      </c>
      <c r="J119" s="3">
        <f t="shared" si="7"/>
        <v>-1.44964941883582</v>
      </c>
      <c r="K119" s="3">
        <f t="shared" si="7"/>
        <v>-0.21333007812501517</v>
      </c>
      <c r="L119" s="3">
        <f t="shared" si="7"/>
        <v>-1.335011752058852</v>
      </c>
      <c r="M119" s="3">
        <f t="shared" si="5"/>
        <v>-0.21092450109400576</v>
      </c>
      <c r="N119" s="3">
        <f t="shared" si="5"/>
        <v>-1.0589018851587113</v>
      </c>
      <c r="O119" s="3">
        <f t="shared" si="5"/>
        <v>-1.1293229941013176</v>
      </c>
      <c r="P119" s="3">
        <f t="shared" si="5"/>
        <v>-3.1474077300278909</v>
      </c>
      <c r="Q119" s="3">
        <f t="shared" si="6"/>
        <v>-1.5326919115337725</v>
      </c>
    </row>
    <row r="120" spans="1:17" x14ac:dyDescent="0.2">
      <c r="A120" s="2" t="s">
        <v>127</v>
      </c>
      <c r="B120" s="13">
        <v>152.86999511718699</v>
      </c>
      <c r="C120" s="13">
        <v>93.919998168945298</v>
      </c>
      <c r="D120" s="13">
        <v>94.25</v>
      </c>
      <c r="E120" s="13">
        <v>184.97000122070301</v>
      </c>
      <c r="F120" s="13">
        <v>253.69999694824199</v>
      </c>
      <c r="G120" s="13">
        <v>24.1809997558593</v>
      </c>
      <c r="H120" s="13">
        <v>182</v>
      </c>
      <c r="I120" s="15">
        <v>3992.01000976562</v>
      </c>
      <c r="J120" s="3">
        <f t="shared" si="7"/>
        <v>0.83772359006688901</v>
      </c>
      <c r="K120" s="3">
        <f t="shared" si="7"/>
        <v>0.39550518986385841</v>
      </c>
      <c r="L120" s="3">
        <f t="shared" si="7"/>
        <v>0.41551181239336432</v>
      </c>
      <c r="M120" s="3">
        <f t="shared" si="5"/>
        <v>0.24931262672113472</v>
      </c>
      <c r="N120" s="3">
        <f t="shared" si="5"/>
        <v>-0.1770595943532865</v>
      </c>
      <c r="O120" s="3">
        <f t="shared" si="5"/>
        <v>3.8345913987977385</v>
      </c>
      <c r="P120" s="3">
        <f t="shared" si="5"/>
        <v>-3.041929843714168</v>
      </c>
      <c r="Q120" s="3">
        <f t="shared" si="6"/>
        <v>0.14147940136825793</v>
      </c>
    </row>
    <row r="121" spans="1:17" x14ac:dyDescent="0.2">
      <c r="A121" s="2" t="s">
        <v>128</v>
      </c>
      <c r="B121" s="13">
        <v>150.58999633789</v>
      </c>
      <c r="C121" s="13">
        <v>92.25</v>
      </c>
      <c r="D121" s="13">
        <v>92.319999694824205</v>
      </c>
      <c r="E121" s="13">
        <v>181.69000244140599</v>
      </c>
      <c r="F121" s="13">
        <v>252.32000732421801</v>
      </c>
      <c r="G121" s="13">
        <v>23.436000823974599</v>
      </c>
      <c r="H121" s="13">
        <v>172.919998168945</v>
      </c>
      <c r="I121" s="15">
        <v>3918.32006835937</v>
      </c>
      <c r="J121" s="3">
        <f t="shared" si="7"/>
        <v>-1.4914625839748268</v>
      </c>
      <c r="K121" s="3">
        <f t="shared" si="7"/>
        <v>-1.7781071140368527</v>
      </c>
      <c r="L121" s="3">
        <f t="shared" si="7"/>
        <v>-2.0477456818841331</v>
      </c>
      <c r="M121" s="3">
        <f t="shared" si="5"/>
        <v>-1.7732598570853546</v>
      </c>
      <c r="N121" s="3">
        <f t="shared" si="5"/>
        <v>-0.54394546339135863</v>
      </c>
      <c r="O121" s="3">
        <f t="shared" si="5"/>
        <v>-3.08092692364459</v>
      </c>
      <c r="P121" s="3">
        <f t="shared" si="5"/>
        <v>-4.989011995085165</v>
      </c>
      <c r="Q121" s="3">
        <f t="shared" si="6"/>
        <v>-1.8459357873848745</v>
      </c>
    </row>
    <row r="122" spans="1:17" x14ac:dyDescent="0.2">
      <c r="A122" s="2" t="s">
        <v>129</v>
      </c>
      <c r="B122" s="13">
        <v>148.5</v>
      </c>
      <c r="C122" s="13">
        <v>90.730003356933594</v>
      </c>
      <c r="D122" s="13">
        <v>90.629997253417898</v>
      </c>
      <c r="E122" s="13">
        <v>179.509994506835</v>
      </c>
      <c r="F122" s="13">
        <v>248.58999633789</v>
      </c>
      <c r="G122" s="13">
        <v>22.965000152587798</v>
      </c>
      <c r="H122" s="13">
        <v>173.44000244140599</v>
      </c>
      <c r="I122" s="15">
        <v>3861.59008789062</v>
      </c>
      <c r="J122" s="3">
        <f t="shared" si="7"/>
        <v>-1.3878719627567551</v>
      </c>
      <c r="K122" s="3">
        <f t="shared" si="7"/>
        <v>-1.6476928380123645</v>
      </c>
      <c r="L122" s="3">
        <f t="shared" si="7"/>
        <v>-1.8305919053215232</v>
      </c>
      <c r="M122" s="3">
        <f t="shared" si="5"/>
        <v>-1.1998502423236166</v>
      </c>
      <c r="N122" s="3">
        <f t="shared" si="5"/>
        <v>-1.4782858584555851</v>
      </c>
      <c r="O122" s="3">
        <f t="shared" si="5"/>
        <v>-2.0097314167397342</v>
      </c>
      <c r="P122" s="3">
        <f t="shared" si="5"/>
        <v>0.30071956856773946</v>
      </c>
      <c r="Q122" s="3">
        <f t="shared" si="6"/>
        <v>-1.4478138457051382</v>
      </c>
    </row>
    <row r="123" spans="1:17" x14ac:dyDescent="0.2">
      <c r="A123" s="2" t="s">
        <v>130</v>
      </c>
      <c r="B123" s="13">
        <v>150.47000122070301</v>
      </c>
      <c r="C123" s="13">
        <v>92.430000305175696</v>
      </c>
      <c r="D123" s="13">
        <v>91.110000610351506</v>
      </c>
      <c r="E123" s="13">
        <v>180.89999389648401</v>
      </c>
      <c r="F123" s="13">
        <v>253.919998168945</v>
      </c>
      <c r="G123" s="13">
        <v>22.965999603271399</v>
      </c>
      <c r="H123" s="13">
        <v>174.47999572753901</v>
      </c>
      <c r="I123" s="15">
        <v>3855.76000976562</v>
      </c>
      <c r="J123" s="3">
        <f t="shared" si="7"/>
        <v>1.3266001486215564</v>
      </c>
      <c r="K123" s="3">
        <f t="shared" si="7"/>
        <v>1.8736877387232989</v>
      </c>
      <c r="L123" s="3">
        <f t="shared" si="7"/>
        <v>0.52962967172053588</v>
      </c>
      <c r="M123" s="3">
        <f t="shared" si="5"/>
        <v>0.77432980457034128</v>
      </c>
      <c r="N123" s="3">
        <f t="shared" si="5"/>
        <v>2.144093450892659</v>
      </c>
      <c r="O123" s="3">
        <f t="shared" si="5"/>
        <v>4.3520604265627795E-3</v>
      </c>
      <c r="P123" s="3">
        <f t="shared" si="5"/>
        <v>0.59962711686674297</v>
      </c>
      <c r="Q123" s="3">
        <f t="shared" si="6"/>
        <v>-0.15097610031894038</v>
      </c>
    </row>
    <row r="124" spans="1:17" x14ac:dyDescent="0.2">
      <c r="A124" s="2" t="s">
        <v>131</v>
      </c>
      <c r="B124" s="13">
        <v>152.58999633789</v>
      </c>
      <c r="C124" s="13">
        <v>94.879997253417898</v>
      </c>
      <c r="D124" s="13">
        <v>93.970001220703097</v>
      </c>
      <c r="E124" s="13">
        <v>194.02000427246</v>
      </c>
      <c r="F124" s="13">
        <v>260.79000854492102</v>
      </c>
      <c r="G124" s="13">
        <v>24.062999725341701</v>
      </c>
      <c r="H124" s="13">
        <v>183.259994506835</v>
      </c>
      <c r="I124" s="15">
        <v>3919.2900390625</v>
      </c>
      <c r="J124" s="3">
        <f t="shared" si="7"/>
        <v>1.4089154648689539</v>
      </c>
      <c r="K124" s="3">
        <f t="shared" si="7"/>
        <v>2.6506512389408829</v>
      </c>
      <c r="L124" s="3">
        <f t="shared" si="7"/>
        <v>3.1390633203734724</v>
      </c>
      <c r="M124" s="3">
        <f t="shared" si="5"/>
        <v>7.2526317405425829</v>
      </c>
      <c r="N124" s="3">
        <f t="shared" si="5"/>
        <v>2.7055806653736187</v>
      </c>
      <c r="O124" s="3">
        <f t="shared" si="5"/>
        <v>4.7766269312050298</v>
      </c>
      <c r="P124" s="3">
        <f t="shared" si="5"/>
        <v>5.0320947926927335</v>
      </c>
      <c r="Q124" s="3">
        <f t="shared" si="6"/>
        <v>1.6476655480625153</v>
      </c>
    </row>
    <row r="125" spans="1:17" x14ac:dyDescent="0.2">
      <c r="A125" s="2" t="s">
        <v>132</v>
      </c>
      <c r="B125" s="13">
        <v>152.99000549316401</v>
      </c>
      <c r="C125" s="13">
        <v>96.199996948242102</v>
      </c>
      <c r="D125" s="13">
        <v>96.110000610351506</v>
      </c>
      <c r="E125" s="13">
        <v>197.75</v>
      </c>
      <c r="F125" s="13">
        <v>265.44000244140602</v>
      </c>
      <c r="G125" s="13">
        <v>24.228000640869102</v>
      </c>
      <c r="H125" s="13">
        <v>180.44999694824199</v>
      </c>
      <c r="I125" s="15">
        <v>3891.92993164062</v>
      </c>
      <c r="J125" s="3">
        <f t="shared" si="7"/>
        <v>0.26214638238029675</v>
      </c>
      <c r="K125" s="3">
        <f t="shared" si="7"/>
        <v>1.3912307472971115</v>
      </c>
      <c r="L125" s="3">
        <f t="shared" si="7"/>
        <v>2.2773218706492182</v>
      </c>
      <c r="M125" s="3">
        <f t="shared" si="5"/>
        <v>1.922479973921664</v>
      </c>
      <c r="N125" s="3">
        <f t="shared" si="5"/>
        <v>1.783041429550795</v>
      </c>
      <c r="O125" s="3">
        <f t="shared" si="5"/>
        <v>0.68570384993867395</v>
      </c>
      <c r="P125" s="3">
        <f t="shared" si="5"/>
        <v>-1.5333393227228365</v>
      </c>
      <c r="Q125" s="3">
        <f t="shared" si="6"/>
        <v>-0.69808835654389534</v>
      </c>
    </row>
    <row r="126" spans="1:17" x14ac:dyDescent="0.2">
      <c r="A126" s="2" t="s">
        <v>133</v>
      </c>
      <c r="B126" s="13">
        <v>155.850006103515</v>
      </c>
      <c r="C126" s="13">
        <v>100.040000915527</v>
      </c>
      <c r="D126" s="13">
        <v>100.31999969482401</v>
      </c>
      <c r="E126" s="13">
        <v>204.92999267578099</v>
      </c>
      <c r="F126" s="13">
        <v>276.20001220703102</v>
      </c>
      <c r="G126" s="13">
        <v>25.541000366210898</v>
      </c>
      <c r="H126" s="13">
        <v>184.13000488281199</v>
      </c>
      <c r="I126" s="15">
        <v>3960.28002929687</v>
      </c>
      <c r="J126" s="3">
        <f t="shared" si="7"/>
        <v>1.869403560795863</v>
      </c>
      <c r="K126" s="3">
        <f t="shared" si="7"/>
        <v>3.9916882423093156</v>
      </c>
      <c r="L126" s="3">
        <f t="shared" si="7"/>
        <v>4.3803964808414149</v>
      </c>
      <c r="M126" s="3">
        <f t="shared" si="5"/>
        <v>3.6308433253001233</v>
      </c>
      <c r="N126" s="3">
        <f t="shared" si="5"/>
        <v>4.053650416914909</v>
      </c>
      <c r="O126" s="3">
        <f t="shared" si="5"/>
        <v>5.4193482359702356</v>
      </c>
      <c r="P126" s="3">
        <f t="shared" si="5"/>
        <v>2.0393505108373748</v>
      </c>
      <c r="Q126" s="3">
        <f t="shared" si="6"/>
        <v>1.7562006217166768</v>
      </c>
    </row>
    <row r="127" spans="1:17" x14ac:dyDescent="0.2">
      <c r="A127" s="2" t="s">
        <v>134</v>
      </c>
      <c r="B127" s="13">
        <v>155</v>
      </c>
      <c r="C127" s="13">
        <v>98.949996948242102</v>
      </c>
      <c r="D127" s="13">
        <v>101.620002746582</v>
      </c>
      <c r="E127" s="13">
        <v>195.61000061035099</v>
      </c>
      <c r="F127" s="13">
        <v>279.42999267578102</v>
      </c>
      <c r="G127" s="13">
        <v>25.725000381469702</v>
      </c>
      <c r="H127" s="13">
        <v>180.13000488281199</v>
      </c>
      <c r="I127" s="15">
        <v>3916.63989257812</v>
      </c>
      <c r="J127" s="3">
        <f t="shared" si="7"/>
        <v>-0.54540010922452509</v>
      </c>
      <c r="K127" s="3">
        <f t="shared" si="7"/>
        <v>-1.089568130057587</v>
      </c>
      <c r="L127" s="3">
        <f t="shared" si="7"/>
        <v>1.2958563155030298</v>
      </c>
      <c r="M127" s="3">
        <f t="shared" si="5"/>
        <v>-4.5478906936648977</v>
      </c>
      <c r="N127" s="3">
        <f t="shared" si="5"/>
        <v>1.1694353099191415</v>
      </c>
      <c r="O127" s="3">
        <f t="shared" si="5"/>
        <v>0.72041037007392816</v>
      </c>
      <c r="P127" s="3">
        <f t="shared" si="5"/>
        <v>-2.1723781534387983</v>
      </c>
      <c r="Q127" s="3">
        <f t="shared" si="6"/>
        <v>-1.1019457310067569</v>
      </c>
    </row>
    <row r="128" spans="1:17" x14ac:dyDescent="0.2">
      <c r="A128" s="2" t="s">
        <v>135</v>
      </c>
      <c r="B128" s="13">
        <v>157.39999389648401</v>
      </c>
      <c r="C128" s="13">
        <v>97.709999084472599</v>
      </c>
      <c r="D128" s="13">
        <v>101.220001220703</v>
      </c>
      <c r="E128" s="13">
        <v>197.80999755859301</v>
      </c>
      <c r="F128" s="13">
        <v>272.23001098632801</v>
      </c>
      <c r="G128" s="13">
        <v>25.899999618530199</v>
      </c>
      <c r="H128" s="13">
        <v>183.25</v>
      </c>
      <c r="I128" s="15">
        <v>3951.57006835937</v>
      </c>
      <c r="J128" s="3">
        <f t="shared" si="7"/>
        <v>1.548383159021939</v>
      </c>
      <c r="K128" s="3">
        <f t="shared" si="7"/>
        <v>-1.2531560404373838</v>
      </c>
      <c r="L128" s="3">
        <f t="shared" si="7"/>
        <v>-0.39362479341446371</v>
      </c>
      <c r="M128" s="3">
        <f t="shared" si="5"/>
        <v>1.1246853133160313</v>
      </c>
      <c r="N128" s="3">
        <f t="shared" si="5"/>
        <v>-2.5766674581017708</v>
      </c>
      <c r="O128" s="3">
        <f t="shared" si="5"/>
        <v>0.68026913300476777</v>
      </c>
      <c r="P128" s="3">
        <f t="shared" si="5"/>
        <v>1.7320796272768668</v>
      </c>
      <c r="Q128" s="3">
        <f t="shared" si="6"/>
        <v>0.8918403718310004</v>
      </c>
    </row>
    <row r="129" spans="1:17" x14ac:dyDescent="0.2">
      <c r="A129" s="2" t="s">
        <v>136</v>
      </c>
      <c r="B129" s="13">
        <v>159.27999877929599</v>
      </c>
      <c r="C129" s="13">
        <v>100.61000061035099</v>
      </c>
      <c r="D129" s="13">
        <v>104.919998168945</v>
      </c>
      <c r="E129" s="13">
        <v>202.16000366210901</v>
      </c>
      <c r="F129" s="13">
        <v>273.77999877929602</v>
      </c>
      <c r="G129" s="13">
        <v>26.198999404907202</v>
      </c>
      <c r="H129" s="13">
        <v>197.58000183105401</v>
      </c>
      <c r="I129" s="15">
        <v>4002.8701171875</v>
      </c>
      <c r="J129" s="3">
        <f t="shared" si="7"/>
        <v>1.1944122971493862</v>
      </c>
      <c r="K129" s="3">
        <f t="shared" si="7"/>
        <v>2.9679680207255705</v>
      </c>
      <c r="L129" s="3">
        <f t="shared" si="7"/>
        <v>3.6554010112827635</v>
      </c>
      <c r="M129" s="3">
        <f t="shared" si="5"/>
        <v>2.1990830378669233</v>
      </c>
      <c r="N129" s="3">
        <f t="shared" si="5"/>
        <v>0.56936698027972199</v>
      </c>
      <c r="O129" s="3">
        <f t="shared" si="5"/>
        <v>1.1544393466441711</v>
      </c>
      <c r="P129" s="3">
        <f t="shared" si="5"/>
        <v>7.8199191438221041</v>
      </c>
      <c r="Q129" s="3">
        <f t="shared" si="6"/>
        <v>1.2982193897786301</v>
      </c>
    </row>
    <row r="130" spans="1:17" x14ac:dyDescent="0.2">
      <c r="A130" s="2" t="s">
        <v>137</v>
      </c>
      <c r="B130" s="13">
        <v>157.83000183105401</v>
      </c>
      <c r="C130" s="13">
        <v>98.699996948242102</v>
      </c>
      <c r="D130" s="13">
        <v>103.370002746582</v>
      </c>
      <c r="E130" s="13">
        <v>199.80999755859301</v>
      </c>
      <c r="F130" s="13">
        <v>272.29000854492102</v>
      </c>
      <c r="G130" s="13">
        <v>26.468000411987301</v>
      </c>
      <c r="H130" s="13">
        <v>191.14999389648401</v>
      </c>
      <c r="I130" s="15">
        <v>3936.96997070312</v>
      </c>
      <c r="J130" s="3">
        <f t="shared" si="7"/>
        <v>-0.91034465052398428</v>
      </c>
      <c r="K130" s="3">
        <f t="shared" si="7"/>
        <v>-1.8984232685834872</v>
      </c>
      <c r="L130" s="3">
        <f t="shared" si="7"/>
        <v>-1.4773117131275133</v>
      </c>
      <c r="M130" s="3">
        <f t="shared" si="5"/>
        <v>-1.162448585746864</v>
      </c>
      <c r="N130" s="3">
        <f t="shared" si="5"/>
        <v>-0.54422903098050457</v>
      </c>
      <c r="O130" s="3">
        <f t="shared" si="5"/>
        <v>1.0267606137267755</v>
      </c>
      <c r="P130" s="3">
        <f t="shared" si="5"/>
        <v>-3.2543819591965324</v>
      </c>
      <c r="Q130" s="3">
        <f t="shared" si="6"/>
        <v>-1.6463223775714915</v>
      </c>
    </row>
    <row r="131" spans="1:17" x14ac:dyDescent="0.2">
      <c r="A131" s="2" t="s">
        <v>138</v>
      </c>
      <c r="B131" s="13">
        <v>158.92999267578099</v>
      </c>
      <c r="C131" s="13">
        <v>98.709999084472599</v>
      </c>
      <c r="D131" s="13">
        <v>105.59999847412099</v>
      </c>
      <c r="E131" s="13">
        <v>204.27999877929599</v>
      </c>
      <c r="F131" s="13">
        <v>277.66000366210898</v>
      </c>
      <c r="G131" s="13">
        <v>27.1909999847412</v>
      </c>
      <c r="H131" s="13">
        <v>192.22000122070301</v>
      </c>
      <c r="I131" s="15">
        <v>3948.71997070312</v>
      </c>
      <c r="J131" s="3">
        <f t="shared" si="7"/>
        <v>0.69694660835425459</v>
      </c>
      <c r="K131" s="3">
        <f t="shared" si="7"/>
        <v>1.0133876939978279E-2</v>
      </c>
      <c r="L131" s="3">
        <f t="shared" si="7"/>
        <v>2.1572948324340908</v>
      </c>
      <c r="M131" s="3">
        <f t="shared" si="5"/>
        <v>2.2371259072720742</v>
      </c>
      <c r="N131" s="3">
        <f t="shared" si="5"/>
        <v>1.9721601779971447</v>
      </c>
      <c r="O131" s="3">
        <f t="shared" si="5"/>
        <v>2.7315987664351637</v>
      </c>
      <c r="P131" s="3">
        <f t="shared" si="5"/>
        <v>0.55977366381631233</v>
      </c>
      <c r="Q131" s="3">
        <f t="shared" si="6"/>
        <v>0.29845287333755099</v>
      </c>
    </row>
    <row r="132" spans="1:17" x14ac:dyDescent="0.2">
      <c r="A132" s="2" t="s">
        <v>139</v>
      </c>
      <c r="B132" s="13">
        <v>160.25</v>
      </c>
      <c r="C132" s="13">
        <v>98.129997253417898</v>
      </c>
      <c r="D132" s="13">
        <v>105.44000244140599</v>
      </c>
      <c r="E132" s="13">
        <v>206.009994506835</v>
      </c>
      <c r="F132" s="13">
        <v>280.57000732421801</v>
      </c>
      <c r="G132" s="13">
        <v>26.7789993286132</v>
      </c>
      <c r="H132" s="13">
        <v>190.41000366210901</v>
      </c>
      <c r="I132" s="15">
        <v>3970.98999023437</v>
      </c>
      <c r="J132" s="3">
        <f t="shared" si="7"/>
        <v>0.83055897882776342</v>
      </c>
      <c r="K132" s="3">
        <f t="shared" si="7"/>
        <v>-0.5875816395848168</v>
      </c>
      <c r="L132" s="3">
        <f t="shared" si="7"/>
        <v>-0.1515113968057582</v>
      </c>
      <c r="M132" s="3">
        <f t="shared" si="5"/>
        <v>0.84687474930332862</v>
      </c>
      <c r="N132" s="3">
        <f t="shared" si="5"/>
        <v>1.0480456759088308</v>
      </c>
      <c r="O132" s="3">
        <f t="shared" si="5"/>
        <v>-1.5152096515729601</v>
      </c>
      <c r="P132" s="3">
        <f t="shared" si="5"/>
        <v>-0.94162810690850229</v>
      </c>
      <c r="Q132" s="3">
        <f t="shared" si="6"/>
        <v>0.56398072531044885</v>
      </c>
    </row>
    <row r="133" spans="1:17" x14ac:dyDescent="0.2">
      <c r="A133" s="2" t="s">
        <v>140</v>
      </c>
      <c r="B133" s="13">
        <v>158.27999877929599</v>
      </c>
      <c r="C133" s="13">
        <v>98.040000915527301</v>
      </c>
      <c r="D133" s="13">
        <v>102.459999084472</v>
      </c>
      <c r="E133" s="13">
        <v>202.83999633789</v>
      </c>
      <c r="F133" s="13">
        <v>276.38000488281199</v>
      </c>
      <c r="G133" s="13">
        <v>26.531000137329102</v>
      </c>
      <c r="H133" s="13">
        <v>191.80999755859301</v>
      </c>
      <c r="I133" s="15">
        <v>3977.53002929687</v>
      </c>
      <c r="J133" s="3">
        <f t="shared" si="7"/>
        <v>-1.2293299349166964</v>
      </c>
      <c r="K133" s="3">
        <f t="shared" si="7"/>
        <v>-9.1711342514545907E-2</v>
      </c>
      <c r="L133" s="3">
        <f t="shared" si="7"/>
        <v>-2.8262550151115633</v>
      </c>
      <c r="M133" s="3">
        <f t="shared" si="5"/>
        <v>-1.5387594065684156</v>
      </c>
      <c r="N133" s="3">
        <f t="shared" si="5"/>
        <v>-1.493389290382769</v>
      </c>
      <c r="O133" s="3">
        <f t="shared" si="5"/>
        <v>-0.92609581202353719</v>
      </c>
      <c r="P133" s="3">
        <f t="shared" si="5"/>
        <v>0.73525228168597523</v>
      </c>
      <c r="Q133" s="3">
        <f t="shared" si="6"/>
        <v>0.16469543057483263</v>
      </c>
    </row>
    <row r="134" spans="1:17" x14ac:dyDescent="0.2">
      <c r="A134" s="2" t="s">
        <v>141</v>
      </c>
      <c r="B134" s="13">
        <v>157.64999389648401</v>
      </c>
      <c r="C134" s="13">
        <v>97.239997863769503</v>
      </c>
      <c r="D134" s="13">
        <v>101.02999877929599</v>
      </c>
      <c r="E134" s="13">
        <v>200.67999267578099</v>
      </c>
      <c r="F134" s="13">
        <v>275.23001098632801</v>
      </c>
      <c r="G134" s="13">
        <v>26.409999847412099</v>
      </c>
      <c r="H134" s="13">
        <v>189.19000244140599</v>
      </c>
      <c r="I134" s="15">
        <v>3971.27001953125</v>
      </c>
      <c r="J134" s="3">
        <f t="shared" si="7"/>
        <v>-0.39803189769445269</v>
      </c>
      <c r="K134" s="3">
        <f t="shared" si="7"/>
        <v>-0.81599657720025176</v>
      </c>
      <c r="L134" s="3">
        <f t="shared" si="7"/>
        <v>-1.3956669119204859</v>
      </c>
      <c r="M134" s="3">
        <f t="shared" si="5"/>
        <v>-1.0648805467886524</v>
      </c>
      <c r="N134" s="3">
        <f t="shared" si="5"/>
        <v>-0.41609156819126136</v>
      </c>
      <c r="O134" s="3">
        <f t="shared" si="5"/>
        <v>-0.45607134782211062</v>
      </c>
      <c r="P134" s="3">
        <f t="shared" si="5"/>
        <v>-1.3659325116182621</v>
      </c>
      <c r="Q134" s="3">
        <f t="shared" si="6"/>
        <v>-0.15738434957150066</v>
      </c>
    </row>
    <row r="135" spans="1:17" x14ac:dyDescent="0.2">
      <c r="A135" s="2" t="s">
        <v>142</v>
      </c>
      <c r="B135" s="13">
        <v>160.77000427246</v>
      </c>
      <c r="C135" s="13">
        <v>100.25</v>
      </c>
      <c r="D135" s="13">
        <v>101.389999389648</v>
      </c>
      <c r="E135" s="13">
        <v>205.350006103515</v>
      </c>
      <c r="F135" s="13">
        <v>280.510009765625</v>
      </c>
      <c r="G135" s="13">
        <v>26.9839992523193</v>
      </c>
      <c r="H135" s="13">
        <v>193.88000488281199</v>
      </c>
      <c r="I135" s="15">
        <v>4027.81005859375</v>
      </c>
      <c r="J135" s="3">
        <f t="shared" si="7"/>
        <v>1.9790742129838916</v>
      </c>
      <c r="K135" s="3">
        <f t="shared" si="7"/>
        <v>3.0954362426533835</v>
      </c>
      <c r="L135" s="3">
        <f t="shared" si="7"/>
        <v>0.3563304114636669</v>
      </c>
      <c r="M135" s="3">
        <f t="shared" si="5"/>
        <v>2.327094677185328</v>
      </c>
      <c r="N135" s="3">
        <f t="shared" si="5"/>
        <v>1.9183950036463397</v>
      </c>
      <c r="O135" s="3">
        <f t="shared" si="5"/>
        <v>2.1734169186807</v>
      </c>
      <c r="P135" s="3">
        <f t="shared" si="5"/>
        <v>2.4789906342215593</v>
      </c>
      <c r="Q135" s="3">
        <f t="shared" si="6"/>
        <v>1.4237268879836511</v>
      </c>
    </row>
    <row r="136" spans="1:17" x14ac:dyDescent="0.2">
      <c r="A136" s="2" t="s">
        <v>143</v>
      </c>
      <c r="B136" s="13">
        <v>162.36000061035099</v>
      </c>
      <c r="C136" s="13">
        <v>102</v>
      </c>
      <c r="D136" s="13">
        <v>100.889999389648</v>
      </c>
      <c r="E136" s="13">
        <v>207.83999633789</v>
      </c>
      <c r="F136" s="13">
        <v>284.04998779296801</v>
      </c>
      <c r="G136" s="13">
        <v>27.382999420166001</v>
      </c>
      <c r="H136" s="13">
        <v>195.27999877929599</v>
      </c>
      <c r="I136" s="15">
        <v>4050.830078125</v>
      </c>
      <c r="J136" s="3">
        <f t="shared" si="7"/>
        <v>0.98898817916083237</v>
      </c>
      <c r="K136" s="3">
        <f t="shared" si="7"/>
        <v>1.7456359102244388</v>
      </c>
      <c r="L136" s="3">
        <f t="shared" si="7"/>
        <v>-0.49314528356832243</v>
      </c>
      <c r="M136" s="3">
        <f t="shared" si="5"/>
        <v>1.2125591236261368</v>
      </c>
      <c r="N136" s="3">
        <f t="shared" si="5"/>
        <v>1.2619792178898626</v>
      </c>
      <c r="O136" s="3">
        <f t="shared" si="5"/>
        <v>1.4786546801894331</v>
      </c>
      <c r="P136" s="3">
        <f t="shared" si="5"/>
        <v>0.72209297566822939</v>
      </c>
      <c r="Q136" s="3">
        <f t="shared" si="6"/>
        <v>0.57152693886680195</v>
      </c>
    </row>
    <row r="137" spans="1:17" x14ac:dyDescent="0.2">
      <c r="A137" s="2" t="s">
        <v>144</v>
      </c>
      <c r="B137" s="13">
        <v>164.89999389648401</v>
      </c>
      <c r="C137" s="13">
        <v>103.290000915527</v>
      </c>
      <c r="D137" s="13">
        <v>103.730003356933</v>
      </c>
      <c r="E137" s="13">
        <v>211.94000244140599</v>
      </c>
      <c r="F137" s="13">
        <v>288.29998779296801</v>
      </c>
      <c r="G137" s="13">
        <v>27.777000427246001</v>
      </c>
      <c r="H137" s="13">
        <v>207.46000671386699</v>
      </c>
      <c r="I137" s="15">
        <v>4109.31005859375</v>
      </c>
      <c r="J137" s="3">
        <f t="shared" si="7"/>
        <v>1.5644205941023372</v>
      </c>
      <c r="K137" s="3">
        <f t="shared" si="7"/>
        <v>1.2647067799284339</v>
      </c>
      <c r="L137" s="3">
        <f t="shared" si="7"/>
        <v>2.8149509212668344</v>
      </c>
      <c r="M137" s="3">
        <f t="shared" si="5"/>
        <v>1.9726742570041838</v>
      </c>
      <c r="N137" s="3">
        <f t="shared" si="5"/>
        <v>1.4962155193252973</v>
      </c>
      <c r="O137" s="3">
        <f t="shared" si="5"/>
        <v>1.4388526290872319</v>
      </c>
      <c r="P137" s="3">
        <f t="shared" si="5"/>
        <v>6.2372019718910128</v>
      </c>
      <c r="Q137" s="3">
        <f t="shared" si="6"/>
        <v>1.4436542471763842</v>
      </c>
    </row>
    <row r="138" spans="1:17" x14ac:dyDescent="0.2">
      <c r="A138" s="2" t="s">
        <v>145</v>
      </c>
      <c r="B138" s="13">
        <v>166.169998168945</v>
      </c>
      <c r="C138" s="13">
        <v>102.41000366210901</v>
      </c>
      <c r="D138" s="13">
        <v>104.36000061035099</v>
      </c>
      <c r="E138" s="13">
        <v>213.07000732421801</v>
      </c>
      <c r="F138" s="13">
        <v>287.23001098632801</v>
      </c>
      <c r="G138" s="13">
        <v>27.965000152587798</v>
      </c>
      <c r="H138" s="13">
        <v>194.77000427246</v>
      </c>
      <c r="I138" s="15">
        <v>4124.509765625</v>
      </c>
      <c r="J138" s="3">
        <f t="shared" si="7"/>
        <v>0.77016635504440323</v>
      </c>
      <c r="K138" s="3">
        <f t="shared" si="7"/>
        <v>-0.85196751439442797</v>
      </c>
      <c r="L138" s="3">
        <f t="shared" si="7"/>
        <v>0.60734332693520554</v>
      </c>
      <c r="M138" s="3">
        <f t="shared" si="5"/>
        <v>0.53317206275130791</v>
      </c>
      <c r="N138" s="3">
        <f t="shared" si="5"/>
        <v>-0.37113314323424945</v>
      </c>
      <c r="O138" s="3">
        <f t="shared" si="5"/>
        <v>0.67681795172307746</v>
      </c>
      <c r="P138" s="3">
        <f t="shared" si="5"/>
        <v>-6.1168427796829752</v>
      </c>
      <c r="Q138" s="3">
        <f t="shared" si="6"/>
        <v>0.36988464765424645</v>
      </c>
    </row>
    <row r="139" spans="1:17" x14ac:dyDescent="0.2">
      <c r="A139" s="2" t="s">
        <v>146</v>
      </c>
      <c r="B139" s="13">
        <v>165.63000488281199</v>
      </c>
      <c r="C139" s="13">
        <v>103.949996948242</v>
      </c>
      <c r="D139" s="13">
        <v>104.720001220703</v>
      </c>
      <c r="E139" s="13">
        <v>214.72000122070301</v>
      </c>
      <c r="F139" s="13">
        <v>287.17999267578102</v>
      </c>
      <c r="G139" s="13">
        <v>27.452999114990199</v>
      </c>
      <c r="H139" s="13">
        <v>192.58000183105401</v>
      </c>
      <c r="I139" s="15">
        <v>4100.60009765625</v>
      </c>
      <c r="J139" s="3">
        <f t="shared" si="7"/>
        <v>-0.32496436906980064</v>
      </c>
      <c r="K139" s="3">
        <f t="shared" si="7"/>
        <v>1.5037527888525837</v>
      </c>
      <c r="L139" s="3">
        <f t="shared" si="7"/>
        <v>0.34496033753021671</v>
      </c>
      <c r="M139" s="3">
        <f t="shared" si="5"/>
        <v>0.77439050066501702</v>
      </c>
      <c r="N139" s="3">
        <f t="shared" si="5"/>
        <v>-1.7414026610669708E-2</v>
      </c>
      <c r="O139" s="3">
        <f t="shared" si="5"/>
        <v>-1.8308637039296434</v>
      </c>
      <c r="P139" s="3">
        <f t="shared" si="5"/>
        <v>-1.124404370984375</v>
      </c>
      <c r="Q139" s="3">
        <f t="shared" si="6"/>
        <v>-0.57969720833299787</v>
      </c>
    </row>
    <row r="140" spans="1:17" x14ac:dyDescent="0.2">
      <c r="A140" s="2" t="s">
        <v>147</v>
      </c>
      <c r="B140" s="13">
        <v>163.759994506835</v>
      </c>
      <c r="C140" s="13">
        <v>101.09999847412099</v>
      </c>
      <c r="D140" s="13">
        <v>104.470001220703</v>
      </c>
      <c r="E140" s="13">
        <v>211.47999572753901</v>
      </c>
      <c r="F140" s="13">
        <v>284.33999633789</v>
      </c>
      <c r="G140" s="13">
        <v>26.8810005187988</v>
      </c>
      <c r="H140" s="13">
        <v>185.52000427246</v>
      </c>
      <c r="I140" s="15">
        <v>4090.3798828125</v>
      </c>
      <c r="J140" s="3">
        <f t="shared" si="7"/>
        <v>-1.1290287513425332</v>
      </c>
      <c r="K140" s="3">
        <f t="shared" si="7"/>
        <v>-2.7417013542963913</v>
      </c>
      <c r="L140" s="3">
        <f t="shared" si="7"/>
        <v>-0.23873185359605914</v>
      </c>
      <c r="M140" s="3">
        <f t="shared" si="5"/>
        <v>-1.5089444275075798</v>
      </c>
      <c r="N140" s="3">
        <f t="shared" si="5"/>
        <v>-0.98892555551295214</v>
      </c>
      <c r="O140" s="3">
        <f t="shared" si="5"/>
        <v>-2.0835559488255329</v>
      </c>
      <c r="P140" s="3">
        <f t="shared" si="5"/>
        <v>-3.6660076287607359</v>
      </c>
      <c r="Q140" s="3">
        <f t="shared" si="6"/>
        <v>-0.24923705312282204</v>
      </c>
    </row>
    <row r="141" spans="1:17" x14ac:dyDescent="0.2">
      <c r="A141" s="2" t="s">
        <v>148</v>
      </c>
      <c r="B141" s="13">
        <v>164.66000366210901</v>
      </c>
      <c r="C141" s="13">
        <v>102.059997558593</v>
      </c>
      <c r="D141" s="13">
        <v>108.419998168945</v>
      </c>
      <c r="E141" s="13">
        <v>216.100006103515</v>
      </c>
      <c r="F141" s="13">
        <v>291.600006103515</v>
      </c>
      <c r="G141" s="13">
        <v>27.037000656127901</v>
      </c>
      <c r="H141" s="13">
        <v>185.05999755859301</v>
      </c>
      <c r="I141" s="15">
        <v>4105.02001953125</v>
      </c>
      <c r="J141" s="3">
        <f t="shared" si="7"/>
        <v>0.54959036728377597</v>
      </c>
      <c r="K141" s="3">
        <f t="shared" si="7"/>
        <v>0.94955400490706987</v>
      </c>
      <c r="L141" s="3">
        <f t="shared" si="7"/>
        <v>3.7809867924642324</v>
      </c>
      <c r="M141" s="3">
        <f t="shared" si="5"/>
        <v>2.1846086955326975</v>
      </c>
      <c r="N141" s="3">
        <f t="shared" si="5"/>
        <v>2.5532847503443401</v>
      </c>
      <c r="O141" s="3">
        <f t="shared" si="5"/>
        <v>0.58033605267038091</v>
      </c>
      <c r="P141" s="3">
        <f t="shared" si="5"/>
        <v>-0.24795531655519448</v>
      </c>
      <c r="Q141" s="3">
        <f t="shared" si="6"/>
        <v>0.35791630944272113</v>
      </c>
    </row>
    <row r="142" spans="1:17" x14ac:dyDescent="0.2">
      <c r="A142" s="2" t="s">
        <v>149</v>
      </c>
      <c r="B142" s="13">
        <v>162.02999877929599</v>
      </c>
      <c r="C142" s="13">
        <v>102.169998168945</v>
      </c>
      <c r="D142" s="13">
        <v>106.44000244140599</v>
      </c>
      <c r="E142" s="13">
        <v>214.75</v>
      </c>
      <c r="F142" s="13">
        <v>289.39001464843699</v>
      </c>
      <c r="G142" s="13">
        <v>27.579000473022401</v>
      </c>
      <c r="H142" s="13">
        <v>184.509994506835</v>
      </c>
      <c r="I142" s="15">
        <v>4109.10986328125</v>
      </c>
      <c r="J142" s="3">
        <f t="shared" si="7"/>
        <v>-1.5972335869795802</v>
      </c>
      <c r="K142" s="3">
        <f t="shared" si="7"/>
        <v>0.10778033802014478</v>
      </c>
      <c r="L142" s="3">
        <f t="shared" si="7"/>
        <v>-1.826227412818884</v>
      </c>
      <c r="M142" s="3">
        <f t="shared" si="5"/>
        <v>-0.62471358879477656</v>
      </c>
      <c r="N142" s="3">
        <f t="shared" si="5"/>
        <v>-0.75788457092606754</v>
      </c>
      <c r="O142" s="3">
        <f t="shared" si="5"/>
        <v>2.0046595544674655</v>
      </c>
      <c r="P142" s="3">
        <f t="shared" si="5"/>
        <v>-0.29720256079862506</v>
      </c>
      <c r="Q142" s="3">
        <f t="shared" si="6"/>
        <v>9.9630299743751732E-2</v>
      </c>
    </row>
    <row r="143" spans="1:17" x14ac:dyDescent="0.2">
      <c r="A143" s="2" t="s">
        <v>150</v>
      </c>
      <c r="B143" s="13">
        <v>160.80000305175699</v>
      </c>
      <c r="C143" s="13">
        <v>99.919998168945298</v>
      </c>
      <c r="D143" s="13">
        <v>105.34999847412099</v>
      </c>
      <c r="E143" s="13">
        <v>213.850006103515</v>
      </c>
      <c r="F143" s="13">
        <v>282.829986572265</v>
      </c>
      <c r="G143" s="13">
        <v>27.169000625610298</v>
      </c>
      <c r="H143" s="13">
        <v>186.78999328613199</v>
      </c>
      <c r="I143" s="15">
        <v>4108.93994140625</v>
      </c>
      <c r="J143" s="3">
        <f t="shared" si="7"/>
        <v>-0.75911605061134713</v>
      </c>
      <c r="K143" s="3">
        <f t="shared" si="7"/>
        <v>-2.2022120390754774</v>
      </c>
      <c r="L143" s="3">
        <f t="shared" si="7"/>
        <v>-1.0240548123672155</v>
      </c>
      <c r="M143" s="3">
        <f t="shared" si="5"/>
        <v>-0.41908912525494774</v>
      </c>
      <c r="N143" s="3">
        <f t="shared" si="5"/>
        <v>-2.2668467272934012</v>
      </c>
      <c r="O143" s="3">
        <f t="shared" si="5"/>
        <v>-1.4866378055040879</v>
      </c>
      <c r="P143" s="3">
        <f t="shared" si="5"/>
        <v>1.2357047570192889</v>
      </c>
      <c r="Q143" s="3">
        <f t="shared" si="6"/>
        <v>-4.1352477946236315E-3</v>
      </c>
    </row>
    <row r="144" spans="1:17" x14ac:dyDescent="0.2">
      <c r="A144" s="2" t="s">
        <v>151</v>
      </c>
      <c r="B144" s="13">
        <v>160.100006103515</v>
      </c>
      <c r="C144" s="13">
        <v>97.830001831054602</v>
      </c>
      <c r="D144" s="13">
        <v>104.639999389648</v>
      </c>
      <c r="E144" s="13">
        <v>214</v>
      </c>
      <c r="F144" s="13">
        <v>283.489990234375</v>
      </c>
      <c r="G144" s="13">
        <v>26.495000839233398</v>
      </c>
      <c r="H144" s="13">
        <v>180.53999328613199</v>
      </c>
      <c r="I144" s="15">
        <v>4091.94995117187</v>
      </c>
      <c r="J144" s="3">
        <f t="shared" si="7"/>
        <v>-0.43532147696333018</v>
      </c>
      <c r="K144" s="3">
        <f t="shared" si="7"/>
        <v>-2.0916697119598804</v>
      </c>
      <c r="L144" s="3">
        <f t="shared" si="7"/>
        <v>-0.67394313693075858</v>
      </c>
      <c r="M144" s="3">
        <f t="shared" si="5"/>
        <v>7.0139767221888735E-2</v>
      </c>
      <c r="N144" s="3">
        <f t="shared" si="5"/>
        <v>0.23335703194306265</v>
      </c>
      <c r="O144" s="3">
        <f t="shared" si="5"/>
        <v>-2.4807676795500817</v>
      </c>
      <c r="P144" s="3">
        <f t="shared" si="5"/>
        <v>-3.346003653646485</v>
      </c>
      <c r="Q144" s="3">
        <f t="shared" si="6"/>
        <v>-0.41348840520081487</v>
      </c>
    </row>
    <row r="145" spans="1:17" x14ac:dyDescent="0.2">
      <c r="A145" s="2" t="s">
        <v>152</v>
      </c>
      <c r="B145" s="13">
        <v>165.55999755859301</v>
      </c>
      <c r="C145" s="13">
        <v>102.400001525878</v>
      </c>
      <c r="D145" s="13">
        <v>107.430000305175</v>
      </c>
      <c r="E145" s="13">
        <v>220.350006103515</v>
      </c>
      <c r="F145" s="13">
        <v>289.83999633789</v>
      </c>
      <c r="G145" s="13">
        <v>26.462999343871999</v>
      </c>
      <c r="H145" s="13">
        <v>185.89999389648401</v>
      </c>
      <c r="I145" s="15">
        <v>4146.22021484375</v>
      </c>
      <c r="J145" s="3">
        <f t="shared" si="7"/>
        <v>3.4103630524209811</v>
      </c>
      <c r="K145" s="3">
        <f t="shared" si="7"/>
        <v>4.6713683014291014</v>
      </c>
      <c r="L145" s="3">
        <f t="shared" si="7"/>
        <v>2.6662852941520723</v>
      </c>
      <c r="M145" s="3">
        <f t="shared" si="5"/>
        <v>2.9672925717359813</v>
      </c>
      <c r="N145" s="3">
        <f t="shared" si="5"/>
        <v>2.2399401468338054</v>
      </c>
      <c r="O145" s="3">
        <f t="shared" si="5"/>
        <v>-0.12078314530193125</v>
      </c>
      <c r="P145" s="3">
        <f t="shared" si="5"/>
        <v>2.968871612760684</v>
      </c>
      <c r="Q145" s="3">
        <f t="shared" si="6"/>
        <v>1.3262689993639305</v>
      </c>
    </row>
    <row r="146" spans="1:17" x14ac:dyDescent="0.2">
      <c r="A146" s="2" t="s">
        <v>153</v>
      </c>
      <c r="B146" s="13">
        <v>165.21000671386699</v>
      </c>
      <c r="C146" s="13">
        <v>102.51000213623</v>
      </c>
      <c r="D146" s="13">
        <v>108.870002746582</v>
      </c>
      <c r="E146" s="13">
        <v>221.49000549316401</v>
      </c>
      <c r="F146" s="13">
        <v>286.14001464843699</v>
      </c>
      <c r="G146" s="13">
        <v>26.757999420166001</v>
      </c>
      <c r="H146" s="13">
        <v>185</v>
      </c>
      <c r="I146" s="15">
        <v>4137.64013671875</v>
      </c>
      <c r="J146" s="3">
        <f t="shared" si="7"/>
        <v>-0.21139819394002946</v>
      </c>
      <c r="K146" s="3">
        <f t="shared" si="7"/>
        <v>0.10742246944615938</v>
      </c>
      <c r="L146" s="3">
        <f t="shared" si="7"/>
        <v>1.3404099760927182</v>
      </c>
      <c r="M146" s="3">
        <f t="shared" si="7"/>
        <v>0.5173584561252349</v>
      </c>
      <c r="N146" s="3">
        <f t="shared" si="7"/>
        <v>-1.2765600801138717</v>
      </c>
      <c r="O146" s="3">
        <f t="shared" si="7"/>
        <v>1.1147643260714319</v>
      </c>
      <c r="P146" s="3">
        <f t="shared" si="7"/>
        <v>-0.48412798603164853</v>
      </c>
      <c r="Q146" s="3">
        <f t="shared" si="7"/>
        <v>-0.20693734728036722</v>
      </c>
    </row>
    <row r="147" spans="1:17" x14ac:dyDescent="0.2">
      <c r="A147" s="2" t="s">
        <v>154</v>
      </c>
      <c r="B147" s="13">
        <v>165.22999572753901</v>
      </c>
      <c r="C147" s="13">
        <v>102.73999786376901</v>
      </c>
      <c r="D147" s="13">
        <v>105.970001220703</v>
      </c>
      <c r="E147" s="13">
        <v>218.86000061035099</v>
      </c>
      <c r="F147" s="13">
        <v>288.79998779296801</v>
      </c>
      <c r="G147" s="13">
        <v>27.002000808715799</v>
      </c>
      <c r="H147" s="13">
        <v>187.03999328613199</v>
      </c>
      <c r="I147" s="15">
        <v>4151.31982421875</v>
      </c>
      <c r="J147" s="3">
        <f t="shared" ref="J147:M210" si="8">IF(B147=0, 0, (B147-B146)/B146*100)</f>
        <v>1.2099154324614721E-2</v>
      </c>
      <c r="K147" s="3">
        <f t="shared" si="8"/>
        <v>0.22436418178330961</v>
      </c>
      <c r="L147" s="3">
        <f t="shared" si="8"/>
        <v>-2.6637287156402243</v>
      </c>
      <c r="M147" s="3">
        <f t="shared" si="8"/>
        <v>-1.1874146993482211</v>
      </c>
      <c r="N147" s="3">
        <f t="shared" ref="N147:Q210" si="9">IF(F147=0, 0, (F147-F146)/F146*100)</f>
        <v>0.92960544081860474</v>
      </c>
      <c r="O147" s="3">
        <f t="shared" si="9"/>
        <v>0.91188203093355114</v>
      </c>
      <c r="P147" s="3">
        <f t="shared" si="9"/>
        <v>1.1026990735848585</v>
      </c>
      <c r="Q147" s="3">
        <f t="shared" si="9"/>
        <v>0.33061569029655458</v>
      </c>
    </row>
    <row r="148" spans="1:17" x14ac:dyDescent="0.2">
      <c r="A148" s="2" t="s">
        <v>155</v>
      </c>
      <c r="B148" s="13">
        <v>166.47000122070301</v>
      </c>
      <c r="C148" s="13">
        <v>102.300003051757</v>
      </c>
      <c r="D148" s="13">
        <v>104.5</v>
      </c>
      <c r="E148" s="13">
        <v>217.88999938964801</v>
      </c>
      <c r="F148" s="13">
        <v>288.36999511718699</v>
      </c>
      <c r="G148" s="13">
        <v>27.666999816894499</v>
      </c>
      <c r="H148" s="13">
        <v>184.30999755859301</v>
      </c>
      <c r="I148" s="15">
        <v>4154.8701171875</v>
      </c>
      <c r="J148" s="3">
        <f t="shared" si="8"/>
        <v>0.75047238711350572</v>
      </c>
      <c r="K148" s="3">
        <f t="shared" si="8"/>
        <v>-0.42826048390172877</v>
      </c>
      <c r="L148" s="3">
        <f t="shared" si="8"/>
        <v>-1.3871861883264827</v>
      </c>
      <c r="M148" s="3">
        <f t="shared" si="8"/>
        <v>-0.44320625879460346</v>
      </c>
      <c r="N148" s="3">
        <f t="shared" si="9"/>
        <v>-0.14888943696537529</v>
      </c>
      <c r="O148" s="3">
        <f t="shared" si="9"/>
        <v>2.462776787874362</v>
      </c>
      <c r="P148" s="3">
        <f t="shared" si="9"/>
        <v>-1.4595786064655467</v>
      </c>
      <c r="Q148" s="3">
        <f t="shared" si="9"/>
        <v>8.5522029597373664E-2</v>
      </c>
    </row>
    <row r="149" spans="1:17" x14ac:dyDescent="0.2">
      <c r="A149" s="2" t="s">
        <v>156</v>
      </c>
      <c r="B149" s="13">
        <v>167.63000488281199</v>
      </c>
      <c r="C149" s="13">
        <v>104.300003051757</v>
      </c>
      <c r="D149" s="13">
        <v>104.180000305175</v>
      </c>
      <c r="E149" s="13">
        <v>215.69999694824199</v>
      </c>
      <c r="F149" s="13">
        <v>288.45001220703102</v>
      </c>
      <c r="G149" s="13">
        <v>27.9309997558593</v>
      </c>
      <c r="H149" s="13">
        <v>180.58999633789</v>
      </c>
      <c r="I149" s="15">
        <v>4154.52001953125</v>
      </c>
      <c r="J149" s="3">
        <f t="shared" si="8"/>
        <v>0.69682444500680008</v>
      </c>
      <c r="K149" s="3">
        <f t="shared" si="8"/>
        <v>1.9550341547772319</v>
      </c>
      <c r="L149" s="3">
        <f t="shared" si="8"/>
        <v>-0.30621980366028745</v>
      </c>
      <c r="M149" s="3">
        <f t="shared" si="8"/>
        <v>-1.0050954369363636</v>
      </c>
      <c r="N149" s="3">
        <f t="shared" si="9"/>
        <v>2.7748063667829621E-2</v>
      </c>
      <c r="O149" s="3">
        <f t="shared" si="9"/>
        <v>0.95420515672824391</v>
      </c>
      <c r="P149" s="3">
        <f t="shared" si="9"/>
        <v>-2.0183393575925828</v>
      </c>
      <c r="Q149" s="3">
        <f t="shared" si="9"/>
        <v>-8.4261997698013933E-3</v>
      </c>
    </row>
    <row r="150" spans="1:17" x14ac:dyDescent="0.2">
      <c r="A150" s="2" t="s">
        <v>157</v>
      </c>
      <c r="B150" s="13">
        <v>166.64999389648401</v>
      </c>
      <c r="C150" s="13">
        <v>103.809997558593</v>
      </c>
      <c r="D150" s="13">
        <v>105.290000915527</v>
      </c>
      <c r="E150" s="13">
        <v>213.07000732421801</v>
      </c>
      <c r="F150" s="13">
        <v>286.10998535156199</v>
      </c>
      <c r="G150" s="13">
        <v>27.104000091552699</v>
      </c>
      <c r="H150" s="13">
        <v>162.99000549316401</v>
      </c>
      <c r="I150" s="15">
        <v>4129.7900390625</v>
      </c>
      <c r="J150" s="3">
        <f t="shared" si="8"/>
        <v>-0.58462742813441793</v>
      </c>
      <c r="K150" s="3">
        <f t="shared" si="8"/>
        <v>-0.46980391066800753</v>
      </c>
      <c r="L150" s="3">
        <f t="shared" si="8"/>
        <v>1.0654642033984187</v>
      </c>
      <c r="M150" s="3">
        <f t="shared" si="8"/>
        <v>-1.2192812523103806</v>
      </c>
      <c r="N150" s="3">
        <f t="shared" si="9"/>
        <v>-0.81124172523505123</v>
      </c>
      <c r="O150" s="3">
        <f t="shared" si="9"/>
        <v>-2.9608666769370311</v>
      </c>
      <c r="P150" s="3">
        <f t="shared" si="9"/>
        <v>-9.7458282305935775</v>
      </c>
      <c r="Q150" s="3">
        <f t="shared" si="9"/>
        <v>-0.59525481529729773</v>
      </c>
    </row>
    <row r="151" spans="1:17" x14ac:dyDescent="0.2">
      <c r="A151" s="2" t="s">
        <v>158</v>
      </c>
      <c r="B151" s="13">
        <v>165.02000427246</v>
      </c>
      <c r="C151" s="13">
        <v>106.959999084472</v>
      </c>
      <c r="D151" s="13">
        <v>105.41000366210901</v>
      </c>
      <c r="E151" s="13">
        <v>212.88999938964801</v>
      </c>
      <c r="F151" s="13">
        <v>285.760009765625</v>
      </c>
      <c r="G151" s="13">
        <v>27.118999481201101</v>
      </c>
      <c r="H151" s="13">
        <v>165.08000183105401</v>
      </c>
      <c r="I151" s="15">
        <v>4133.52001953125</v>
      </c>
      <c r="J151" s="3">
        <f t="shared" si="8"/>
        <v>-0.97809161939513023</v>
      </c>
      <c r="K151" s="3">
        <f t="shared" si="8"/>
        <v>3.0343912917453495</v>
      </c>
      <c r="L151" s="3">
        <f t="shared" si="8"/>
        <v>0.11397354500764009</v>
      </c>
      <c r="M151" s="3">
        <f t="shared" si="8"/>
        <v>-8.4483000132482639E-2</v>
      </c>
      <c r="N151" s="3">
        <f t="shared" si="9"/>
        <v>-0.12232204531657663</v>
      </c>
      <c r="O151" s="3">
        <f t="shared" si="9"/>
        <v>5.534013281337289E-2</v>
      </c>
      <c r="P151" s="3">
        <f t="shared" si="9"/>
        <v>1.2822849668396732</v>
      </c>
      <c r="Q151" s="3">
        <f t="shared" si="9"/>
        <v>9.0318888695773494E-2</v>
      </c>
    </row>
    <row r="152" spans="1:17" x14ac:dyDescent="0.2">
      <c r="A152" s="2" t="s">
        <v>159</v>
      </c>
      <c r="B152" s="13">
        <v>165.33000183105401</v>
      </c>
      <c r="C152" s="13">
        <v>106.209999084472</v>
      </c>
      <c r="D152" s="13">
        <v>105.970001220703</v>
      </c>
      <c r="E152" s="13">
        <v>212.78999328613199</v>
      </c>
      <c r="F152" s="13">
        <v>281.76998901367102</v>
      </c>
      <c r="G152" s="13">
        <v>27.041999816894499</v>
      </c>
      <c r="H152" s="13">
        <v>162.55000305175699</v>
      </c>
      <c r="I152" s="15">
        <v>4137.0400390625</v>
      </c>
      <c r="J152" s="3">
        <f t="shared" si="8"/>
        <v>0.18785453312810327</v>
      </c>
      <c r="K152" s="3">
        <f t="shared" si="8"/>
        <v>-0.70119671505203085</v>
      </c>
      <c r="L152" s="3">
        <f t="shared" si="8"/>
        <v>0.53125655928165949</v>
      </c>
      <c r="M152" s="3">
        <f t="shared" si="8"/>
        <v>-4.6975482081233824E-2</v>
      </c>
      <c r="N152" s="3">
        <f t="shared" si="9"/>
        <v>-1.3962838100497399</v>
      </c>
      <c r="O152" s="3">
        <f t="shared" si="9"/>
        <v>-0.28393254094782416</v>
      </c>
      <c r="P152" s="3">
        <f t="shared" si="9"/>
        <v>-1.5325895028074121</v>
      </c>
      <c r="Q152" s="3">
        <f t="shared" si="9"/>
        <v>8.5157916609030423E-2</v>
      </c>
    </row>
    <row r="153" spans="1:17" x14ac:dyDescent="0.2">
      <c r="A153" s="2" t="s">
        <v>160</v>
      </c>
      <c r="B153" s="13">
        <v>163.77000427246</v>
      </c>
      <c r="C153" s="13">
        <v>102.56999969482401</v>
      </c>
      <c r="D153" s="13">
        <v>103.84999847412099</v>
      </c>
      <c r="E153" s="13">
        <v>207.55000305175699</v>
      </c>
      <c r="F153" s="13">
        <v>275.42001342773398</v>
      </c>
      <c r="G153" s="13">
        <v>26.240999221801701</v>
      </c>
      <c r="H153" s="13">
        <v>160.669998168945</v>
      </c>
      <c r="I153" s="15">
        <v>4071.6298828125</v>
      </c>
      <c r="J153" s="3">
        <f t="shared" si="8"/>
        <v>-0.94356592349652457</v>
      </c>
      <c r="K153" s="3">
        <f t="shared" si="8"/>
        <v>-3.4271720374962027</v>
      </c>
      <c r="L153" s="3">
        <f t="shared" si="8"/>
        <v>-2.0005687667839953</v>
      </c>
      <c r="M153" s="3">
        <f t="shared" si="8"/>
        <v>-2.4625172234151775</v>
      </c>
      <c r="N153" s="3">
        <f t="shared" si="9"/>
        <v>-2.2536025245857374</v>
      </c>
      <c r="O153" s="3">
        <f t="shared" si="9"/>
        <v>-2.9620612399840818</v>
      </c>
      <c r="P153" s="3">
        <f t="shared" si="9"/>
        <v>-1.1565701922585523</v>
      </c>
      <c r="Q153" s="3">
        <f t="shared" si="9"/>
        <v>-1.5810858882773269</v>
      </c>
    </row>
    <row r="154" spans="1:17" x14ac:dyDescent="0.2">
      <c r="A154" s="2" t="s">
        <v>161</v>
      </c>
      <c r="B154" s="13">
        <v>163.759994506835</v>
      </c>
      <c r="C154" s="13">
        <v>104.980003356933</v>
      </c>
      <c r="D154" s="13">
        <v>103.709999084472</v>
      </c>
      <c r="E154" s="13">
        <v>209.39999389648401</v>
      </c>
      <c r="F154" s="13">
        <v>295.36999511718699</v>
      </c>
      <c r="G154" s="13">
        <v>26.955999374389599</v>
      </c>
      <c r="H154" s="13">
        <v>153.75</v>
      </c>
      <c r="I154" s="15">
        <v>4055.98999023437</v>
      </c>
      <c r="J154" s="3">
        <f t="shared" si="8"/>
        <v>-6.1120872955141448E-3</v>
      </c>
      <c r="K154" s="3">
        <f t="shared" si="8"/>
        <v>2.3496184744851933</v>
      </c>
      <c r="L154" s="3">
        <f t="shared" si="8"/>
        <v>-0.13480923611556817</v>
      </c>
      <c r="M154" s="3">
        <f t="shared" si="8"/>
        <v>0.89134705734775777</v>
      </c>
      <c r="N154" s="3">
        <f t="shared" si="9"/>
        <v>7.2434756796232538</v>
      </c>
      <c r="O154" s="3">
        <f t="shared" si="9"/>
        <v>2.7247443839480665</v>
      </c>
      <c r="P154" s="3">
        <f t="shared" si="9"/>
        <v>-4.3069634952435862</v>
      </c>
      <c r="Q154" s="3">
        <f t="shared" si="9"/>
        <v>-0.38411871973310752</v>
      </c>
    </row>
    <row r="155" spans="1:17" x14ac:dyDescent="0.2">
      <c r="A155" s="2" t="s">
        <v>162</v>
      </c>
      <c r="B155" s="13">
        <v>168.41000366210901</v>
      </c>
      <c r="C155" s="13">
        <v>109.81999969482401</v>
      </c>
      <c r="D155" s="13">
        <v>107.58999633789</v>
      </c>
      <c r="E155" s="13">
        <v>238.55999755859301</v>
      </c>
      <c r="F155" s="13">
        <v>304.829986572265</v>
      </c>
      <c r="G155" s="13">
        <v>27.225999832153299</v>
      </c>
      <c r="H155" s="13">
        <v>160.19000244140599</v>
      </c>
      <c r="I155" s="15">
        <v>4135.35009765625</v>
      </c>
      <c r="J155" s="3">
        <f t="shared" si="8"/>
        <v>2.8395269365253455</v>
      </c>
      <c r="K155" s="3">
        <f t="shared" si="8"/>
        <v>4.6103983455163133</v>
      </c>
      <c r="L155" s="3">
        <f t="shared" si="8"/>
        <v>3.7411988117536592</v>
      </c>
      <c r="M155" s="3">
        <f t="shared" si="8"/>
        <v>13.925503587418502</v>
      </c>
      <c r="N155" s="3">
        <f t="shared" si="9"/>
        <v>3.2027597966830696</v>
      </c>
      <c r="O155" s="3">
        <f t="shared" si="9"/>
        <v>1.0016340110922497</v>
      </c>
      <c r="P155" s="3">
        <f t="shared" si="9"/>
        <v>4.1886194740851996</v>
      </c>
      <c r="Q155" s="3">
        <f t="shared" si="9"/>
        <v>1.9566149722498274</v>
      </c>
    </row>
    <row r="156" spans="1:17" x14ac:dyDescent="0.2">
      <c r="A156" s="2" t="s">
        <v>163</v>
      </c>
      <c r="B156" s="13">
        <v>169.67999267578099</v>
      </c>
      <c r="C156" s="13">
        <v>105.449996948242</v>
      </c>
      <c r="D156" s="13">
        <v>107.33999633789</v>
      </c>
      <c r="E156" s="13">
        <v>240.32000732421801</v>
      </c>
      <c r="F156" s="13">
        <v>307.260009765625</v>
      </c>
      <c r="G156" s="13">
        <v>27.749000549316399</v>
      </c>
      <c r="H156" s="13">
        <v>164.30999755859301</v>
      </c>
      <c r="I156" s="15">
        <v>4169.47998046875</v>
      </c>
      <c r="J156" s="3">
        <f t="shared" si="8"/>
        <v>0.75410544864071327</v>
      </c>
      <c r="K156" s="3">
        <f t="shared" si="8"/>
        <v>-3.9792412663683225</v>
      </c>
      <c r="L156" s="3">
        <f t="shared" si="8"/>
        <v>-0.23236361047440376</v>
      </c>
      <c r="M156" s="3">
        <f t="shared" si="8"/>
        <v>0.737763993811545</v>
      </c>
      <c r="N156" s="3">
        <f t="shared" si="9"/>
        <v>0.79717327704042096</v>
      </c>
      <c r="O156" s="3">
        <f t="shared" si="9"/>
        <v>1.9209605538359253</v>
      </c>
      <c r="P156" s="3">
        <f t="shared" si="9"/>
        <v>2.5719427270088349</v>
      </c>
      <c r="Q156" s="3">
        <f t="shared" si="9"/>
        <v>0.8253202753460569</v>
      </c>
    </row>
    <row r="157" spans="1:17" x14ac:dyDescent="0.2">
      <c r="A157" s="2" t="s">
        <v>164</v>
      </c>
      <c r="B157" s="13">
        <v>169.58999633789</v>
      </c>
      <c r="C157" s="13">
        <v>102.050003051757</v>
      </c>
      <c r="D157" s="13">
        <v>107.199996948242</v>
      </c>
      <c r="E157" s="13">
        <v>243.17999267578099</v>
      </c>
      <c r="F157" s="13">
        <v>305.55999755859301</v>
      </c>
      <c r="G157" s="13">
        <v>28.909999847412099</v>
      </c>
      <c r="H157" s="13">
        <v>161.83000183105401</v>
      </c>
      <c r="I157" s="15">
        <v>4167.8701171875</v>
      </c>
      <c r="J157" s="3">
        <f t="shared" si="8"/>
        <v>-5.3038862432624304E-2</v>
      </c>
      <c r="K157" s="3">
        <f t="shared" si="8"/>
        <v>-3.2242712137334801</v>
      </c>
      <c r="L157" s="3">
        <f t="shared" si="8"/>
        <v>-0.13042611740669355</v>
      </c>
      <c r="M157" s="3">
        <f t="shared" si="8"/>
        <v>1.1900737618173212</v>
      </c>
      <c r="N157" s="3">
        <f t="shared" si="9"/>
        <v>-0.55328130996570046</v>
      </c>
      <c r="O157" s="3">
        <f t="shared" si="9"/>
        <v>4.1839319438995108</v>
      </c>
      <c r="P157" s="3">
        <f t="shared" si="9"/>
        <v>-1.509339519437725</v>
      </c>
      <c r="Q157" s="3">
        <f t="shared" si="9"/>
        <v>-3.8610649020768599E-2</v>
      </c>
    </row>
    <row r="158" spans="1:17" x14ac:dyDescent="0.2">
      <c r="A158" s="2" t="s">
        <v>165</v>
      </c>
      <c r="B158" s="13">
        <v>168.53999328613199</v>
      </c>
      <c r="C158" s="13">
        <v>103.629997253417</v>
      </c>
      <c r="D158" s="13">
        <v>105.31999969482401</v>
      </c>
      <c r="E158" s="13">
        <v>239.24000549316401</v>
      </c>
      <c r="F158" s="13">
        <v>305.41000366210898</v>
      </c>
      <c r="G158" s="13">
        <v>28.209999084472599</v>
      </c>
      <c r="H158" s="13">
        <v>160.30999755859301</v>
      </c>
      <c r="I158" s="15">
        <v>4119.580078125</v>
      </c>
      <c r="J158" s="3">
        <f t="shared" si="8"/>
        <v>-0.61914209235902817</v>
      </c>
      <c r="K158" s="3">
        <f t="shared" si="8"/>
        <v>1.5482549283792473</v>
      </c>
      <c r="L158" s="3">
        <f t="shared" si="8"/>
        <v>-1.7537288310984673</v>
      </c>
      <c r="M158" s="3">
        <f t="shared" si="8"/>
        <v>-1.6201938075843125</v>
      </c>
      <c r="N158" s="3">
        <f t="shared" si="9"/>
        <v>-4.9088197958658417E-2</v>
      </c>
      <c r="O158" s="3">
        <f t="shared" si="9"/>
        <v>-2.42131015784893</v>
      </c>
      <c r="P158" s="3">
        <f t="shared" si="9"/>
        <v>-0.93925987472201611</v>
      </c>
      <c r="Q158" s="3">
        <f t="shared" si="9"/>
        <v>-1.1586262936400322</v>
      </c>
    </row>
    <row r="159" spans="1:17" x14ac:dyDescent="0.2">
      <c r="A159" s="2" t="s">
        <v>166</v>
      </c>
      <c r="B159" s="13">
        <v>167.44999694824199</v>
      </c>
      <c r="C159" s="13">
        <v>103.650001525878</v>
      </c>
      <c r="D159" s="13">
        <v>105.41000366210901</v>
      </c>
      <c r="E159" s="13">
        <v>237.02999877929599</v>
      </c>
      <c r="F159" s="13">
        <v>304.39999389648398</v>
      </c>
      <c r="G159" s="13">
        <v>27.8020000457763</v>
      </c>
      <c r="H159" s="13">
        <v>160.61000061035099</v>
      </c>
      <c r="I159" s="15">
        <v>4090.75</v>
      </c>
      <c r="J159" s="3">
        <f t="shared" si="8"/>
        <v>-0.64672859932983517</v>
      </c>
      <c r="K159" s="3">
        <f t="shared" si="8"/>
        <v>1.9303553981648632E-2</v>
      </c>
      <c r="L159" s="3">
        <f t="shared" si="8"/>
        <v>8.5457622052597867E-2</v>
      </c>
      <c r="M159" s="3">
        <f t="shared" si="8"/>
        <v>-0.92376135392254044</v>
      </c>
      <c r="N159" s="3">
        <f t="shared" si="9"/>
        <v>-0.33070618300454441</v>
      </c>
      <c r="O159" s="3">
        <f t="shared" si="9"/>
        <v>-1.4462922791120234</v>
      </c>
      <c r="P159" s="3">
        <f t="shared" si="9"/>
        <v>0.18713932775673112</v>
      </c>
      <c r="Q159" s="3">
        <f t="shared" si="9"/>
        <v>-0.69983050646564493</v>
      </c>
    </row>
    <row r="160" spans="1:17" x14ac:dyDescent="0.2">
      <c r="A160" s="2" t="s">
        <v>167</v>
      </c>
      <c r="B160" s="13">
        <v>165.78999328613199</v>
      </c>
      <c r="C160" s="13">
        <v>104</v>
      </c>
      <c r="D160" s="13">
        <v>104.69000244140599</v>
      </c>
      <c r="E160" s="13">
        <v>233.52000427246</v>
      </c>
      <c r="F160" s="13">
        <v>305.41000366210898</v>
      </c>
      <c r="G160" s="13">
        <v>27.5620002746582</v>
      </c>
      <c r="H160" s="13">
        <v>161.19999694824199</v>
      </c>
      <c r="I160" s="15">
        <v>4061.21997070312</v>
      </c>
      <c r="J160" s="3">
        <f t="shared" si="8"/>
        <v>-0.99134290377031165</v>
      </c>
      <c r="K160" s="3">
        <f t="shared" si="8"/>
        <v>0.33767339022626075</v>
      </c>
      <c r="L160" s="3">
        <f t="shared" si="8"/>
        <v>-0.6830482835490358</v>
      </c>
      <c r="M160" s="3">
        <f t="shared" si="8"/>
        <v>-1.4808229021273505</v>
      </c>
      <c r="N160" s="3">
        <f t="shared" si="9"/>
        <v>0.33180347762045942</v>
      </c>
      <c r="O160" s="3">
        <f t="shared" si="9"/>
        <v>-0.8632464237210915</v>
      </c>
      <c r="P160" s="3">
        <f t="shared" si="9"/>
        <v>0.36734719858594561</v>
      </c>
      <c r="Q160" s="3">
        <f t="shared" si="9"/>
        <v>-0.72187323343836707</v>
      </c>
    </row>
    <row r="161" spans="1:17" x14ac:dyDescent="0.2">
      <c r="A161" s="2" t="s">
        <v>168</v>
      </c>
      <c r="B161" s="13">
        <v>173.57000732421801</v>
      </c>
      <c r="C161" s="13">
        <v>105.66000366210901</v>
      </c>
      <c r="D161" s="13">
        <v>105.56999969482401</v>
      </c>
      <c r="E161" s="13">
        <v>232.77999877929599</v>
      </c>
      <c r="F161" s="13">
        <v>310.64999389648398</v>
      </c>
      <c r="G161" s="13">
        <v>28.6800003051757</v>
      </c>
      <c r="H161" s="13">
        <v>170.05999755859301</v>
      </c>
      <c r="I161" s="15">
        <v>4136.25</v>
      </c>
      <c r="J161" s="3">
        <f t="shared" si="8"/>
        <v>4.6926921727167992</v>
      </c>
      <c r="K161" s="3">
        <f t="shared" si="8"/>
        <v>1.5961573674125054</v>
      </c>
      <c r="L161" s="3">
        <f t="shared" si="8"/>
        <v>0.84057429830564534</v>
      </c>
      <c r="M161" s="3">
        <f t="shared" si="8"/>
        <v>-0.31689169219978369</v>
      </c>
      <c r="N161" s="3">
        <f t="shared" si="9"/>
        <v>1.7157231824574661</v>
      </c>
      <c r="O161" s="3">
        <f t="shared" si="9"/>
        <v>4.0563094818101497</v>
      </c>
      <c r="P161" s="3">
        <f t="shared" si="9"/>
        <v>5.4962783983152228</v>
      </c>
      <c r="Q161" s="3">
        <f t="shared" si="9"/>
        <v>1.8474751389516593</v>
      </c>
    </row>
    <row r="162" spans="1:17" x14ac:dyDescent="0.2">
      <c r="A162" s="2" t="s">
        <v>169</v>
      </c>
      <c r="B162" s="13">
        <v>173.5</v>
      </c>
      <c r="C162" s="13">
        <v>105.83000183105401</v>
      </c>
      <c r="D162" s="13">
        <v>107.76999664306599</v>
      </c>
      <c r="E162" s="13">
        <v>233.27000427246</v>
      </c>
      <c r="F162" s="13">
        <v>308.64999389648398</v>
      </c>
      <c r="G162" s="13">
        <v>29.1509990692138</v>
      </c>
      <c r="H162" s="13">
        <v>171.78999328613199</v>
      </c>
      <c r="I162" s="15">
        <v>4138.1201171875</v>
      </c>
      <c r="J162" s="3">
        <f t="shared" si="8"/>
        <v>-4.0333768084276043E-2</v>
      </c>
      <c r="K162" s="3">
        <f t="shared" si="8"/>
        <v>0.16089169321689445</v>
      </c>
      <c r="L162" s="3">
        <f t="shared" si="8"/>
        <v>2.0839224728631427</v>
      </c>
      <c r="M162" s="3">
        <f t="shared" si="8"/>
        <v>0.21050154469181478</v>
      </c>
      <c r="N162" s="3">
        <f t="shared" si="9"/>
        <v>-0.64381137591988757</v>
      </c>
      <c r="O162" s="3">
        <f t="shared" si="9"/>
        <v>1.6422550872605881</v>
      </c>
      <c r="P162" s="3">
        <f t="shared" si="9"/>
        <v>1.0172855182729958</v>
      </c>
      <c r="Q162" s="3">
        <f t="shared" si="9"/>
        <v>4.5212866424901785E-2</v>
      </c>
    </row>
    <row r="163" spans="1:17" x14ac:dyDescent="0.2">
      <c r="A163" s="2" t="s">
        <v>170</v>
      </c>
      <c r="B163" s="13">
        <v>171.77000427246</v>
      </c>
      <c r="C163" s="13">
        <v>106.620002746582</v>
      </c>
      <c r="D163" s="13">
        <v>107.34999847412099</v>
      </c>
      <c r="E163" s="13">
        <v>233.36999511718699</v>
      </c>
      <c r="F163" s="13">
        <v>307</v>
      </c>
      <c r="G163" s="13">
        <v>28.570999145507798</v>
      </c>
      <c r="H163" s="13">
        <v>169.14999389648401</v>
      </c>
      <c r="I163" s="15">
        <v>4119.169921875</v>
      </c>
      <c r="J163" s="3">
        <f t="shared" si="8"/>
        <v>-0.99711569310662851</v>
      </c>
      <c r="K163" s="3">
        <f t="shared" si="8"/>
        <v>0.74648105627849015</v>
      </c>
      <c r="L163" s="3">
        <f t="shared" si="8"/>
        <v>-0.38971715878959606</v>
      </c>
      <c r="M163" s="3">
        <f t="shared" si="8"/>
        <v>4.2864853129680254E-2</v>
      </c>
      <c r="N163" s="3">
        <f t="shared" si="9"/>
        <v>-0.53458413384493941</v>
      </c>
      <c r="O163" s="3">
        <f t="shared" si="9"/>
        <v>-1.9896399513748946</v>
      </c>
      <c r="P163" s="3">
        <f t="shared" si="9"/>
        <v>-1.5367597024413533</v>
      </c>
      <c r="Q163" s="3">
        <f t="shared" si="9"/>
        <v>-0.45794212772585308</v>
      </c>
    </row>
    <row r="164" spans="1:17" x14ac:dyDescent="0.2">
      <c r="A164" s="2" t="s">
        <v>171</v>
      </c>
      <c r="B164" s="13">
        <v>173.55999755859301</v>
      </c>
      <c r="C164" s="13">
        <v>110.19000244140599</v>
      </c>
      <c r="D164" s="13">
        <v>111.75</v>
      </c>
      <c r="E164" s="13">
        <v>233.08000183105401</v>
      </c>
      <c r="F164" s="13">
        <v>312.30999755859301</v>
      </c>
      <c r="G164" s="13">
        <v>28.8850002288818</v>
      </c>
      <c r="H164" s="13">
        <v>168.53999328613199</v>
      </c>
      <c r="I164" s="15">
        <v>4137.64013671875</v>
      </c>
      <c r="J164" s="3">
        <f t="shared" si="8"/>
        <v>1.0420872338651985</v>
      </c>
      <c r="K164" s="3">
        <f t="shared" si="8"/>
        <v>3.3483395262231292</v>
      </c>
      <c r="L164" s="3">
        <f t="shared" si="8"/>
        <v>4.0987439109649548</v>
      </c>
      <c r="M164" s="3">
        <f t="shared" si="8"/>
        <v>-0.12426331242255997</v>
      </c>
      <c r="N164" s="3">
        <f t="shared" si="9"/>
        <v>1.7296408985644989</v>
      </c>
      <c r="O164" s="3">
        <f t="shared" si="9"/>
        <v>1.099020309982307</v>
      </c>
      <c r="P164" s="3">
        <f t="shared" si="9"/>
        <v>-0.36062703657283246</v>
      </c>
      <c r="Q164" s="3">
        <f t="shared" si="9"/>
        <v>0.44839652634049543</v>
      </c>
    </row>
    <row r="165" spans="1:17" x14ac:dyDescent="0.2">
      <c r="A165" s="2" t="s">
        <v>172</v>
      </c>
      <c r="B165" s="13">
        <v>173.75</v>
      </c>
      <c r="C165" s="13">
        <v>112.180000305175</v>
      </c>
      <c r="D165" s="13">
        <v>116.56999969482401</v>
      </c>
      <c r="E165" s="13">
        <v>235.78999328613199</v>
      </c>
      <c r="F165" s="13">
        <v>310.10998535156199</v>
      </c>
      <c r="G165" s="13">
        <v>28.577999114990199</v>
      </c>
      <c r="H165" s="13">
        <v>172.08000183105401</v>
      </c>
      <c r="I165" s="15">
        <v>4130.6201171875</v>
      </c>
      <c r="J165" s="3">
        <f t="shared" si="8"/>
        <v>0.10947363682858147</v>
      </c>
      <c r="K165" s="3">
        <f t="shared" si="8"/>
        <v>1.8059695250730166</v>
      </c>
      <c r="L165" s="3">
        <f t="shared" si="8"/>
        <v>4.3131988320572763</v>
      </c>
      <c r="M165" s="3">
        <f t="shared" si="8"/>
        <v>1.1626872463482716</v>
      </c>
      <c r="N165" s="3">
        <f t="shared" si="9"/>
        <v>-0.7044322065348787</v>
      </c>
      <c r="O165" s="3">
        <f t="shared" si="9"/>
        <v>-1.0628392295619042</v>
      </c>
      <c r="P165" s="3">
        <f t="shared" si="9"/>
        <v>2.1003967520706555</v>
      </c>
      <c r="Q165" s="3">
        <f t="shared" si="9"/>
        <v>-0.16966239932158642</v>
      </c>
    </row>
    <row r="166" spans="1:17" x14ac:dyDescent="0.2">
      <c r="A166" s="2" t="s">
        <v>173</v>
      </c>
      <c r="B166" s="13">
        <v>172.57000732421801</v>
      </c>
      <c r="C166" s="13">
        <v>110.26000213623</v>
      </c>
      <c r="D166" s="13">
        <v>117.51000213623</v>
      </c>
      <c r="E166" s="13">
        <v>233.80999755859301</v>
      </c>
      <c r="F166" s="13">
        <v>308.97000122070301</v>
      </c>
      <c r="G166" s="13">
        <v>28.340000152587798</v>
      </c>
      <c r="H166" s="13">
        <v>167.97999572753901</v>
      </c>
      <c r="I166" s="15">
        <v>4124.080078125</v>
      </c>
      <c r="J166" s="3">
        <f t="shared" si="8"/>
        <v>-0.67913247527020948</v>
      </c>
      <c r="K166" s="3">
        <f t="shared" si="8"/>
        <v>-1.7115333960793615</v>
      </c>
      <c r="L166" s="3">
        <f t="shared" si="8"/>
        <v>0.80638452763737345</v>
      </c>
      <c r="M166" s="3">
        <f t="shared" si="8"/>
        <v>-0.83972848039239967</v>
      </c>
      <c r="N166" s="3">
        <f t="shared" si="9"/>
        <v>-0.36760639279854623</v>
      </c>
      <c r="O166" s="3">
        <f t="shared" si="9"/>
        <v>-0.83280484908952734</v>
      </c>
      <c r="P166" s="3">
        <f t="shared" si="9"/>
        <v>-2.3826162598140455</v>
      </c>
      <c r="Q166" s="3">
        <f t="shared" si="9"/>
        <v>-0.15833068345566115</v>
      </c>
    </row>
    <row r="167" spans="1:17" x14ac:dyDescent="0.2">
      <c r="A167" s="2" t="s">
        <v>174</v>
      </c>
      <c r="B167" s="13">
        <v>172.07000732421801</v>
      </c>
      <c r="C167" s="13">
        <v>111.199996948242</v>
      </c>
      <c r="D167" s="13">
        <v>116.51000213623</v>
      </c>
      <c r="E167" s="13">
        <v>238.86000061035099</v>
      </c>
      <c r="F167" s="13">
        <v>309.45999145507801</v>
      </c>
      <c r="G167" s="13">
        <v>28.952999114990199</v>
      </c>
      <c r="H167" s="13">
        <v>166.350006103515</v>
      </c>
      <c r="I167" s="15">
        <v>4136.27978515625</v>
      </c>
      <c r="J167" s="3">
        <f t="shared" si="8"/>
        <v>-0.2897374855299269</v>
      </c>
      <c r="K167" s="3">
        <f t="shared" si="8"/>
        <v>0.85252566098321603</v>
      </c>
      <c r="L167" s="3">
        <f t="shared" si="8"/>
        <v>-0.85099138951652342</v>
      </c>
      <c r="M167" s="3">
        <f t="shared" si="8"/>
        <v>2.1598747292627838</v>
      </c>
      <c r="N167" s="3">
        <f t="shared" si="9"/>
        <v>0.15858828767812669</v>
      </c>
      <c r="O167" s="3">
        <f t="shared" si="9"/>
        <v>2.163016792878973</v>
      </c>
      <c r="P167" s="3">
        <f t="shared" si="9"/>
        <v>-0.97034746129403671</v>
      </c>
      <c r="Q167" s="3">
        <f t="shared" si="9"/>
        <v>0.29581644391339168</v>
      </c>
    </row>
    <row r="168" spans="1:17" x14ac:dyDescent="0.2">
      <c r="A168" s="2" t="s">
        <v>175</v>
      </c>
      <c r="B168" s="13">
        <v>172.07000732421801</v>
      </c>
      <c r="C168" s="13">
        <v>113.400001525878</v>
      </c>
      <c r="D168" s="13">
        <v>119.51000213623</v>
      </c>
      <c r="E168" s="13">
        <v>238.82000732421801</v>
      </c>
      <c r="F168" s="13">
        <v>311.739990234375</v>
      </c>
      <c r="G168" s="13">
        <v>29.212999343871999</v>
      </c>
      <c r="H168" s="13">
        <v>166.52000427246</v>
      </c>
      <c r="I168" s="15">
        <v>4109.89990234375</v>
      </c>
      <c r="J168" s="3">
        <f t="shared" si="8"/>
        <v>0</v>
      </c>
      <c r="K168" s="3">
        <f t="shared" si="8"/>
        <v>1.9784214370617164</v>
      </c>
      <c r="L168" s="3">
        <f t="shared" si="8"/>
        <v>2.5748862286451875</v>
      </c>
      <c r="M168" s="3">
        <f t="shared" si="8"/>
        <v>-1.6743400331068206E-2</v>
      </c>
      <c r="N168" s="3">
        <f t="shared" si="9"/>
        <v>0.73676689790381478</v>
      </c>
      <c r="O168" s="3">
        <f t="shared" si="9"/>
        <v>0.89800793295775438</v>
      </c>
      <c r="P168" s="3">
        <f t="shared" si="9"/>
        <v>0.10219306444702787</v>
      </c>
      <c r="Q168" s="3">
        <f t="shared" si="9"/>
        <v>-0.63776833731530291</v>
      </c>
    </row>
    <row r="169" spans="1:17" x14ac:dyDescent="0.2">
      <c r="A169" s="2" t="s">
        <v>176</v>
      </c>
      <c r="B169" s="13">
        <v>172.69000244140599</v>
      </c>
      <c r="C169" s="13">
        <v>115.5</v>
      </c>
      <c r="D169" s="13">
        <v>120.83999633789</v>
      </c>
      <c r="E169" s="13">
        <v>242.49000549316401</v>
      </c>
      <c r="F169" s="13">
        <v>314</v>
      </c>
      <c r="G169" s="13">
        <v>30.177999496459901</v>
      </c>
      <c r="H169" s="13">
        <v>173.86000061035099</v>
      </c>
      <c r="I169" s="15">
        <v>4158.77001953125</v>
      </c>
      <c r="J169" s="3">
        <f t="shared" si="8"/>
        <v>0.36031562201294909</v>
      </c>
      <c r="K169" s="3">
        <f t="shared" si="8"/>
        <v>1.8518504813624552</v>
      </c>
      <c r="L169" s="3">
        <f t="shared" si="8"/>
        <v>1.112872711811965</v>
      </c>
      <c r="M169" s="3">
        <f t="shared" si="8"/>
        <v>1.5367214037321701</v>
      </c>
      <c r="N169" s="3">
        <f t="shared" si="9"/>
        <v>0.72496626561316702</v>
      </c>
      <c r="O169" s="3">
        <f t="shared" si="9"/>
        <v>3.3033244591857662</v>
      </c>
      <c r="P169" s="3">
        <f t="shared" si="9"/>
        <v>4.4078766211663636</v>
      </c>
      <c r="Q169" s="3">
        <f t="shared" si="9"/>
        <v>1.1890829058788237</v>
      </c>
    </row>
    <row r="170" spans="1:17" x14ac:dyDescent="0.2">
      <c r="A170" s="2" t="s">
        <v>177</v>
      </c>
      <c r="B170" s="13">
        <v>175.05000305175699</v>
      </c>
      <c r="C170" s="13">
        <v>118.150001525878</v>
      </c>
      <c r="D170" s="13">
        <v>122.83000183105401</v>
      </c>
      <c r="E170" s="13">
        <v>246.850006103515</v>
      </c>
      <c r="F170" s="13">
        <v>318.51998901367102</v>
      </c>
      <c r="G170" s="13">
        <v>31.677999496459901</v>
      </c>
      <c r="H170" s="13">
        <v>176.88999938964801</v>
      </c>
      <c r="I170" s="15">
        <v>4198.0498046875</v>
      </c>
      <c r="J170" s="3">
        <f t="shared" si="8"/>
        <v>1.3666110237920381</v>
      </c>
      <c r="K170" s="3">
        <f t="shared" si="8"/>
        <v>2.294373615478785</v>
      </c>
      <c r="L170" s="3">
        <f t="shared" si="8"/>
        <v>1.6468102892022594</v>
      </c>
      <c r="M170" s="3">
        <f t="shared" si="8"/>
        <v>1.7980125001374154</v>
      </c>
      <c r="N170" s="3">
        <f t="shared" si="9"/>
        <v>1.4394869470289879</v>
      </c>
      <c r="O170" s="3">
        <f t="shared" si="9"/>
        <v>4.9705084002535056</v>
      </c>
      <c r="P170" s="3">
        <f t="shared" si="9"/>
        <v>1.7427808401357052</v>
      </c>
      <c r="Q170" s="3">
        <f t="shared" si="9"/>
        <v>0.94450486494267283</v>
      </c>
    </row>
    <row r="171" spans="1:17" x14ac:dyDescent="0.2">
      <c r="A171" s="2" t="s">
        <v>178</v>
      </c>
      <c r="B171" s="13">
        <v>175.16000366210901</v>
      </c>
      <c r="C171" s="13">
        <v>116.25</v>
      </c>
      <c r="D171" s="13">
        <v>122.76000213623</v>
      </c>
      <c r="E171" s="13">
        <v>245.63999938964801</v>
      </c>
      <c r="F171" s="13">
        <v>318.33999633789</v>
      </c>
      <c r="G171" s="13">
        <v>31.263999938964801</v>
      </c>
      <c r="H171" s="13">
        <v>180.13999938964801</v>
      </c>
      <c r="I171" s="15">
        <v>4191.97998046875</v>
      </c>
      <c r="J171" s="3">
        <f t="shared" si="8"/>
        <v>6.2839536380638286E-2</v>
      </c>
      <c r="K171" s="3">
        <f t="shared" si="8"/>
        <v>-1.6081265352009715</v>
      </c>
      <c r="L171" s="3">
        <f t="shared" si="8"/>
        <v>-5.6989085549543801E-2</v>
      </c>
      <c r="M171" s="3">
        <f t="shared" si="8"/>
        <v>-0.49017892807326074</v>
      </c>
      <c r="N171" s="3">
        <f t="shared" si="9"/>
        <v>-5.6509067559115507E-2</v>
      </c>
      <c r="O171" s="3">
        <f t="shared" si="9"/>
        <v>-1.3068993120647183</v>
      </c>
      <c r="P171" s="3">
        <f t="shared" si="9"/>
        <v>1.837300023299224</v>
      </c>
      <c r="Q171" s="3">
        <f t="shared" si="9"/>
        <v>-0.1445867605470639</v>
      </c>
    </row>
    <row r="172" spans="1:17" x14ac:dyDescent="0.2">
      <c r="A172" s="2" t="s">
        <v>179</v>
      </c>
      <c r="B172" s="13">
        <v>174.19999694824199</v>
      </c>
      <c r="C172" s="13">
        <v>115.01000213623</v>
      </c>
      <c r="D172" s="13">
        <v>125.050003051757</v>
      </c>
      <c r="E172" s="13">
        <v>248.32000732421801</v>
      </c>
      <c r="F172" s="13">
        <v>321.17999267578102</v>
      </c>
      <c r="G172" s="13">
        <v>31.176000595092699</v>
      </c>
      <c r="H172" s="13">
        <v>188.86999511718699</v>
      </c>
      <c r="I172" s="15">
        <v>4192.6298828125</v>
      </c>
      <c r="J172" s="3">
        <f t="shared" si="8"/>
        <v>-0.5480741572253619</v>
      </c>
      <c r="K172" s="3">
        <f t="shared" si="8"/>
        <v>-1.0666648290494625</v>
      </c>
      <c r="L172" s="3">
        <f t="shared" si="8"/>
        <v>1.8654291916561947</v>
      </c>
      <c r="M172" s="3">
        <f t="shared" si="8"/>
        <v>1.0910307528208465</v>
      </c>
      <c r="N172" s="3">
        <f t="shared" si="9"/>
        <v>0.89212677343773539</v>
      </c>
      <c r="O172" s="3">
        <f t="shared" si="9"/>
        <v>-0.28147180157337248</v>
      </c>
      <c r="P172" s="3">
        <f t="shared" si="9"/>
        <v>4.8462283541234754</v>
      </c>
      <c r="Q172" s="3">
        <f t="shared" si="9"/>
        <v>1.5503469643891942E-2</v>
      </c>
    </row>
    <row r="173" spans="1:17" x14ac:dyDescent="0.2">
      <c r="A173" s="2" t="s">
        <v>180</v>
      </c>
      <c r="B173" s="13">
        <v>171.55999755859301</v>
      </c>
      <c r="C173" s="13">
        <v>114.98999786376901</v>
      </c>
      <c r="D173" s="13">
        <v>122.559997558593</v>
      </c>
      <c r="E173" s="13">
        <v>246.74000549316401</v>
      </c>
      <c r="F173" s="13">
        <v>315.260009765625</v>
      </c>
      <c r="G173" s="13">
        <v>30.687999725341701</v>
      </c>
      <c r="H173" s="13">
        <v>185.77000427246</v>
      </c>
      <c r="I173" s="15">
        <v>4145.580078125</v>
      </c>
      <c r="J173" s="3">
        <f t="shared" si="8"/>
        <v>-1.515499102123044</v>
      </c>
      <c r="K173" s="3">
        <f t="shared" si="8"/>
        <v>-1.739350672935313E-2</v>
      </c>
      <c r="L173" s="3">
        <f t="shared" si="8"/>
        <v>-1.9912078627726353</v>
      </c>
      <c r="M173" s="3">
        <f t="shared" si="8"/>
        <v>-0.63627649180562496</v>
      </c>
      <c r="N173" s="3">
        <f t="shared" si="9"/>
        <v>-1.843197909320591</v>
      </c>
      <c r="O173" s="3">
        <f t="shared" si="9"/>
        <v>-1.5653094060686292</v>
      </c>
      <c r="P173" s="3">
        <f t="shared" si="9"/>
        <v>-1.6413357996877993</v>
      </c>
      <c r="Q173" s="3">
        <f t="shared" si="9"/>
        <v>-1.1222026747550167</v>
      </c>
    </row>
    <row r="174" spans="1:17" x14ac:dyDescent="0.2">
      <c r="A174" s="2" t="s">
        <v>181</v>
      </c>
      <c r="B174" s="13">
        <v>171.83999633789</v>
      </c>
      <c r="C174" s="13">
        <v>116.75</v>
      </c>
      <c r="D174" s="13">
        <v>120.900001525878</v>
      </c>
      <c r="E174" s="13">
        <v>249.21000671386699</v>
      </c>
      <c r="F174" s="13">
        <v>313.850006103515</v>
      </c>
      <c r="G174" s="13">
        <v>30.538000106811499</v>
      </c>
      <c r="H174" s="13">
        <v>182.89999389648401</v>
      </c>
      <c r="I174" s="15">
        <v>4115.240234375</v>
      </c>
      <c r="J174" s="3">
        <f t="shared" si="8"/>
        <v>0.16320749783256466</v>
      </c>
      <c r="K174" s="3">
        <f t="shared" si="8"/>
        <v>1.5305697616553615</v>
      </c>
      <c r="L174" s="3">
        <f t="shared" si="8"/>
        <v>-1.354435432263611</v>
      </c>
      <c r="M174" s="3">
        <f t="shared" si="8"/>
        <v>1.0010542132258382</v>
      </c>
      <c r="N174" s="3">
        <f t="shared" si="9"/>
        <v>-0.44725103674209893</v>
      </c>
      <c r="O174" s="3">
        <f t="shared" si="9"/>
        <v>-0.48878916798977579</v>
      </c>
      <c r="P174" s="3">
        <f t="shared" si="9"/>
        <v>-1.5449266889000481</v>
      </c>
      <c r="Q174" s="3">
        <f t="shared" si="9"/>
        <v>-0.73186003353534002</v>
      </c>
    </row>
    <row r="175" spans="1:17" x14ac:dyDescent="0.2">
      <c r="A175" s="2" t="s">
        <v>182</v>
      </c>
      <c r="B175" s="13">
        <v>172.99000549316401</v>
      </c>
      <c r="C175" s="13">
        <v>115</v>
      </c>
      <c r="D175" s="13">
        <v>123.480003356933</v>
      </c>
      <c r="E175" s="13">
        <v>252.69000244140599</v>
      </c>
      <c r="F175" s="13">
        <v>325.92001342773398</v>
      </c>
      <c r="G175" s="13">
        <v>37.9799995422363</v>
      </c>
      <c r="H175" s="13">
        <v>184.47000122070301</v>
      </c>
      <c r="I175" s="15">
        <v>4151.27978515625</v>
      </c>
      <c r="J175" s="3">
        <f t="shared" si="8"/>
        <v>0.66923253013386719</v>
      </c>
      <c r="K175" s="3">
        <f t="shared" si="8"/>
        <v>-1.4989293361884368</v>
      </c>
      <c r="L175" s="3">
        <f t="shared" si="8"/>
        <v>2.1339965248079542</v>
      </c>
      <c r="M175" s="3">
        <f t="shared" si="8"/>
        <v>1.396410911996242</v>
      </c>
      <c r="N175" s="3">
        <f t="shared" si="9"/>
        <v>3.8457884624791148</v>
      </c>
      <c r="O175" s="3">
        <f t="shared" si="9"/>
        <v>24.369635894280002</v>
      </c>
      <c r="P175" s="3">
        <f t="shared" si="9"/>
        <v>0.85839659738183671</v>
      </c>
      <c r="Q175" s="3">
        <f t="shared" si="9"/>
        <v>0.87575812659023267</v>
      </c>
    </row>
    <row r="176" spans="1:17" x14ac:dyDescent="0.2">
      <c r="A176" s="2" t="s">
        <v>183</v>
      </c>
      <c r="B176" s="13">
        <v>175.42999267578099</v>
      </c>
      <c r="C176" s="13">
        <v>120.11000061035099</v>
      </c>
      <c r="D176" s="13">
        <v>124.61000061035099</v>
      </c>
      <c r="E176" s="13">
        <v>262.04000854492102</v>
      </c>
      <c r="F176" s="13">
        <v>332.89001464843699</v>
      </c>
      <c r="G176" s="13">
        <v>38.945999145507798</v>
      </c>
      <c r="H176" s="13">
        <v>193.169998168945</v>
      </c>
      <c r="I176" s="15">
        <v>4205.4501953125</v>
      </c>
      <c r="J176" s="3">
        <f t="shared" si="8"/>
        <v>1.4104787011602291</v>
      </c>
      <c r="K176" s="3">
        <f t="shared" si="8"/>
        <v>4.4434787916095599</v>
      </c>
      <c r="L176" s="3">
        <f t="shared" si="8"/>
        <v>0.91512570675238125</v>
      </c>
      <c r="M176" s="3">
        <f t="shared" si="8"/>
        <v>3.7001883783206333</v>
      </c>
      <c r="N176" s="3">
        <f t="shared" si="9"/>
        <v>2.1385618966441484</v>
      </c>
      <c r="O176" s="3">
        <f t="shared" si="9"/>
        <v>2.5434429039348521</v>
      </c>
      <c r="P176" s="3">
        <f t="shared" si="9"/>
        <v>4.71621233299238</v>
      </c>
      <c r="Q176" s="3">
        <f t="shared" si="9"/>
        <v>1.3049086777997325</v>
      </c>
    </row>
    <row r="177" spans="1:17" x14ac:dyDescent="0.2">
      <c r="A177" s="2" t="s">
        <v>184</v>
      </c>
      <c r="B177" s="13">
        <v>177.30000305175699</v>
      </c>
      <c r="C177" s="13">
        <v>121.66000366210901</v>
      </c>
      <c r="D177" s="13">
        <v>123.669998168945</v>
      </c>
      <c r="E177" s="13">
        <v>262.51998901367102</v>
      </c>
      <c r="F177" s="13">
        <v>331.20999145507801</v>
      </c>
      <c r="G177" s="13">
        <v>40.111000061035099</v>
      </c>
      <c r="H177" s="13">
        <v>201.16000366210901</v>
      </c>
      <c r="I177" s="15">
        <v>4205.52001953125</v>
      </c>
      <c r="J177" s="3">
        <f t="shared" si="8"/>
        <v>1.0659581907593378</v>
      </c>
      <c r="K177" s="3">
        <f t="shared" si="8"/>
        <v>1.2904862574985561</v>
      </c>
      <c r="L177" s="3">
        <f t="shared" si="8"/>
        <v>-0.75435553872223549</v>
      </c>
      <c r="M177" s="3">
        <f t="shared" si="8"/>
        <v>0.18317068123118987</v>
      </c>
      <c r="N177" s="3">
        <f t="shared" si="9"/>
        <v>-0.50467815777930103</v>
      </c>
      <c r="O177" s="3">
        <f t="shared" si="9"/>
        <v>2.9913237330866562</v>
      </c>
      <c r="P177" s="3">
        <f t="shared" si="9"/>
        <v>4.1362559242641854</v>
      </c>
      <c r="Q177" s="3">
        <f t="shared" si="9"/>
        <v>1.6603268498537403E-3</v>
      </c>
    </row>
    <row r="178" spans="1:17" x14ac:dyDescent="0.2">
      <c r="A178" s="2" t="s">
        <v>185</v>
      </c>
      <c r="B178" s="13">
        <v>177.25</v>
      </c>
      <c r="C178" s="13">
        <v>120.58000183105401</v>
      </c>
      <c r="D178" s="13">
        <v>122.870002746582</v>
      </c>
      <c r="E178" s="13">
        <v>264.72000122070301</v>
      </c>
      <c r="F178" s="13">
        <v>328.39001464843699</v>
      </c>
      <c r="G178" s="13">
        <v>37.833999633788999</v>
      </c>
      <c r="H178" s="13">
        <v>203.92999267578099</v>
      </c>
      <c r="I178" s="15">
        <v>4179.830078125</v>
      </c>
      <c r="J178" s="3">
        <f t="shared" si="8"/>
        <v>-2.8202510375812853E-2</v>
      </c>
      <c r="K178" s="3">
        <f t="shared" si="8"/>
        <v>-0.88772135339937241</v>
      </c>
      <c r="L178" s="3">
        <f t="shared" si="8"/>
        <v>-0.64687914143099368</v>
      </c>
      <c r="M178" s="3">
        <f t="shared" si="8"/>
        <v>0.83803607309972161</v>
      </c>
      <c r="N178" s="3">
        <f t="shared" si="9"/>
        <v>-0.85141658748042215</v>
      </c>
      <c r="O178" s="3">
        <f t="shared" si="9"/>
        <v>-5.6767480835214581</v>
      </c>
      <c r="P178" s="3">
        <f t="shared" si="9"/>
        <v>1.3770078361724303</v>
      </c>
      <c r="Q178" s="3">
        <f t="shared" si="9"/>
        <v>-0.61086242098339649</v>
      </c>
    </row>
    <row r="179" spans="1:17" x14ac:dyDescent="0.2">
      <c r="A179" s="2" t="s">
        <v>186</v>
      </c>
      <c r="B179" s="13">
        <v>180.08999633789</v>
      </c>
      <c r="C179" s="13">
        <v>122.76999664306599</v>
      </c>
      <c r="D179" s="13">
        <v>123.720001220703</v>
      </c>
      <c r="E179" s="13">
        <v>272.60998535156199</v>
      </c>
      <c r="F179" s="13">
        <v>332.579986572265</v>
      </c>
      <c r="G179" s="13">
        <v>39.770000457763601</v>
      </c>
      <c r="H179" s="13">
        <v>207.52000427246</v>
      </c>
      <c r="I179" s="15">
        <v>4221.02001953125</v>
      </c>
      <c r="J179" s="3">
        <f t="shared" si="8"/>
        <v>1.6022546335063468</v>
      </c>
      <c r="K179" s="3">
        <f t="shared" si="8"/>
        <v>1.8162172655134101</v>
      </c>
      <c r="L179" s="3">
        <f t="shared" si="8"/>
        <v>0.69178681136201048</v>
      </c>
      <c r="M179" s="3">
        <f t="shared" si="8"/>
        <v>2.9805016978225685</v>
      </c>
      <c r="N179" s="3">
        <f t="shared" si="9"/>
        <v>1.2759133155475664</v>
      </c>
      <c r="O179" s="3">
        <f t="shared" si="9"/>
        <v>5.1170926751439412</v>
      </c>
      <c r="P179" s="3">
        <f t="shared" si="9"/>
        <v>1.7604137329552114</v>
      </c>
      <c r="Q179" s="3">
        <f t="shared" si="9"/>
        <v>0.98544535630326635</v>
      </c>
    </row>
    <row r="180" spans="1:17" x14ac:dyDescent="0.2">
      <c r="A180" s="2" t="s">
        <v>187</v>
      </c>
      <c r="B180" s="13">
        <v>180.94999694824199</v>
      </c>
      <c r="C180" s="13">
        <v>124.25</v>
      </c>
      <c r="D180" s="13">
        <v>124.669998168945</v>
      </c>
      <c r="E180" s="13">
        <v>272.60998535156199</v>
      </c>
      <c r="F180" s="13">
        <v>335.39999389648398</v>
      </c>
      <c r="G180" s="13">
        <v>39.326999664306598</v>
      </c>
      <c r="H180" s="13">
        <v>213.97000122070301</v>
      </c>
      <c r="I180" s="15">
        <v>4282.3701171875</v>
      </c>
      <c r="J180" s="3">
        <f t="shared" si="8"/>
        <v>0.47753935689933108</v>
      </c>
      <c r="K180" s="3">
        <f t="shared" si="8"/>
        <v>1.2055089984541398</v>
      </c>
      <c r="L180" s="3">
        <f t="shared" si="8"/>
        <v>0.76786044202126358</v>
      </c>
      <c r="M180" s="3">
        <f t="shared" si="8"/>
        <v>0</v>
      </c>
      <c r="N180" s="3">
        <f t="shared" si="9"/>
        <v>0.84791852729425399</v>
      </c>
      <c r="O180" s="3">
        <f t="shared" si="9"/>
        <v>-1.1139069357755653</v>
      </c>
      <c r="P180" s="3">
        <f t="shared" si="9"/>
        <v>3.1081326211687013</v>
      </c>
      <c r="Q180" s="3">
        <f t="shared" si="9"/>
        <v>1.4534424705965505</v>
      </c>
    </row>
    <row r="181" spans="1:17" x14ac:dyDescent="0.2">
      <c r="A181" s="2" t="s">
        <v>188</v>
      </c>
      <c r="B181" s="13">
        <v>179.58000183105401</v>
      </c>
      <c r="C181" s="13">
        <v>125.300003051757</v>
      </c>
      <c r="D181" s="13">
        <v>126.01000213623</v>
      </c>
      <c r="E181" s="13">
        <v>271.39001464843699</v>
      </c>
      <c r="F181" s="13">
        <v>335.94000244140602</v>
      </c>
      <c r="G181" s="13">
        <v>39.171001434326101</v>
      </c>
      <c r="H181" s="13">
        <v>217.61000061035099</v>
      </c>
      <c r="I181" s="15">
        <v>4273.7900390625</v>
      </c>
      <c r="J181" s="3">
        <f t="shared" si="8"/>
        <v>-0.75711253953756608</v>
      </c>
      <c r="K181" s="3">
        <f t="shared" si="8"/>
        <v>0.845072878677668</v>
      </c>
      <c r="L181" s="3">
        <f t="shared" si="8"/>
        <v>1.0748407692034376</v>
      </c>
      <c r="M181" s="3">
        <f t="shared" si="8"/>
        <v>-0.44751504665234743</v>
      </c>
      <c r="N181" s="3">
        <f t="shared" si="9"/>
        <v>0.16100433951966939</v>
      </c>
      <c r="O181" s="3">
        <f t="shared" si="9"/>
        <v>-0.39666954334704063</v>
      </c>
      <c r="P181" s="3">
        <f t="shared" si="9"/>
        <v>1.7011727666877203</v>
      </c>
      <c r="Q181" s="3">
        <f t="shared" si="9"/>
        <v>-0.20035816359177924</v>
      </c>
    </row>
    <row r="182" spans="1:17" x14ac:dyDescent="0.2">
      <c r="A182" s="2" t="s">
        <v>189</v>
      </c>
      <c r="B182" s="13">
        <v>179.21000671386699</v>
      </c>
      <c r="C182" s="13">
        <v>126.61000061035099</v>
      </c>
      <c r="D182" s="13">
        <v>127.309997558593</v>
      </c>
      <c r="E182" s="13">
        <v>271.11999511718699</v>
      </c>
      <c r="F182" s="13">
        <v>333.67999267578102</v>
      </c>
      <c r="G182" s="13">
        <v>38.653999328613203</v>
      </c>
      <c r="H182" s="13">
        <v>221.30999755859301</v>
      </c>
      <c r="I182" s="15">
        <v>4283.85009765625</v>
      </c>
      <c r="J182" s="3">
        <f t="shared" si="8"/>
        <v>-0.20603358581937331</v>
      </c>
      <c r="K182" s="3">
        <f t="shared" si="8"/>
        <v>1.0454888481150937</v>
      </c>
      <c r="L182" s="3">
        <f t="shared" si="8"/>
        <v>1.0316605033920767</v>
      </c>
      <c r="M182" s="3">
        <f t="shared" si="8"/>
        <v>-9.9495013329723159E-2</v>
      </c>
      <c r="N182" s="3">
        <f t="shared" si="9"/>
        <v>-0.67274208168144145</v>
      </c>
      <c r="O182" s="3">
        <f t="shared" si="9"/>
        <v>-1.3198593009670707</v>
      </c>
      <c r="P182" s="3">
        <f t="shared" si="9"/>
        <v>1.7002881015873772</v>
      </c>
      <c r="Q182" s="3">
        <f t="shared" si="9"/>
        <v>0.23538963079142694</v>
      </c>
    </row>
    <row r="183" spans="1:17" x14ac:dyDescent="0.2">
      <c r="A183" s="2" t="s">
        <v>190</v>
      </c>
      <c r="B183" s="13">
        <v>177.82000732421801</v>
      </c>
      <c r="C183" s="13">
        <v>121.230003356933</v>
      </c>
      <c r="D183" s="13">
        <v>122.5</v>
      </c>
      <c r="E183" s="13">
        <v>263.600006103515</v>
      </c>
      <c r="F183" s="13">
        <v>323.38000488281199</v>
      </c>
      <c r="G183" s="13">
        <v>37.474998474121001</v>
      </c>
      <c r="H183" s="13">
        <v>224.57000732421801</v>
      </c>
      <c r="I183" s="15">
        <v>4267.52001953125</v>
      </c>
      <c r="J183" s="3">
        <f t="shared" si="8"/>
        <v>-0.77562599049968206</v>
      </c>
      <c r="K183" s="3">
        <f t="shared" si="8"/>
        <v>-4.2492672201899948</v>
      </c>
      <c r="L183" s="3">
        <f t="shared" si="8"/>
        <v>-3.7781774022729433</v>
      </c>
      <c r="M183" s="3">
        <f t="shared" si="8"/>
        <v>-2.773675549242173</v>
      </c>
      <c r="N183" s="3">
        <f t="shared" si="9"/>
        <v>-3.0867861481215568</v>
      </c>
      <c r="O183" s="3">
        <f t="shared" si="9"/>
        <v>-3.0501393774782293</v>
      </c>
      <c r="P183" s="3">
        <f t="shared" si="9"/>
        <v>1.4730512862447143</v>
      </c>
      <c r="Q183" s="3">
        <f t="shared" si="9"/>
        <v>-0.38120096998572378</v>
      </c>
    </row>
    <row r="184" spans="1:17" x14ac:dyDescent="0.2">
      <c r="A184" s="2" t="s">
        <v>191</v>
      </c>
      <c r="B184" s="13">
        <v>180.57000732421801</v>
      </c>
      <c r="C184" s="13">
        <v>124.25</v>
      </c>
      <c r="D184" s="13">
        <v>122.139999389648</v>
      </c>
      <c r="E184" s="13">
        <v>264.579986572265</v>
      </c>
      <c r="F184" s="13">
        <v>325.260009765625</v>
      </c>
      <c r="G184" s="13">
        <v>38.509998321533203</v>
      </c>
      <c r="H184" s="13">
        <v>234.86000061035099</v>
      </c>
      <c r="I184" s="15">
        <v>4293.93017578125</v>
      </c>
      <c r="J184" s="3">
        <f t="shared" si="8"/>
        <v>1.5465076407211837</v>
      </c>
      <c r="K184" s="3">
        <f t="shared" si="8"/>
        <v>2.491129719905508</v>
      </c>
      <c r="L184" s="3">
        <f t="shared" si="8"/>
        <v>-0.29387804926694122</v>
      </c>
      <c r="M184" s="3">
        <f t="shared" si="8"/>
        <v>0.37176799926368909</v>
      </c>
      <c r="N184" s="3">
        <f t="shared" si="9"/>
        <v>0.5813608925803242</v>
      </c>
      <c r="O184" s="3">
        <f t="shared" si="9"/>
        <v>2.7618409327673183</v>
      </c>
      <c r="P184" s="3">
        <f t="shared" si="9"/>
        <v>4.5820870777623615</v>
      </c>
      <c r="Q184" s="3">
        <f t="shared" si="9"/>
        <v>0.6188642614241544</v>
      </c>
    </row>
    <row r="185" spans="1:17" x14ac:dyDescent="0.2">
      <c r="A185" s="2" t="s">
        <v>192</v>
      </c>
      <c r="B185" s="13">
        <v>180.96000671386699</v>
      </c>
      <c r="C185" s="13">
        <v>123.430000305175</v>
      </c>
      <c r="D185" s="13">
        <v>122.230003356933</v>
      </c>
      <c r="E185" s="13">
        <v>264.95001220703102</v>
      </c>
      <c r="F185" s="13">
        <v>326.79000854492102</v>
      </c>
      <c r="G185" s="13">
        <v>38.770000457763601</v>
      </c>
      <c r="H185" s="13">
        <v>244.39999389648401</v>
      </c>
      <c r="I185" s="15">
        <v>4298.85986328125</v>
      </c>
      <c r="J185" s="3">
        <f t="shared" si="8"/>
        <v>0.21598237460816166</v>
      </c>
      <c r="K185" s="3">
        <f t="shared" si="8"/>
        <v>-0.659959512937626</v>
      </c>
      <c r="L185" s="3">
        <f t="shared" si="8"/>
        <v>7.3689182687705357E-2</v>
      </c>
      <c r="M185" s="3">
        <f t="shared" si="8"/>
        <v>0.13985397745303665</v>
      </c>
      <c r="N185" s="3">
        <f t="shared" si="9"/>
        <v>0.47039252701200646</v>
      </c>
      <c r="O185" s="3">
        <f t="shared" si="9"/>
        <v>0.67515488850337146</v>
      </c>
      <c r="P185" s="3">
        <f t="shared" si="9"/>
        <v>4.0619915104064575</v>
      </c>
      <c r="Q185" s="3">
        <f t="shared" si="9"/>
        <v>0.11480595394411784</v>
      </c>
    </row>
    <row r="186" spans="1:17" x14ac:dyDescent="0.2">
      <c r="A186" s="2" t="s">
        <v>193</v>
      </c>
      <c r="B186" s="13">
        <v>183.78999328613199</v>
      </c>
      <c r="C186" s="13">
        <v>126.56999969482401</v>
      </c>
      <c r="D186" s="13">
        <v>123.639999389648</v>
      </c>
      <c r="E186" s="13">
        <v>271.04998779296801</v>
      </c>
      <c r="F186" s="13">
        <v>331.850006103515</v>
      </c>
      <c r="G186" s="13">
        <v>39.481998443603501</v>
      </c>
      <c r="H186" s="13">
        <v>249.83000183105401</v>
      </c>
      <c r="I186" s="15">
        <v>4338.93017578125</v>
      </c>
      <c r="J186" s="3">
        <f t="shared" si="8"/>
        <v>1.5638740424782143</v>
      </c>
      <c r="K186" s="3">
        <f t="shared" si="8"/>
        <v>2.5439515368107442</v>
      </c>
      <c r="L186" s="3">
        <f t="shared" si="8"/>
        <v>1.1535596776493289</v>
      </c>
      <c r="M186" s="3">
        <f t="shared" si="8"/>
        <v>2.3023118720109697</v>
      </c>
      <c r="N186" s="3">
        <f t="shared" si="9"/>
        <v>1.5483942061522431</v>
      </c>
      <c r="O186" s="3">
        <f t="shared" si="9"/>
        <v>1.8364662817467796</v>
      </c>
      <c r="P186" s="3">
        <f t="shared" si="9"/>
        <v>2.2217708961440841</v>
      </c>
      <c r="Q186" s="3">
        <f t="shared" si="9"/>
        <v>0.93211488102370887</v>
      </c>
    </row>
    <row r="187" spans="1:17" x14ac:dyDescent="0.2">
      <c r="A187" s="2" t="s">
        <v>194</v>
      </c>
      <c r="B187" s="13">
        <v>183.30999755859301</v>
      </c>
      <c r="C187" s="13">
        <v>126.66000366210901</v>
      </c>
      <c r="D187" s="13">
        <v>123.83000183105401</v>
      </c>
      <c r="E187" s="13">
        <v>271.32000732421801</v>
      </c>
      <c r="F187" s="13">
        <v>334.29000854492102</v>
      </c>
      <c r="G187" s="13">
        <v>41.021999359130803</v>
      </c>
      <c r="H187" s="13">
        <v>258.70999145507801</v>
      </c>
      <c r="I187" s="15">
        <v>4369.009765625</v>
      </c>
      <c r="J187" s="3">
        <f t="shared" si="8"/>
        <v>-0.26116532187457003</v>
      </c>
      <c r="K187" s="3">
        <f t="shared" si="8"/>
        <v>7.1110031999692402E-2</v>
      </c>
      <c r="L187" s="3">
        <f t="shared" si="8"/>
        <v>0.15367392619213871</v>
      </c>
      <c r="M187" s="3">
        <f t="shared" si="8"/>
        <v>9.9619827858559037E-2</v>
      </c>
      <c r="N187" s="3">
        <f t="shared" si="9"/>
        <v>0.73527268239522203</v>
      </c>
      <c r="O187" s="3">
        <f t="shared" si="9"/>
        <v>3.9005140981580615</v>
      </c>
      <c r="P187" s="3">
        <f t="shared" si="9"/>
        <v>3.5544128242968367</v>
      </c>
      <c r="Q187" s="3">
        <f t="shared" si="9"/>
        <v>0.69324899514738081</v>
      </c>
    </row>
    <row r="188" spans="1:17" x14ac:dyDescent="0.2">
      <c r="A188" s="2" t="s">
        <v>195</v>
      </c>
      <c r="B188" s="13">
        <v>183.94999694824199</v>
      </c>
      <c r="C188" s="13">
        <v>126.419998168945</v>
      </c>
      <c r="D188" s="13">
        <v>123.669998168945</v>
      </c>
      <c r="E188" s="13">
        <v>273.350006103515</v>
      </c>
      <c r="F188" s="13">
        <v>337.33999633789</v>
      </c>
      <c r="G188" s="13">
        <v>42.997001647949197</v>
      </c>
      <c r="H188" s="13">
        <v>256.79000854492102</v>
      </c>
      <c r="I188" s="15">
        <v>4372.58984375</v>
      </c>
      <c r="J188" s="3">
        <f t="shared" si="8"/>
        <v>0.34913501618721521</v>
      </c>
      <c r="K188" s="3">
        <f t="shared" si="8"/>
        <v>-0.18948798849261722</v>
      </c>
      <c r="L188" s="3">
        <f t="shared" si="8"/>
        <v>-0.1292123554413773</v>
      </c>
      <c r="M188" s="3">
        <f t="shared" si="8"/>
        <v>0.74819354433792662</v>
      </c>
      <c r="N188" s="3">
        <f t="shared" si="9"/>
        <v>0.91237779024410415</v>
      </c>
      <c r="O188" s="3">
        <f t="shared" si="9"/>
        <v>4.8144954406733298</v>
      </c>
      <c r="P188" s="3">
        <f t="shared" si="9"/>
        <v>-0.74213713175835028</v>
      </c>
      <c r="Q188" s="3">
        <f t="shared" si="9"/>
        <v>8.1942552593215798E-2</v>
      </c>
    </row>
    <row r="189" spans="1:17" x14ac:dyDescent="0.2">
      <c r="A189" s="2" t="s">
        <v>196</v>
      </c>
      <c r="B189" s="13">
        <v>186.009994506835</v>
      </c>
      <c r="C189" s="13">
        <v>127.11000061035099</v>
      </c>
      <c r="D189" s="13">
        <v>125.08999633789</v>
      </c>
      <c r="E189" s="13">
        <v>281.829986572265</v>
      </c>
      <c r="F189" s="13">
        <v>348.100006103515</v>
      </c>
      <c r="G189" s="13">
        <v>42.652999877929602</v>
      </c>
      <c r="H189" s="13">
        <v>255.89999389648401</v>
      </c>
      <c r="I189" s="15">
        <v>4425.83984375</v>
      </c>
      <c r="J189" s="3">
        <f t="shared" si="8"/>
        <v>1.1198682211300242</v>
      </c>
      <c r="K189" s="3">
        <f t="shared" si="8"/>
        <v>0.54580165432678585</v>
      </c>
      <c r="L189" s="3">
        <f t="shared" si="8"/>
        <v>1.1482155655934814</v>
      </c>
      <c r="M189" s="3">
        <f t="shared" si="8"/>
        <v>3.1022426484010079</v>
      </c>
      <c r="N189" s="3">
        <f t="shared" si="9"/>
        <v>3.1896632129110021</v>
      </c>
      <c r="O189" s="3">
        <f t="shared" si="9"/>
        <v>-0.80005990379564718</v>
      </c>
      <c r="P189" s="3">
        <f t="shared" si="9"/>
        <v>-0.3465923979987422</v>
      </c>
      <c r="Q189" s="3">
        <f t="shared" si="9"/>
        <v>1.2178137420346744</v>
      </c>
    </row>
    <row r="190" spans="1:17" x14ac:dyDescent="0.2">
      <c r="A190" s="2" t="s">
        <v>197</v>
      </c>
      <c r="B190" s="13">
        <v>184.919998168945</v>
      </c>
      <c r="C190" s="13">
        <v>125.48999786376901</v>
      </c>
      <c r="D190" s="13">
        <v>123.52999877929599</v>
      </c>
      <c r="E190" s="13">
        <v>281</v>
      </c>
      <c r="F190" s="13">
        <v>342.329986572265</v>
      </c>
      <c r="G190" s="13">
        <v>42.692001342773402</v>
      </c>
      <c r="H190" s="13">
        <v>260.54000854492102</v>
      </c>
      <c r="I190" s="15">
        <v>4409.58984375</v>
      </c>
      <c r="J190" s="3">
        <f t="shared" si="8"/>
        <v>-0.58598804907224888</v>
      </c>
      <c r="K190" s="3">
        <f t="shared" si="8"/>
        <v>-1.2744888197648756</v>
      </c>
      <c r="L190" s="3">
        <f t="shared" si="8"/>
        <v>-1.2471001712880214</v>
      </c>
      <c r="M190" s="3">
        <f t="shared" si="8"/>
        <v>-0.29449902842477693</v>
      </c>
      <c r="N190" s="3">
        <f t="shared" si="9"/>
        <v>-1.6575752456419555</v>
      </c>
      <c r="O190" s="3">
        <f t="shared" si="9"/>
        <v>9.1438972535154983E-2</v>
      </c>
      <c r="P190" s="3">
        <f t="shared" si="9"/>
        <v>1.8132140520151725</v>
      </c>
      <c r="Q190" s="3">
        <f t="shared" si="9"/>
        <v>-0.3671619528426367</v>
      </c>
    </row>
    <row r="191" spans="1:17" x14ac:dyDescent="0.2">
      <c r="A191" s="2" t="s">
        <v>198</v>
      </c>
      <c r="B191" s="13">
        <v>185.009994506835</v>
      </c>
      <c r="C191" s="13">
        <v>125.77999877929599</v>
      </c>
      <c r="D191" s="13">
        <v>123.09999847412099</v>
      </c>
      <c r="E191" s="13">
        <v>284.329986572265</v>
      </c>
      <c r="F191" s="13">
        <v>338.04998779296801</v>
      </c>
      <c r="G191" s="13">
        <v>43.807998657226499</v>
      </c>
      <c r="H191" s="13">
        <v>274.45001220703102</v>
      </c>
      <c r="I191" s="15">
        <v>4388.7099609375</v>
      </c>
      <c r="J191" s="3">
        <f t="shared" si="8"/>
        <v>4.8667715109848776E-2</v>
      </c>
      <c r="K191" s="3">
        <f t="shared" si="8"/>
        <v>0.23109484458021212</v>
      </c>
      <c r="L191" s="3">
        <f t="shared" si="8"/>
        <v>-0.34809383099181979</v>
      </c>
      <c r="M191" s="3">
        <f t="shared" si="8"/>
        <v>1.1850486022295372</v>
      </c>
      <c r="N191" s="3">
        <f t="shared" si="9"/>
        <v>-1.2502552937744156</v>
      </c>
      <c r="O191" s="3">
        <f t="shared" si="9"/>
        <v>2.6140665214843684</v>
      </c>
      <c r="P191" s="3">
        <f t="shared" si="9"/>
        <v>5.3389127220020436</v>
      </c>
      <c r="Q191" s="3">
        <f t="shared" si="9"/>
        <v>-0.47351076976228124</v>
      </c>
    </row>
    <row r="192" spans="1:17" x14ac:dyDescent="0.2">
      <c r="A192" s="2" t="s">
        <v>199</v>
      </c>
      <c r="B192" s="13">
        <v>183.96000671386699</v>
      </c>
      <c r="C192" s="13">
        <v>124.83000183105401</v>
      </c>
      <c r="D192" s="13">
        <v>120.550003051757</v>
      </c>
      <c r="E192" s="13">
        <v>281.64001464843699</v>
      </c>
      <c r="F192" s="13">
        <v>333.55999755859301</v>
      </c>
      <c r="G192" s="13">
        <v>43.044998168945298</v>
      </c>
      <c r="H192" s="13">
        <v>259.45999145507801</v>
      </c>
      <c r="I192" s="15">
        <v>4365.68994140625</v>
      </c>
      <c r="J192" s="3">
        <f t="shared" si="8"/>
        <v>-0.5675303087094683</v>
      </c>
      <c r="K192" s="3">
        <f t="shared" si="8"/>
        <v>-0.75528459012702964</v>
      </c>
      <c r="L192" s="3">
        <f t="shared" si="8"/>
        <v>-2.0714829033081354</v>
      </c>
      <c r="M192" s="3">
        <f t="shared" si="8"/>
        <v>-0.94607394607122486</v>
      </c>
      <c r="N192" s="3">
        <f t="shared" si="9"/>
        <v>-1.3282030458539182</v>
      </c>
      <c r="O192" s="3">
        <f t="shared" si="9"/>
        <v>-1.7416921833185293</v>
      </c>
      <c r="P192" s="3">
        <f t="shared" si="9"/>
        <v>-5.461840074776644</v>
      </c>
      <c r="Q192" s="3">
        <f t="shared" si="9"/>
        <v>-0.52452815830036181</v>
      </c>
    </row>
    <row r="193" spans="1:17" x14ac:dyDescent="0.2">
      <c r="A193" s="2" t="s">
        <v>200</v>
      </c>
      <c r="B193" s="13">
        <v>187</v>
      </c>
      <c r="C193" s="13">
        <v>130.14999389648401</v>
      </c>
      <c r="D193" s="13">
        <v>123.150001525878</v>
      </c>
      <c r="E193" s="13">
        <v>284.88000488281199</v>
      </c>
      <c r="F193" s="13">
        <v>339.70999145507801</v>
      </c>
      <c r="G193" s="13">
        <v>43.025001525878899</v>
      </c>
      <c r="H193" s="13">
        <v>264.60998535156199</v>
      </c>
      <c r="I193" s="15">
        <v>4381.89013671875</v>
      </c>
      <c r="J193" s="3">
        <f t="shared" si="8"/>
        <v>1.6525294494370419</v>
      </c>
      <c r="K193" s="3">
        <f t="shared" si="8"/>
        <v>4.2617896238038373</v>
      </c>
      <c r="L193" s="3">
        <f t="shared" si="8"/>
        <v>2.1567800981346386</v>
      </c>
      <c r="M193" s="3">
        <f t="shared" si="8"/>
        <v>1.1504012448015901</v>
      </c>
      <c r="N193" s="3">
        <f t="shared" si="9"/>
        <v>1.8437444362328532</v>
      </c>
      <c r="O193" s="3">
        <f t="shared" si="9"/>
        <v>-4.6455207148378211E-2</v>
      </c>
      <c r="P193" s="3">
        <f t="shared" si="9"/>
        <v>1.9848894111197213</v>
      </c>
      <c r="Q193" s="3">
        <f t="shared" si="9"/>
        <v>0.37107984144384037</v>
      </c>
    </row>
    <row r="194" spans="1:17" x14ac:dyDescent="0.2">
      <c r="A194" s="2" t="s">
        <v>201</v>
      </c>
      <c r="B194" s="13">
        <v>186.67999267578099</v>
      </c>
      <c r="C194" s="13">
        <v>129.33000183105401</v>
      </c>
      <c r="D194" s="13">
        <v>122.33999633789</v>
      </c>
      <c r="E194" s="13">
        <v>288.73001098632801</v>
      </c>
      <c r="F194" s="13">
        <v>335.01998901367102</v>
      </c>
      <c r="G194" s="13">
        <v>42.208999633788999</v>
      </c>
      <c r="H194" s="13">
        <v>256.600006103515</v>
      </c>
      <c r="I194" s="15">
        <v>4348.330078125</v>
      </c>
      <c r="J194" s="3">
        <f t="shared" si="8"/>
        <v>-0.17112691134706193</v>
      </c>
      <c r="K194" s="3">
        <f t="shared" si="8"/>
        <v>-0.63003619199720318</v>
      </c>
      <c r="L194" s="3">
        <f t="shared" si="8"/>
        <v>-0.65773867474763081</v>
      </c>
      <c r="M194" s="3">
        <f t="shared" si="8"/>
        <v>1.3514483422940682</v>
      </c>
      <c r="N194" s="3">
        <f t="shared" si="9"/>
        <v>-1.3805900795906314</v>
      </c>
      <c r="O194" s="3">
        <f t="shared" si="9"/>
        <v>-1.8965760909946454</v>
      </c>
      <c r="P194" s="3">
        <f t="shared" si="9"/>
        <v>-3.0270888067224275</v>
      </c>
      <c r="Q194" s="3">
        <f t="shared" si="9"/>
        <v>-0.76588087666845217</v>
      </c>
    </row>
    <row r="195" spans="1:17" x14ac:dyDescent="0.2">
      <c r="A195" s="2" t="s">
        <v>202</v>
      </c>
      <c r="B195" s="13">
        <v>185.27000427246</v>
      </c>
      <c r="C195" s="13">
        <v>127.33000183105401</v>
      </c>
      <c r="D195" s="13">
        <v>118.33999633789</v>
      </c>
      <c r="E195" s="13">
        <v>278.47000122070301</v>
      </c>
      <c r="F195" s="13">
        <v>328.600006103515</v>
      </c>
      <c r="G195" s="13">
        <v>40.631999969482401</v>
      </c>
      <c r="H195" s="13">
        <v>241.05000305175699</v>
      </c>
      <c r="I195" s="15">
        <v>4328.81982421875</v>
      </c>
      <c r="J195" s="3">
        <f t="shared" si="8"/>
        <v>-0.75529701019959383</v>
      </c>
      <c r="K195" s="3">
        <f t="shared" si="8"/>
        <v>-1.5464315871677123</v>
      </c>
      <c r="L195" s="3">
        <f t="shared" si="8"/>
        <v>-3.2695766877027097</v>
      </c>
      <c r="M195" s="3">
        <f t="shared" si="8"/>
        <v>-3.553496129680414</v>
      </c>
      <c r="N195" s="3">
        <f t="shared" si="9"/>
        <v>-1.9162984659682636</v>
      </c>
      <c r="O195" s="3">
        <f t="shared" si="9"/>
        <v>-3.7361692482381978</v>
      </c>
      <c r="P195" s="3">
        <f t="shared" si="9"/>
        <v>-6.0600166336258718</v>
      </c>
      <c r="Q195" s="3">
        <f t="shared" si="9"/>
        <v>-0.44868382932564355</v>
      </c>
    </row>
    <row r="196" spans="1:17" x14ac:dyDescent="0.2">
      <c r="A196" s="2" t="s">
        <v>203</v>
      </c>
      <c r="B196" s="13">
        <v>188.05999755859301</v>
      </c>
      <c r="C196" s="13">
        <v>129.17999267578099</v>
      </c>
      <c r="D196" s="13">
        <v>118.33000183105401</v>
      </c>
      <c r="E196" s="13">
        <v>287.04998779296801</v>
      </c>
      <c r="F196" s="13">
        <v>334.57000732421801</v>
      </c>
      <c r="G196" s="13">
        <v>41.875999450683501</v>
      </c>
      <c r="H196" s="13">
        <v>250.21000671386699</v>
      </c>
      <c r="I196" s="15">
        <v>4378.41015625</v>
      </c>
      <c r="J196" s="3">
        <f t="shared" si="8"/>
        <v>1.5059066345300118</v>
      </c>
      <c r="K196" s="3">
        <f t="shared" si="8"/>
        <v>1.4529104045577748</v>
      </c>
      <c r="L196" s="3">
        <f t="shared" si="8"/>
        <v>-8.4455865685998076E-3</v>
      </c>
      <c r="M196" s="3">
        <f t="shared" si="8"/>
        <v>3.0811170088891844</v>
      </c>
      <c r="N196" s="3">
        <f t="shared" si="9"/>
        <v>1.8167988769976928</v>
      </c>
      <c r="O196" s="3">
        <f t="shared" si="9"/>
        <v>3.0616250298666943</v>
      </c>
      <c r="P196" s="3">
        <f t="shared" si="9"/>
        <v>3.8000429562920242</v>
      </c>
      <c r="Q196" s="3">
        <f t="shared" si="9"/>
        <v>1.1455854954693081</v>
      </c>
    </row>
    <row r="197" spans="1:17" x14ac:dyDescent="0.2">
      <c r="A197" s="2" t="s">
        <v>204</v>
      </c>
      <c r="B197" s="13">
        <v>189.25</v>
      </c>
      <c r="C197" s="13">
        <v>129.03999328613199</v>
      </c>
      <c r="D197" s="13">
        <v>120.180000305175</v>
      </c>
      <c r="E197" s="13">
        <v>285.29000854492102</v>
      </c>
      <c r="F197" s="13">
        <v>335.850006103515</v>
      </c>
      <c r="G197" s="13">
        <v>41.117000579833899</v>
      </c>
      <c r="H197" s="13">
        <v>256.239990234375</v>
      </c>
      <c r="I197" s="15">
        <v>4376.85986328125</v>
      </c>
      <c r="J197" s="3">
        <f t="shared" si="8"/>
        <v>0.63277807979138423</v>
      </c>
      <c r="K197" s="3">
        <f t="shared" si="8"/>
        <v>-0.1083754432471441</v>
      </c>
      <c r="L197" s="3">
        <f t="shared" si="8"/>
        <v>1.5634230081077283</v>
      </c>
      <c r="M197" s="3">
        <f t="shared" si="8"/>
        <v>-0.61312639710556494</v>
      </c>
      <c r="N197" s="3">
        <f t="shared" si="9"/>
        <v>0.38258025264547835</v>
      </c>
      <c r="O197" s="3">
        <f t="shared" si="9"/>
        <v>-1.8124913573548487</v>
      </c>
      <c r="P197" s="3">
        <f t="shared" si="9"/>
        <v>2.4099689695479398</v>
      </c>
      <c r="Q197" s="3">
        <f t="shared" si="9"/>
        <v>-3.5407668843838683E-2</v>
      </c>
    </row>
    <row r="198" spans="1:17" x14ac:dyDescent="0.2">
      <c r="A198" s="2" t="s">
        <v>205</v>
      </c>
      <c r="B198" s="13">
        <v>189.58999633789</v>
      </c>
      <c r="C198" s="13">
        <v>127.900001525878</v>
      </c>
      <c r="D198" s="13">
        <v>119.09999847412099</v>
      </c>
      <c r="E198" s="13">
        <v>281.52999877929602</v>
      </c>
      <c r="F198" s="13">
        <v>335.04998779296801</v>
      </c>
      <c r="G198" s="13">
        <v>40.821998596191399</v>
      </c>
      <c r="H198" s="13">
        <v>257.5</v>
      </c>
      <c r="I198" s="15">
        <v>4396.43994140625</v>
      </c>
      <c r="J198" s="3">
        <f t="shared" si="8"/>
        <v>0.17965460390488758</v>
      </c>
      <c r="K198" s="3">
        <f t="shared" si="8"/>
        <v>-0.8834406537252254</v>
      </c>
      <c r="L198" s="3">
        <f t="shared" si="8"/>
        <v>-0.89865354327803237</v>
      </c>
      <c r="M198" s="3">
        <f t="shared" si="8"/>
        <v>-1.3179605499689131</v>
      </c>
      <c r="N198" s="3">
        <f t="shared" si="9"/>
        <v>-0.23820702575792382</v>
      </c>
      <c r="O198" s="3">
        <f t="shared" si="9"/>
        <v>-0.7174696098508353</v>
      </c>
      <c r="P198" s="3">
        <f t="shared" si="9"/>
        <v>0.49173033626504087</v>
      </c>
      <c r="Q198" s="3">
        <f t="shared" si="9"/>
        <v>0.44735446728059469</v>
      </c>
    </row>
    <row r="199" spans="1:17" x14ac:dyDescent="0.2">
      <c r="A199" s="2" t="s">
        <v>206</v>
      </c>
      <c r="B199" s="13">
        <v>193.97000122070301</v>
      </c>
      <c r="C199" s="13">
        <v>130.36000061035099</v>
      </c>
      <c r="D199" s="13">
        <v>119.699996948242</v>
      </c>
      <c r="E199" s="13">
        <v>286.98001098632801</v>
      </c>
      <c r="F199" s="13">
        <v>340.54000854492102</v>
      </c>
      <c r="G199" s="13">
        <v>42.301998138427699</v>
      </c>
      <c r="H199" s="13">
        <v>261.76998901367102</v>
      </c>
      <c r="I199" s="15">
        <v>4450.3798828125</v>
      </c>
      <c r="J199" s="3">
        <f t="shared" si="8"/>
        <v>2.3102510509082474</v>
      </c>
      <c r="K199" s="3">
        <f t="shared" si="8"/>
        <v>1.9233769000192433</v>
      </c>
      <c r="L199" s="3">
        <f t="shared" si="8"/>
        <v>0.50377706281111412</v>
      </c>
      <c r="M199" s="3">
        <f t="shared" si="8"/>
        <v>1.9358548753820359</v>
      </c>
      <c r="N199" s="3">
        <f t="shared" si="9"/>
        <v>1.6385676621320666</v>
      </c>
      <c r="O199" s="3">
        <f t="shared" si="9"/>
        <v>3.6254950593584612</v>
      </c>
      <c r="P199" s="3">
        <f t="shared" si="9"/>
        <v>1.6582481606489408</v>
      </c>
      <c r="Q199" s="3">
        <f t="shared" si="9"/>
        <v>1.2269004495714029</v>
      </c>
    </row>
    <row r="200" spans="1:17" x14ac:dyDescent="0.2">
      <c r="A200" s="2" t="s">
        <v>207</v>
      </c>
      <c r="B200" s="13">
        <v>192.46000671386699</v>
      </c>
      <c r="C200" s="13">
        <v>130.22000122070301</v>
      </c>
      <c r="D200" s="13">
        <v>119.900001525878</v>
      </c>
      <c r="E200" s="13">
        <v>286.01998901367102</v>
      </c>
      <c r="F200" s="13">
        <v>337.989990234375</v>
      </c>
      <c r="G200" s="13">
        <v>42.412998199462798</v>
      </c>
      <c r="H200" s="13">
        <v>279.82000732421801</v>
      </c>
      <c r="I200" s="15">
        <v>4455.58984375</v>
      </c>
      <c r="J200" s="3">
        <f t="shared" si="8"/>
        <v>-0.778468060696623</v>
      </c>
      <c r="K200" s="3">
        <f t="shared" si="8"/>
        <v>-0.10739443770520077</v>
      </c>
      <c r="L200" s="3">
        <f t="shared" si="8"/>
        <v>0.16708820612792119</v>
      </c>
      <c r="M200" s="3">
        <f t="shared" si="8"/>
        <v>-0.33452572858906376</v>
      </c>
      <c r="N200" s="3">
        <f t="shared" si="9"/>
        <v>-0.74881607052336885</v>
      </c>
      <c r="O200" s="3">
        <f t="shared" si="9"/>
        <v>0.2623990967799355</v>
      </c>
      <c r="P200" s="3">
        <f t="shared" si="9"/>
        <v>6.8953734454274356</v>
      </c>
      <c r="Q200" s="3">
        <f t="shared" si="9"/>
        <v>0.11706778016009431</v>
      </c>
    </row>
    <row r="201" spans="1:17" x14ac:dyDescent="0.2">
      <c r="A201" s="2" t="s">
        <v>208</v>
      </c>
      <c r="B201" s="13">
        <v>191.33000183105401</v>
      </c>
      <c r="C201" s="13">
        <v>130.38000488281199</v>
      </c>
      <c r="D201" s="13">
        <v>121.75</v>
      </c>
      <c r="E201" s="13">
        <v>294.36999511718699</v>
      </c>
      <c r="F201" s="13">
        <v>338.14999389648398</v>
      </c>
      <c r="G201" s="13">
        <v>42.317001342773402</v>
      </c>
      <c r="H201" s="13">
        <v>282.48001098632801</v>
      </c>
      <c r="I201" s="15">
        <v>4446.81982421875</v>
      </c>
      <c r="J201" s="3">
        <f t="shared" si="8"/>
        <v>-0.58713750566006029</v>
      </c>
      <c r="K201" s="3">
        <f t="shared" si="8"/>
        <v>0.12287180203430909</v>
      </c>
      <c r="L201" s="3">
        <f t="shared" si="8"/>
        <v>1.5429511681221442</v>
      </c>
      <c r="M201" s="3">
        <f t="shared" si="8"/>
        <v>2.9193785134775516</v>
      </c>
      <c r="N201" s="3">
        <f t="shared" si="9"/>
        <v>4.7339763523181415E-2</v>
      </c>
      <c r="O201" s="3">
        <f t="shared" si="9"/>
        <v>-0.22633829430764499</v>
      </c>
      <c r="P201" s="3">
        <f t="shared" si="9"/>
        <v>0.95061239099602479</v>
      </c>
      <c r="Q201" s="3">
        <f t="shared" si="9"/>
        <v>-0.1968318413229169</v>
      </c>
    </row>
    <row r="202" spans="1:17" x14ac:dyDescent="0.2">
      <c r="A202" s="2" t="s">
        <v>209</v>
      </c>
      <c r="B202" s="13">
        <v>191.80999755859301</v>
      </c>
      <c r="C202" s="13">
        <v>128.36000061035099</v>
      </c>
      <c r="D202" s="13">
        <v>120.11000061035099</v>
      </c>
      <c r="E202" s="13">
        <v>291.989990234375</v>
      </c>
      <c r="F202" s="13">
        <v>341.26998901367102</v>
      </c>
      <c r="G202" s="13">
        <v>42.103000640869098</v>
      </c>
      <c r="H202" s="13">
        <v>276.54000854492102</v>
      </c>
      <c r="I202" s="15">
        <v>4411.58984375</v>
      </c>
      <c r="J202" s="3">
        <f t="shared" si="8"/>
        <v>0.25087321535848095</v>
      </c>
      <c r="K202" s="3">
        <f t="shared" si="8"/>
        <v>-1.549320598872973</v>
      </c>
      <c r="L202" s="3">
        <f t="shared" si="8"/>
        <v>-1.347022085954009</v>
      </c>
      <c r="M202" s="3">
        <f t="shared" si="8"/>
        <v>-0.8085079737371067</v>
      </c>
      <c r="N202" s="3">
        <f t="shared" si="9"/>
        <v>0.92266602794680297</v>
      </c>
      <c r="O202" s="3">
        <f t="shared" si="9"/>
        <v>-0.50570856892923366</v>
      </c>
      <c r="P202" s="3">
        <f t="shared" si="9"/>
        <v>-2.1028045208106723</v>
      </c>
      <c r="Q202" s="3">
        <f t="shared" si="9"/>
        <v>-0.79225113365009037</v>
      </c>
    </row>
    <row r="203" spans="1:17" x14ac:dyDescent="0.2">
      <c r="A203" s="2" t="s">
        <v>210</v>
      </c>
      <c r="B203" s="13">
        <v>190.67999267578099</v>
      </c>
      <c r="C203" s="13">
        <v>129.77999877929599</v>
      </c>
      <c r="D203" s="13">
        <v>119.480003356933</v>
      </c>
      <c r="E203" s="13">
        <v>290.52999877929602</v>
      </c>
      <c r="F203" s="13">
        <v>337.22000122070301</v>
      </c>
      <c r="G203" s="13">
        <v>42.502998352050703</v>
      </c>
      <c r="H203" s="13">
        <v>274.42999267578102</v>
      </c>
      <c r="I203" s="15">
        <v>4398.9501953125</v>
      </c>
      <c r="J203" s="3">
        <f t="shared" si="8"/>
        <v>-0.58912720775507521</v>
      </c>
      <c r="K203" s="3">
        <f t="shared" si="8"/>
        <v>1.1062622017707366</v>
      </c>
      <c r="L203" s="3">
        <f t="shared" si="8"/>
        <v>-0.5245169013542611</v>
      </c>
      <c r="M203" s="3">
        <f t="shared" si="8"/>
        <v>-0.50001421415407743</v>
      </c>
      <c r="N203" s="3">
        <f t="shared" si="9"/>
        <v>-1.1867400953342462</v>
      </c>
      <c r="O203" s="3">
        <f t="shared" si="9"/>
        <v>0.95004561454779068</v>
      </c>
      <c r="P203" s="3">
        <f t="shared" si="9"/>
        <v>-0.76300564256229486</v>
      </c>
      <c r="Q203" s="3">
        <f t="shared" si="9"/>
        <v>-0.28651005386203071</v>
      </c>
    </row>
    <row r="204" spans="1:17" x14ac:dyDescent="0.2">
      <c r="A204" s="2" t="s">
        <v>211</v>
      </c>
      <c r="B204" s="13">
        <v>188.61000061035099</v>
      </c>
      <c r="C204" s="13">
        <v>127.129997253417</v>
      </c>
      <c r="D204" s="13">
        <v>116.449996948242</v>
      </c>
      <c r="E204" s="13">
        <v>294.100006103515</v>
      </c>
      <c r="F204" s="13">
        <v>331.829986572265</v>
      </c>
      <c r="G204" s="13">
        <v>42.180000305175703</v>
      </c>
      <c r="H204" s="13">
        <v>269.60998535156199</v>
      </c>
      <c r="I204" s="15">
        <v>4409.52978515625</v>
      </c>
      <c r="J204" s="3">
        <f t="shared" si="8"/>
        <v>-1.085584300891846</v>
      </c>
      <c r="K204" s="3">
        <f t="shared" si="8"/>
        <v>-2.0419182854097473</v>
      </c>
      <c r="L204" s="3">
        <f t="shared" si="8"/>
        <v>-2.5359945794771974</v>
      </c>
      <c r="M204" s="3">
        <f t="shared" si="8"/>
        <v>1.2287912915082373</v>
      </c>
      <c r="N204" s="3">
        <f t="shared" si="9"/>
        <v>-1.5983674245082415</v>
      </c>
      <c r="O204" s="3">
        <f t="shared" si="9"/>
        <v>-0.75994179092877068</v>
      </c>
      <c r="P204" s="3">
        <f t="shared" si="9"/>
        <v>-1.7563704598110457</v>
      </c>
      <c r="Q204" s="3">
        <f t="shared" si="9"/>
        <v>0.240502605713144</v>
      </c>
    </row>
    <row r="205" spans="1:17" x14ac:dyDescent="0.2">
      <c r="A205" s="2" t="s">
        <v>212</v>
      </c>
      <c r="B205" s="13">
        <v>188.08000183105401</v>
      </c>
      <c r="C205" s="13">
        <v>128.77999877929599</v>
      </c>
      <c r="D205" s="13">
        <v>117.139999389648</v>
      </c>
      <c r="E205" s="13">
        <v>298.29000854492102</v>
      </c>
      <c r="F205" s="13">
        <v>332.47000122070301</v>
      </c>
      <c r="G205" s="13">
        <v>42.404998779296797</v>
      </c>
      <c r="H205" s="13">
        <v>269.79000854492102</v>
      </c>
      <c r="I205" s="15">
        <v>4439.259765625</v>
      </c>
      <c r="J205" s="3">
        <f t="shared" si="8"/>
        <v>-0.28100248002857076</v>
      </c>
      <c r="K205" s="3">
        <f t="shared" si="8"/>
        <v>1.2978852839821349</v>
      </c>
      <c r="L205" s="3">
        <f t="shared" si="8"/>
        <v>0.59253109445136054</v>
      </c>
      <c r="M205" s="3">
        <f t="shared" si="8"/>
        <v>1.4246862816899293</v>
      </c>
      <c r="N205" s="3">
        <f t="shared" si="9"/>
        <v>0.19287426523721687</v>
      </c>
      <c r="O205" s="3">
        <f t="shared" si="9"/>
        <v>0.53342454360647618</v>
      </c>
      <c r="P205" s="3">
        <f t="shared" si="9"/>
        <v>6.6771708445549596E-2</v>
      </c>
      <c r="Q205" s="3">
        <f t="shared" si="9"/>
        <v>0.67422110558884751</v>
      </c>
    </row>
    <row r="206" spans="1:17" x14ac:dyDescent="0.2">
      <c r="A206" s="2" t="s">
        <v>213</v>
      </c>
      <c r="B206" s="13">
        <v>189.77000427246</v>
      </c>
      <c r="C206" s="13">
        <v>130.80000305175699</v>
      </c>
      <c r="D206" s="13">
        <v>118.930000305175</v>
      </c>
      <c r="E206" s="13">
        <v>309.33999633789</v>
      </c>
      <c r="F206" s="13">
        <v>337.20001220703102</v>
      </c>
      <c r="G206" s="13">
        <v>43.902000427246001</v>
      </c>
      <c r="H206" s="13">
        <v>271.989990234375</v>
      </c>
      <c r="I206" s="15">
        <v>4472.16015625</v>
      </c>
      <c r="J206" s="3">
        <f t="shared" si="8"/>
        <v>0.89855509621063656</v>
      </c>
      <c r="K206" s="3">
        <f t="shared" si="8"/>
        <v>1.5685698801122767</v>
      </c>
      <c r="L206" s="3">
        <f t="shared" si="8"/>
        <v>1.5280868404078123</v>
      </c>
      <c r="M206" s="3">
        <f t="shared" si="8"/>
        <v>3.7044444924158109</v>
      </c>
      <c r="N206" s="3">
        <f t="shared" si="9"/>
        <v>1.4226880527449741</v>
      </c>
      <c r="O206" s="3">
        <f t="shared" si="9"/>
        <v>3.5302480628299859</v>
      </c>
      <c r="P206" s="3">
        <f t="shared" si="9"/>
        <v>0.81544224017757605</v>
      </c>
      <c r="Q206" s="3">
        <f t="shared" si="9"/>
        <v>0.74112334853123829</v>
      </c>
    </row>
    <row r="207" spans="1:17" x14ac:dyDescent="0.2">
      <c r="A207" s="2" t="s">
        <v>214</v>
      </c>
      <c r="B207" s="13">
        <v>190.53999328613199</v>
      </c>
      <c r="C207" s="13">
        <v>134.30000305175699</v>
      </c>
      <c r="D207" s="13">
        <v>124.540000915527</v>
      </c>
      <c r="E207" s="13">
        <v>313.41000366210898</v>
      </c>
      <c r="F207" s="13">
        <v>342.66000366210898</v>
      </c>
      <c r="G207" s="13">
        <v>45.977001190185497</v>
      </c>
      <c r="H207" s="13">
        <v>277.89999389648398</v>
      </c>
      <c r="I207" s="15">
        <v>4510.0400390625</v>
      </c>
      <c r="J207" s="3">
        <f t="shared" si="8"/>
        <v>0.40574853577306469</v>
      </c>
      <c r="K207" s="3">
        <f t="shared" si="8"/>
        <v>2.6758409161619556</v>
      </c>
      <c r="L207" s="3">
        <f t="shared" si="8"/>
        <v>4.7170609568289859</v>
      </c>
      <c r="M207" s="3">
        <f t="shared" si="8"/>
        <v>1.3157067861904723</v>
      </c>
      <c r="N207" s="3">
        <f t="shared" si="9"/>
        <v>1.6192144891518208</v>
      </c>
      <c r="O207" s="3">
        <f t="shared" si="9"/>
        <v>4.7264378450776254</v>
      </c>
      <c r="P207" s="3">
        <f t="shared" si="9"/>
        <v>2.1728754271494699</v>
      </c>
      <c r="Q207" s="3">
        <f t="shared" si="9"/>
        <v>0.84701534580691484</v>
      </c>
    </row>
    <row r="208" spans="1:17" x14ac:dyDescent="0.2">
      <c r="A208" s="2" t="s">
        <v>215</v>
      </c>
      <c r="B208" s="13">
        <v>190.69000244140599</v>
      </c>
      <c r="C208" s="13">
        <v>134.67999267578099</v>
      </c>
      <c r="D208" s="13">
        <v>125.419998168945</v>
      </c>
      <c r="E208" s="13">
        <v>308.86999511718699</v>
      </c>
      <c r="F208" s="13">
        <v>345.239990234375</v>
      </c>
      <c r="G208" s="13">
        <v>45.469001770019503</v>
      </c>
      <c r="H208" s="13">
        <v>281.38000488281199</v>
      </c>
      <c r="I208" s="15">
        <v>4505.419921875</v>
      </c>
      <c r="J208" s="3">
        <f t="shared" si="8"/>
        <v>7.8728435268043018E-2</v>
      </c>
      <c r="K208" s="3">
        <f t="shared" si="8"/>
        <v>0.28294089008885892</v>
      </c>
      <c r="L208" s="3">
        <f t="shared" si="8"/>
        <v>0.70659807848795642</v>
      </c>
      <c r="M208" s="3">
        <f t="shared" si="8"/>
        <v>-1.4485844395115817</v>
      </c>
      <c r="N208" s="3">
        <f t="shared" si="9"/>
        <v>0.75292900971602816</v>
      </c>
      <c r="O208" s="3">
        <f t="shared" si="9"/>
        <v>-1.1048989864837786</v>
      </c>
      <c r="P208" s="3">
        <f t="shared" si="9"/>
        <v>1.2522529912772484</v>
      </c>
      <c r="Q208" s="3">
        <f t="shared" si="9"/>
        <v>-0.10244071333034954</v>
      </c>
    </row>
    <row r="209" spans="1:17" x14ac:dyDescent="0.2">
      <c r="A209" s="2" t="s">
        <v>216</v>
      </c>
      <c r="B209" s="13">
        <v>193.99000549316401</v>
      </c>
      <c r="C209" s="13">
        <v>133.55999755859301</v>
      </c>
      <c r="D209" s="13">
        <v>124.650001525878</v>
      </c>
      <c r="E209" s="13">
        <v>310.61999511718699</v>
      </c>
      <c r="F209" s="13">
        <v>345.73001098632801</v>
      </c>
      <c r="G209" s="13">
        <v>46.4609985351562</v>
      </c>
      <c r="H209" s="13">
        <v>290.38000488281199</v>
      </c>
      <c r="I209" s="15">
        <v>4522.7900390625</v>
      </c>
      <c r="J209" s="3">
        <f t="shared" si="8"/>
        <v>1.7305590274833706</v>
      </c>
      <c r="K209" s="3">
        <f t="shared" si="8"/>
        <v>-0.8315972513335218</v>
      </c>
      <c r="L209" s="3">
        <f t="shared" si="8"/>
        <v>-0.61393450351497492</v>
      </c>
      <c r="M209" s="3">
        <f t="shared" si="8"/>
        <v>0.56658141861142597</v>
      </c>
      <c r="N209" s="3">
        <f t="shared" si="9"/>
        <v>0.1419362663115441</v>
      </c>
      <c r="O209" s="3">
        <f t="shared" si="9"/>
        <v>2.1816990180566966</v>
      </c>
      <c r="P209" s="3">
        <f t="shared" si="9"/>
        <v>3.1985215167468217</v>
      </c>
      <c r="Q209" s="3">
        <f t="shared" si="9"/>
        <v>0.38553825145495335</v>
      </c>
    </row>
    <row r="210" spans="1:17" x14ac:dyDescent="0.2">
      <c r="A210" s="2" t="s">
        <v>217</v>
      </c>
      <c r="B210" s="13">
        <v>193.72999572753901</v>
      </c>
      <c r="C210" s="13">
        <v>132.83000183105401</v>
      </c>
      <c r="D210" s="13">
        <v>123.76000213623</v>
      </c>
      <c r="E210" s="13">
        <v>312.04998779296801</v>
      </c>
      <c r="F210" s="13">
        <v>359.489990234375</v>
      </c>
      <c r="G210" s="13">
        <v>47.493999481201101</v>
      </c>
      <c r="H210" s="13">
        <v>293.33999633789</v>
      </c>
      <c r="I210" s="15">
        <v>4554.97998046875</v>
      </c>
      <c r="J210" s="3">
        <f t="shared" si="8"/>
        <v>-0.1340325574835671</v>
      </c>
      <c r="K210" s="3">
        <f t="shared" si="8"/>
        <v>-0.5465676406730654</v>
      </c>
      <c r="L210" s="3">
        <f t="shared" si="8"/>
        <v>-0.71399869936080851</v>
      </c>
      <c r="M210" s="3">
        <f t="shared" ref="M210:P273" si="10">IF(E210=0, 0, (E210-E209)/E209*100)</f>
        <v>0.46036723271518054</v>
      </c>
      <c r="N210" s="3">
        <f t="shared" si="9"/>
        <v>3.9799782520445213</v>
      </c>
      <c r="O210" s="3">
        <f t="shared" si="9"/>
        <v>2.2233722447081017</v>
      </c>
      <c r="P210" s="3">
        <f t="shared" si="9"/>
        <v>1.0193509901870028</v>
      </c>
      <c r="Q210" s="3">
        <f t="shared" ref="Q210:Q273" si="11">IF(I210=0, 0, (I210-I209)/I209*100)</f>
        <v>0.71172752058422872</v>
      </c>
    </row>
    <row r="211" spans="1:17" x14ac:dyDescent="0.2">
      <c r="A211" s="2" t="s">
        <v>218</v>
      </c>
      <c r="B211" s="13">
        <v>195.100006103515</v>
      </c>
      <c r="C211" s="13">
        <v>135.36000061035099</v>
      </c>
      <c r="D211" s="13">
        <v>122.02999877929599</v>
      </c>
      <c r="E211" s="13">
        <v>316.010009765625</v>
      </c>
      <c r="F211" s="13">
        <v>355.079986572265</v>
      </c>
      <c r="G211" s="13">
        <v>47.076999664306598</v>
      </c>
      <c r="H211" s="13">
        <v>291.260009765625</v>
      </c>
      <c r="I211" s="15">
        <v>4565.72021484375</v>
      </c>
      <c r="J211" s="3">
        <f t="shared" ref="J211:Q274" si="12">IF(B211=0, 0, (B211-B210)/B210*100)</f>
        <v>0.70717514385473401</v>
      </c>
      <c r="K211" s="3">
        <f t="shared" si="12"/>
        <v>1.9046892602733567</v>
      </c>
      <c r="L211" s="3">
        <f t="shared" si="12"/>
        <v>-1.397869527369342</v>
      </c>
      <c r="M211" s="3">
        <f t="shared" si="10"/>
        <v>1.2690344904882023</v>
      </c>
      <c r="N211" s="3">
        <f t="shared" si="10"/>
        <v>-1.2267389306820005</v>
      </c>
      <c r="O211" s="3">
        <f t="shared" si="10"/>
        <v>-0.87800526687494096</v>
      </c>
      <c r="P211" s="3">
        <f t="shared" si="10"/>
        <v>-0.70907022507395223</v>
      </c>
      <c r="Q211" s="3">
        <f t="shared" si="11"/>
        <v>0.23579103357320857</v>
      </c>
    </row>
    <row r="212" spans="1:17" x14ac:dyDescent="0.2">
      <c r="A212" s="2" t="s">
        <v>219</v>
      </c>
      <c r="B212" s="13">
        <v>193.13000488281199</v>
      </c>
      <c r="C212" s="13">
        <v>129.96000671386699</v>
      </c>
      <c r="D212" s="13">
        <v>119.199996948242</v>
      </c>
      <c r="E212" s="13">
        <v>302.51998901367102</v>
      </c>
      <c r="F212" s="13">
        <v>346.86999511718699</v>
      </c>
      <c r="G212" s="13">
        <v>45.520000457763601</v>
      </c>
      <c r="H212" s="13">
        <v>262.89999389648398</v>
      </c>
      <c r="I212" s="15">
        <v>4534.8701171875</v>
      </c>
      <c r="J212" s="3">
        <f t="shared" si="12"/>
        <v>-1.0097391896839714</v>
      </c>
      <c r="K212" s="3">
        <f t="shared" si="12"/>
        <v>-3.9893571750405767</v>
      </c>
      <c r="L212" s="3">
        <f t="shared" si="12"/>
        <v>-2.3191033838919766</v>
      </c>
      <c r="M212" s="3">
        <f t="shared" si="10"/>
        <v>-4.2688586864571523</v>
      </c>
      <c r="N212" s="3">
        <f t="shared" si="10"/>
        <v>-2.3121526882808796</v>
      </c>
      <c r="O212" s="3">
        <f t="shared" si="10"/>
        <v>-3.3073458751524925</v>
      </c>
      <c r="P212" s="3">
        <f t="shared" si="10"/>
        <v>-9.7370098600086354</v>
      </c>
      <c r="Q212" s="3">
        <f t="shared" si="11"/>
        <v>-0.67568962189037163</v>
      </c>
    </row>
    <row r="213" spans="1:17" x14ac:dyDescent="0.2">
      <c r="A213" s="2" t="s">
        <v>220</v>
      </c>
      <c r="B213" s="13">
        <v>191.94000244140599</v>
      </c>
      <c r="C213" s="13">
        <v>130</v>
      </c>
      <c r="D213" s="13">
        <v>120.01999664306599</v>
      </c>
      <c r="E213" s="13">
        <v>294.260009765625</v>
      </c>
      <c r="F213" s="13">
        <v>343.76998901367102</v>
      </c>
      <c r="G213" s="13">
        <v>44.308998107910099</v>
      </c>
      <c r="H213" s="13">
        <v>260.01998901367102</v>
      </c>
      <c r="I213" s="15">
        <v>4536.33984375</v>
      </c>
      <c r="J213" s="3">
        <f t="shared" si="12"/>
        <v>-0.61616652582185116</v>
      </c>
      <c r="K213" s="3">
        <f t="shared" si="12"/>
        <v>3.0773533446381462E-2</v>
      </c>
      <c r="L213" s="3">
        <f t="shared" si="12"/>
        <v>0.68791922467921252</v>
      </c>
      <c r="M213" s="3">
        <f t="shared" si="10"/>
        <v>-2.7303912296759836</v>
      </c>
      <c r="N213" s="3">
        <f t="shared" si="10"/>
        <v>-0.89370834812871491</v>
      </c>
      <c r="O213" s="3">
        <f t="shared" si="10"/>
        <v>-2.660374204031803</v>
      </c>
      <c r="P213" s="3">
        <f t="shared" si="10"/>
        <v>-1.0954754468145584</v>
      </c>
      <c r="Q213" s="3">
        <f t="shared" si="11"/>
        <v>3.2409452189813011E-2</v>
      </c>
    </row>
    <row r="214" spans="1:17" x14ac:dyDescent="0.2">
      <c r="A214" s="2" t="s">
        <v>221</v>
      </c>
      <c r="B214" s="13">
        <v>192.75</v>
      </c>
      <c r="C214" s="13">
        <v>128.80000305175699</v>
      </c>
      <c r="D214" s="13">
        <v>121.52999877929599</v>
      </c>
      <c r="E214" s="13">
        <v>291.60998535156199</v>
      </c>
      <c r="F214" s="13">
        <v>345.10998535156199</v>
      </c>
      <c r="G214" s="13">
        <v>44.6119995117187</v>
      </c>
      <c r="H214" s="13">
        <v>269.05999755859301</v>
      </c>
      <c r="I214" s="15">
        <v>4554.64013671875</v>
      </c>
      <c r="J214" s="3">
        <f t="shared" si="12"/>
        <v>0.42200559981824309</v>
      </c>
      <c r="K214" s="3">
        <f t="shared" si="12"/>
        <v>-0.92307457557154748</v>
      </c>
      <c r="L214" s="3">
        <f t="shared" si="12"/>
        <v>1.2581254611435104</v>
      </c>
      <c r="M214" s="3">
        <f t="shared" si="10"/>
        <v>-0.90057239384098708</v>
      </c>
      <c r="N214" s="3">
        <f t="shared" si="10"/>
        <v>0.3897944499854748</v>
      </c>
      <c r="O214" s="3">
        <f t="shared" si="10"/>
        <v>0.68383718149228168</v>
      </c>
      <c r="P214" s="3">
        <f t="shared" si="10"/>
        <v>3.4766590750246871</v>
      </c>
      <c r="Q214" s="3">
        <f t="shared" si="11"/>
        <v>0.40341538771535074</v>
      </c>
    </row>
    <row r="215" spans="1:17" x14ac:dyDescent="0.2">
      <c r="A215" s="2" t="s">
        <v>222</v>
      </c>
      <c r="B215" s="13">
        <v>193.61999511718699</v>
      </c>
      <c r="C215" s="13">
        <v>129.13000488281199</v>
      </c>
      <c r="D215" s="13">
        <v>122.209999084472</v>
      </c>
      <c r="E215" s="13">
        <v>294.47000122070301</v>
      </c>
      <c r="F215" s="13">
        <v>350.98001098632801</v>
      </c>
      <c r="G215" s="13">
        <v>45.679000854492102</v>
      </c>
      <c r="H215" s="13">
        <v>265.27999877929602</v>
      </c>
      <c r="I215" s="15">
        <v>4567.4599609375</v>
      </c>
      <c r="J215" s="3">
        <f t="shared" si="12"/>
        <v>0.45135933446795762</v>
      </c>
      <c r="K215" s="3">
        <f t="shared" si="12"/>
        <v>0.25621259568013538</v>
      </c>
      <c r="L215" s="3">
        <f t="shared" si="12"/>
        <v>0.55953288242100629</v>
      </c>
      <c r="M215" s="3">
        <f t="shared" si="10"/>
        <v>0.9807674677851026</v>
      </c>
      <c r="N215" s="3">
        <f t="shared" si="10"/>
        <v>1.7009144573971842</v>
      </c>
      <c r="O215" s="3">
        <f t="shared" si="10"/>
        <v>2.3917362020348842</v>
      </c>
      <c r="P215" s="3">
        <f t="shared" si="10"/>
        <v>-1.4048906614123569</v>
      </c>
      <c r="Q215" s="3">
        <f t="shared" si="11"/>
        <v>0.28146733515560785</v>
      </c>
    </row>
    <row r="216" spans="1:17" x14ac:dyDescent="0.2">
      <c r="A216" s="2" t="s">
        <v>223</v>
      </c>
      <c r="B216" s="13">
        <v>194.5</v>
      </c>
      <c r="C216" s="13">
        <v>128.14999389648401</v>
      </c>
      <c r="D216" s="13">
        <v>129.27000427246</v>
      </c>
      <c r="E216" s="13">
        <v>298.57000732421801</v>
      </c>
      <c r="F216" s="13">
        <v>337.76998901367102</v>
      </c>
      <c r="G216" s="13">
        <v>45.451999664306598</v>
      </c>
      <c r="H216" s="13">
        <v>264.350006103515</v>
      </c>
      <c r="I216" s="15">
        <v>4566.75</v>
      </c>
      <c r="J216" s="3">
        <f t="shared" si="12"/>
        <v>0.4545010355363327</v>
      </c>
      <c r="K216" s="3">
        <f t="shared" si="12"/>
        <v>-0.75893359348771194</v>
      </c>
      <c r="L216" s="3">
        <f t="shared" si="12"/>
        <v>5.776945618916252</v>
      </c>
      <c r="M216" s="3">
        <f t="shared" si="10"/>
        <v>1.3923340532206119</v>
      </c>
      <c r="N216" s="3">
        <f t="shared" si="10"/>
        <v>-3.7637533646243941</v>
      </c>
      <c r="O216" s="3">
        <f t="shared" si="10"/>
        <v>-0.4969486765014931</v>
      </c>
      <c r="P216" s="3">
        <f t="shared" si="10"/>
        <v>-0.35057022016753892</v>
      </c>
      <c r="Q216" s="3">
        <f t="shared" si="11"/>
        <v>-1.5543889679862154E-2</v>
      </c>
    </row>
    <row r="217" spans="1:17" x14ac:dyDescent="0.2">
      <c r="A217" s="2" t="s">
        <v>224</v>
      </c>
      <c r="B217" s="13">
        <v>193.22000122070301</v>
      </c>
      <c r="C217" s="13">
        <v>128.25</v>
      </c>
      <c r="D217" s="13">
        <v>129.39999389648401</v>
      </c>
      <c r="E217" s="13">
        <v>311.70999145507801</v>
      </c>
      <c r="F217" s="13">
        <v>330.72000122070301</v>
      </c>
      <c r="G217" s="13">
        <v>45.900001525878899</v>
      </c>
      <c r="H217" s="13">
        <v>255.71000671386699</v>
      </c>
      <c r="I217" s="15">
        <v>4537.41015625</v>
      </c>
      <c r="J217" s="3">
        <f t="shared" si="12"/>
        <v>-0.65809705876451863</v>
      </c>
      <c r="K217" s="3">
        <f t="shared" si="12"/>
        <v>7.803832093568154E-2</v>
      </c>
      <c r="L217" s="3">
        <f t="shared" si="12"/>
        <v>0.10055667960683996</v>
      </c>
      <c r="M217" s="3">
        <f t="shared" si="10"/>
        <v>4.4009725721014084</v>
      </c>
      <c r="N217" s="3">
        <f t="shared" si="10"/>
        <v>-2.0872155674797583</v>
      </c>
      <c r="O217" s="3">
        <f t="shared" si="10"/>
        <v>0.98565929965918864</v>
      </c>
      <c r="P217" s="3">
        <f t="shared" si="10"/>
        <v>-3.2683938680390017</v>
      </c>
      <c r="Q217" s="3">
        <f t="shared" si="11"/>
        <v>-0.64246660644878739</v>
      </c>
    </row>
    <row r="218" spans="1:17" x14ac:dyDescent="0.2">
      <c r="A218" s="2" t="s">
        <v>225</v>
      </c>
      <c r="B218" s="13">
        <v>195.83000183105401</v>
      </c>
      <c r="C218" s="13">
        <v>132.21000671386699</v>
      </c>
      <c r="D218" s="13">
        <v>132.58000183105401</v>
      </c>
      <c r="E218" s="13">
        <v>325.48001098632801</v>
      </c>
      <c r="F218" s="13">
        <v>338.36999511718699</v>
      </c>
      <c r="G218" s="13">
        <v>46.75</v>
      </c>
      <c r="H218" s="13">
        <v>266.44000244140602</v>
      </c>
      <c r="I218" s="15">
        <v>4582.22998046875</v>
      </c>
      <c r="J218" s="3">
        <f t="shared" si="12"/>
        <v>1.3507921508445468</v>
      </c>
      <c r="K218" s="3">
        <f t="shared" si="12"/>
        <v>3.0877245332296206</v>
      </c>
      <c r="L218" s="3">
        <f t="shared" si="12"/>
        <v>2.4575023837434706</v>
      </c>
      <c r="M218" s="3">
        <f t="shared" si="10"/>
        <v>4.4175739978596296</v>
      </c>
      <c r="N218" s="3">
        <f t="shared" si="10"/>
        <v>2.3131331241677224</v>
      </c>
      <c r="O218" s="3">
        <f t="shared" si="10"/>
        <v>1.8518484659349366</v>
      </c>
      <c r="P218" s="3">
        <f t="shared" si="10"/>
        <v>4.1961579311777299</v>
      </c>
      <c r="Q218" s="3">
        <f t="shared" si="11"/>
        <v>0.98778427947523073</v>
      </c>
    </row>
    <row r="219" spans="1:17" x14ac:dyDescent="0.2">
      <c r="A219" s="2" t="s">
        <v>226</v>
      </c>
      <c r="B219" s="13">
        <v>196.44999694824199</v>
      </c>
      <c r="C219" s="13">
        <v>133.67999267578099</v>
      </c>
      <c r="D219" s="13">
        <v>132.72000122070301</v>
      </c>
      <c r="E219" s="13">
        <v>318.600006103515</v>
      </c>
      <c r="F219" s="13">
        <v>335.92001342773398</v>
      </c>
      <c r="G219" s="13">
        <v>46.729000091552699</v>
      </c>
      <c r="H219" s="13">
        <v>267.42999267578102</v>
      </c>
      <c r="I219" s="15">
        <v>4588.9599609375</v>
      </c>
      <c r="J219" s="3">
        <f t="shared" si="12"/>
        <v>0.31659863728279181</v>
      </c>
      <c r="K219" s="3">
        <f t="shared" si="12"/>
        <v>1.1118568090654402</v>
      </c>
      <c r="L219" s="3">
        <f t="shared" si="12"/>
        <v>0.1055961590854452</v>
      </c>
      <c r="M219" s="3">
        <f t="shared" si="10"/>
        <v>-2.1138025840554646</v>
      </c>
      <c r="N219" s="3">
        <f t="shared" si="10"/>
        <v>-0.72405406058670008</v>
      </c>
      <c r="O219" s="3">
        <f t="shared" si="10"/>
        <v>-4.4919590261606746E-2</v>
      </c>
      <c r="P219" s="3">
        <f t="shared" si="10"/>
        <v>0.37156216232684997</v>
      </c>
      <c r="Q219" s="3">
        <f t="shared" si="11"/>
        <v>0.14687129405193106</v>
      </c>
    </row>
    <row r="220" spans="1:17" x14ac:dyDescent="0.2">
      <c r="A220" s="2" t="s">
        <v>227</v>
      </c>
      <c r="B220" s="13">
        <v>195.61000061035099</v>
      </c>
      <c r="C220" s="13">
        <v>131.69000244140599</v>
      </c>
      <c r="D220" s="13">
        <v>131.55000305175699</v>
      </c>
      <c r="E220" s="13">
        <v>322.70999145507801</v>
      </c>
      <c r="F220" s="13">
        <v>336.33999633789</v>
      </c>
      <c r="G220" s="13">
        <v>46.506999969482401</v>
      </c>
      <c r="H220" s="13">
        <v>261.07000732421801</v>
      </c>
      <c r="I220" s="15">
        <v>4576.72998046875</v>
      </c>
      <c r="J220" s="3">
        <f t="shared" si="12"/>
        <v>-0.427587859984699</v>
      </c>
      <c r="K220" s="3">
        <f t="shared" si="12"/>
        <v>-1.4886223394710953</v>
      </c>
      <c r="L220" s="3">
        <f t="shared" si="12"/>
        <v>-0.8815537659620778</v>
      </c>
      <c r="M220" s="3">
        <f t="shared" si="10"/>
        <v>1.290014209926805</v>
      </c>
      <c r="N220" s="3">
        <f t="shared" si="10"/>
        <v>0.12502467652061255</v>
      </c>
      <c r="O220" s="3">
        <f t="shared" si="10"/>
        <v>-0.47507997525166334</v>
      </c>
      <c r="P220" s="3">
        <f t="shared" si="10"/>
        <v>-2.3781870118336146</v>
      </c>
      <c r="Q220" s="3">
        <f t="shared" si="11"/>
        <v>-0.26650876392156364</v>
      </c>
    </row>
    <row r="221" spans="1:17" x14ac:dyDescent="0.2">
      <c r="A221" s="2" t="s">
        <v>228</v>
      </c>
      <c r="B221" s="13">
        <v>192.58000183105401</v>
      </c>
      <c r="C221" s="13">
        <v>128.21000671386699</v>
      </c>
      <c r="D221" s="13">
        <v>128.38000488281199</v>
      </c>
      <c r="E221" s="13">
        <v>314.30999755859301</v>
      </c>
      <c r="F221" s="13">
        <v>327.5</v>
      </c>
      <c r="G221" s="13">
        <v>44.26900100708</v>
      </c>
      <c r="H221" s="13">
        <v>254.11000061035099</v>
      </c>
      <c r="I221" s="15">
        <v>4513.39013671875</v>
      </c>
      <c r="J221" s="3">
        <f t="shared" si="12"/>
        <v>-1.5489999334607905</v>
      </c>
      <c r="K221" s="3">
        <f t="shared" si="12"/>
        <v>-2.6425663778747297</v>
      </c>
      <c r="L221" s="3">
        <f t="shared" si="12"/>
        <v>-2.4097286928209321</v>
      </c>
      <c r="M221" s="3">
        <f t="shared" si="10"/>
        <v>-2.6029543921494289</v>
      </c>
      <c r="N221" s="3">
        <f t="shared" si="10"/>
        <v>-2.6282917387586773</v>
      </c>
      <c r="O221" s="3">
        <f t="shared" si="10"/>
        <v>-4.812176583892664</v>
      </c>
      <c r="P221" s="3">
        <f t="shared" si="10"/>
        <v>-2.6659541573550092</v>
      </c>
      <c r="Q221" s="3">
        <f t="shared" si="11"/>
        <v>-1.3839541336347903</v>
      </c>
    </row>
    <row r="222" spans="1:17" x14ac:dyDescent="0.2">
      <c r="A222" s="2" t="s">
        <v>229</v>
      </c>
      <c r="B222" s="13">
        <v>191.169998168945</v>
      </c>
      <c r="C222" s="13">
        <v>128.91000366210901</v>
      </c>
      <c r="D222" s="13">
        <v>128.44999694824199</v>
      </c>
      <c r="E222" s="13">
        <v>313.19000244140602</v>
      </c>
      <c r="F222" s="13">
        <v>326.66000366210898</v>
      </c>
      <c r="G222" s="13">
        <v>44.514999389648402</v>
      </c>
      <c r="H222" s="13">
        <v>259.32000732421801</v>
      </c>
      <c r="I222" s="15">
        <v>4501.89013671875</v>
      </c>
      <c r="J222" s="3">
        <f t="shared" si="12"/>
        <v>-0.73216515147090355</v>
      </c>
      <c r="K222" s="3">
        <f t="shared" si="12"/>
        <v>0.54597684391690027</v>
      </c>
      <c r="L222" s="3">
        <f t="shared" si="12"/>
        <v>5.451944443676443E-2</v>
      </c>
      <c r="M222" s="3">
        <f t="shared" si="10"/>
        <v>-0.35633455056681784</v>
      </c>
      <c r="N222" s="3">
        <f t="shared" si="10"/>
        <v>-0.25648743141710623</v>
      </c>
      <c r="O222" s="3">
        <f t="shared" si="10"/>
        <v>0.55568993420262447</v>
      </c>
      <c r="P222" s="3">
        <f t="shared" si="10"/>
        <v>2.050295817304717</v>
      </c>
      <c r="Q222" s="3">
        <f t="shared" si="11"/>
        <v>-0.25479738404268631</v>
      </c>
    </row>
    <row r="223" spans="1:17" x14ac:dyDescent="0.2">
      <c r="A223" s="2" t="s">
        <v>230</v>
      </c>
      <c r="B223" s="13">
        <v>181.99000549316401</v>
      </c>
      <c r="C223" s="13">
        <v>139.57000732421801</v>
      </c>
      <c r="D223" s="13">
        <v>128.11000061035099</v>
      </c>
      <c r="E223" s="13">
        <v>310.73001098632801</v>
      </c>
      <c r="F223" s="13">
        <v>327.77999877929602</v>
      </c>
      <c r="G223" s="13">
        <v>44.680000305175703</v>
      </c>
      <c r="H223" s="13">
        <v>253.86000061035099</v>
      </c>
      <c r="I223" s="15">
        <v>4478.02978515625</v>
      </c>
      <c r="J223" s="3">
        <f t="shared" si="12"/>
        <v>-4.8020048981055314</v>
      </c>
      <c r="K223" s="3">
        <f t="shared" si="12"/>
        <v>8.2693378010060048</v>
      </c>
      <c r="L223" s="3">
        <f t="shared" si="12"/>
        <v>-0.26469158892077949</v>
      </c>
      <c r="M223" s="3">
        <f t="shared" si="10"/>
        <v>-0.78546295727886306</v>
      </c>
      <c r="N223" s="3">
        <f t="shared" si="10"/>
        <v>0.34286264147157341</v>
      </c>
      <c r="O223" s="3">
        <f t="shared" si="10"/>
        <v>0.37066363650376849</v>
      </c>
      <c r="P223" s="3">
        <f t="shared" si="10"/>
        <v>-2.105509239416524</v>
      </c>
      <c r="Q223" s="3">
        <f t="shared" si="11"/>
        <v>-0.53000741550505426</v>
      </c>
    </row>
    <row r="224" spans="1:17" x14ac:dyDescent="0.2">
      <c r="A224" s="2" t="s">
        <v>231</v>
      </c>
      <c r="B224" s="13">
        <v>178.850006103515</v>
      </c>
      <c r="C224" s="13">
        <v>142.22000122070301</v>
      </c>
      <c r="D224" s="13">
        <v>131.52999877929599</v>
      </c>
      <c r="E224" s="13">
        <v>316.55999755859301</v>
      </c>
      <c r="F224" s="13">
        <v>330.10998535156199</v>
      </c>
      <c r="G224" s="13">
        <v>45.416999816894503</v>
      </c>
      <c r="H224" s="13">
        <v>251.44999694824199</v>
      </c>
      <c r="I224" s="15">
        <v>4518.43994140625</v>
      </c>
      <c r="J224" s="3">
        <f t="shared" si="12"/>
        <v>-1.7253691383436724</v>
      </c>
      <c r="K224" s="3">
        <f t="shared" si="12"/>
        <v>1.8986843572552974</v>
      </c>
      <c r="L224" s="3">
        <f t="shared" si="12"/>
        <v>2.6695793869730666</v>
      </c>
      <c r="M224" s="3">
        <f t="shared" si="10"/>
        <v>1.8762225617536239</v>
      </c>
      <c r="N224" s="3">
        <f t="shared" si="10"/>
        <v>0.71083854443321748</v>
      </c>
      <c r="O224" s="3">
        <f t="shared" si="10"/>
        <v>1.6495065055615636</v>
      </c>
      <c r="P224" s="3">
        <f t="shared" si="10"/>
        <v>-0.94934359738228846</v>
      </c>
      <c r="Q224" s="3">
        <f t="shared" si="11"/>
        <v>0.90240927793627856</v>
      </c>
    </row>
    <row r="225" spans="1:17" x14ac:dyDescent="0.2">
      <c r="A225" s="2" t="s">
        <v>232</v>
      </c>
      <c r="B225" s="13">
        <v>179.80000305175699</v>
      </c>
      <c r="C225" s="13">
        <v>139.94000244140599</v>
      </c>
      <c r="D225" s="13">
        <v>131.39999389648401</v>
      </c>
      <c r="E225" s="13">
        <v>312.64001464843699</v>
      </c>
      <c r="F225" s="13">
        <v>326.04998779296801</v>
      </c>
      <c r="G225" s="13">
        <v>44.6640014648437</v>
      </c>
      <c r="H225" s="13">
        <v>249.69999694824199</v>
      </c>
      <c r="I225" s="15">
        <v>4499.3798828125</v>
      </c>
      <c r="J225" s="3">
        <f t="shared" si="12"/>
        <v>0.53116964820909662</v>
      </c>
      <c r="K225" s="3">
        <f t="shared" si="12"/>
        <v>-1.6031491771391695</v>
      </c>
      <c r="L225" s="3">
        <f t="shared" si="12"/>
        <v>-9.8840480512839737E-2</v>
      </c>
      <c r="M225" s="3">
        <f t="shared" si="10"/>
        <v>-1.238306463352326</v>
      </c>
      <c r="N225" s="3">
        <f t="shared" si="10"/>
        <v>-1.2298923809499864</v>
      </c>
      <c r="O225" s="3">
        <f t="shared" si="10"/>
        <v>-1.6579658609917634</v>
      </c>
      <c r="P225" s="3">
        <f t="shared" si="10"/>
        <v>-0.69596342065584393</v>
      </c>
      <c r="Q225" s="3">
        <f t="shared" si="11"/>
        <v>-0.42182830447931197</v>
      </c>
    </row>
    <row r="226" spans="1:17" x14ac:dyDescent="0.2">
      <c r="A226" s="2" t="s">
        <v>233</v>
      </c>
      <c r="B226" s="13">
        <v>178.19000244140599</v>
      </c>
      <c r="C226" s="13">
        <v>137.850006103515</v>
      </c>
      <c r="D226" s="13">
        <v>129.66000366210901</v>
      </c>
      <c r="E226" s="13">
        <v>305.20999145507801</v>
      </c>
      <c r="F226" s="13">
        <v>322.23001098632801</v>
      </c>
      <c r="G226" s="13">
        <v>42.554000854492102</v>
      </c>
      <c r="H226" s="13">
        <v>242.19000244140599</v>
      </c>
      <c r="I226" s="15">
        <v>4467.7099609375</v>
      </c>
      <c r="J226" s="3">
        <f t="shared" si="12"/>
        <v>-0.8954397013483596</v>
      </c>
      <c r="K226" s="3">
        <f t="shared" si="12"/>
        <v>-1.4934945701220013</v>
      </c>
      <c r="L226" s="3">
        <f t="shared" si="12"/>
        <v>-1.3241935427681619</v>
      </c>
      <c r="M226" s="3">
        <f t="shared" si="10"/>
        <v>-2.3765426193809587</v>
      </c>
      <c r="N226" s="3">
        <f t="shared" si="10"/>
        <v>-1.1715923783642559</v>
      </c>
      <c r="O226" s="3">
        <f t="shared" si="10"/>
        <v>-4.7241638481774615</v>
      </c>
      <c r="P226" s="3">
        <f t="shared" si="10"/>
        <v>-3.0076069678097244</v>
      </c>
      <c r="Q226" s="3">
        <f t="shared" si="11"/>
        <v>-0.70387303805971524</v>
      </c>
    </row>
    <row r="227" spans="1:17" x14ac:dyDescent="0.2">
      <c r="A227" s="2" t="s">
        <v>234</v>
      </c>
      <c r="B227" s="13">
        <v>177.97000122070301</v>
      </c>
      <c r="C227" s="13">
        <v>138.55999755859301</v>
      </c>
      <c r="D227" s="13">
        <v>129.69000244140599</v>
      </c>
      <c r="E227" s="13">
        <v>305.739990234375</v>
      </c>
      <c r="F227" s="13">
        <v>322.92999267578102</v>
      </c>
      <c r="G227" s="13">
        <v>42.3880004882812</v>
      </c>
      <c r="H227" s="13">
        <v>245.33999633789</v>
      </c>
      <c r="I227" s="15">
        <v>4468.830078125</v>
      </c>
      <c r="J227" s="3">
        <f t="shared" si="12"/>
        <v>-0.12346440186807094</v>
      </c>
      <c r="K227" s="3">
        <f t="shared" si="12"/>
        <v>0.51504637188398894</v>
      </c>
      <c r="L227" s="3">
        <f t="shared" si="12"/>
        <v>2.313649425397582E-2</v>
      </c>
      <c r="M227" s="3">
        <f t="shared" si="10"/>
        <v>0.17365053377520112</v>
      </c>
      <c r="N227" s="3">
        <f t="shared" si="10"/>
        <v>0.21723044582669584</v>
      </c>
      <c r="O227" s="3">
        <f t="shared" si="10"/>
        <v>-0.39009344098694443</v>
      </c>
      <c r="P227" s="3">
        <f t="shared" si="10"/>
        <v>1.3006292021678709</v>
      </c>
      <c r="Q227" s="3">
        <f t="shared" si="11"/>
        <v>2.5071394456970427E-2</v>
      </c>
    </row>
    <row r="228" spans="1:17" x14ac:dyDescent="0.2">
      <c r="A228" s="2" t="s">
        <v>235</v>
      </c>
      <c r="B228" s="13">
        <v>177.78999328613199</v>
      </c>
      <c r="C228" s="13">
        <v>138.41000366210901</v>
      </c>
      <c r="D228" s="13">
        <v>129.55999755859301</v>
      </c>
      <c r="E228" s="13">
        <v>301.64001464843699</v>
      </c>
      <c r="F228" s="13">
        <v>321.010009765625</v>
      </c>
      <c r="G228" s="13">
        <v>40.8549995422363</v>
      </c>
      <c r="H228" s="13">
        <v>242.64999389648401</v>
      </c>
      <c r="I228" s="15">
        <v>4464.0498046875</v>
      </c>
      <c r="J228" s="3">
        <f t="shared" si="12"/>
        <v>-0.10114509936300599</v>
      </c>
      <c r="K228" s="3">
        <f t="shared" si="12"/>
        <v>-0.10825194798417737</v>
      </c>
      <c r="L228" s="3">
        <f t="shared" si="12"/>
        <v>-0.10024279463771268</v>
      </c>
      <c r="M228" s="3">
        <f t="shared" si="10"/>
        <v>-1.3410007577991485</v>
      </c>
      <c r="N228" s="3">
        <f t="shared" si="10"/>
        <v>-0.59455081711275704</v>
      </c>
      <c r="O228" s="3">
        <f t="shared" si="10"/>
        <v>-3.6165917910393572</v>
      </c>
      <c r="P228" s="3">
        <f t="shared" si="10"/>
        <v>-1.0964386082818873</v>
      </c>
      <c r="Q228" s="3">
        <f t="shared" si="11"/>
        <v>-0.10696923700230895</v>
      </c>
    </row>
    <row r="229" spans="1:17" x14ac:dyDescent="0.2">
      <c r="A229" s="2" t="s">
        <v>236</v>
      </c>
      <c r="B229" s="13">
        <v>179.46000671386699</v>
      </c>
      <c r="C229" s="13">
        <v>140.57000732421801</v>
      </c>
      <c r="D229" s="13">
        <v>131.33000183105401</v>
      </c>
      <c r="E229" s="13">
        <v>306.19000244140602</v>
      </c>
      <c r="F229" s="13">
        <v>324.04000854492102</v>
      </c>
      <c r="G229" s="13">
        <v>43.752998352050703</v>
      </c>
      <c r="H229" s="13">
        <v>239.759994506835</v>
      </c>
      <c r="I229" s="15">
        <v>4489.72021484375</v>
      </c>
      <c r="J229" s="3">
        <f t="shared" si="12"/>
        <v>0.93931801046153984</v>
      </c>
      <c r="K229" s="3">
        <f t="shared" si="12"/>
        <v>1.5605834874349664</v>
      </c>
      <c r="L229" s="3">
        <f t="shared" si="12"/>
        <v>1.3661657192147729</v>
      </c>
      <c r="M229" s="3">
        <f t="shared" si="10"/>
        <v>1.50841651372815</v>
      </c>
      <c r="N229" s="3">
        <f t="shared" si="10"/>
        <v>0.94389541980584246</v>
      </c>
      <c r="O229" s="3">
        <f t="shared" si="10"/>
        <v>7.0933761896592937</v>
      </c>
      <c r="P229" s="3">
        <f t="shared" si="10"/>
        <v>-1.1910156448971096</v>
      </c>
      <c r="Q229" s="3">
        <f t="shared" si="11"/>
        <v>0.57504757517030047</v>
      </c>
    </row>
    <row r="230" spans="1:17" x14ac:dyDescent="0.2">
      <c r="A230" s="2" t="s">
        <v>237</v>
      </c>
      <c r="B230" s="13">
        <v>177.44999694824199</v>
      </c>
      <c r="C230" s="13">
        <v>137.669998168945</v>
      </c>
      <c r="D230" s="13">
        <v>129.77999877929599</v>
      </c>
      <c r="E230" s="13">
        <v>301.95001220703102</v>
      </c>
      <c r="F230" s="13">
        <v>321.85998535156199</v>
      </c>
      <c r="G230" s="13">
        <v>43.939998626708899</v>
      </c>
      <c r="H230" s="13">
        <v>232.96000671386699</v>
      </c>
      <c r="I230" s="15">
        <v>4437.85986328125</v>
      </c>
      <c r="J230" s="3">
        <f t="shared" si="12"/>
        <v>-1.12003214667755</v>
      </c>
      <c r="K230" s="3">
        <f t="shared" si="12"/>
        <v>-2.0630355012960044</v>
      </c>
      <c r="L230" s="3">
        <f t="shared" si="12"/>
        <v>-1.1802353081148753</v>
      </c>
      <c r="M230" s="3">
        <f t="shared" si="10"/>
        <v>-1.3847578956097317</v>
      </c>
      <c r="N230" s="3">
        <f t="shared" si="10"/>
        <v>-0.67276358964075933</v>
      </c>
      <c r="O230" s="3">
        <f t="shared" si="10"/>
        <v>0.42739990789552673</v>
      </c>
      <c r="P230" s="3">
        <f t="shared" si="10"/>
        <v>-2.8361644764611298</v>
      </c>
      <c r="Q230" s="3">
        <f t="shared" si="11"/>
        <v>-1.1550909428841734</v>
      </c>
    </row>
    <row r="231" spans="1:17" x14ac:dyDescent="0.2">
      <c r="A231" s="2" t="s">
        <v>238</v>
      </c>
      <c r="B231" s="13">
        <v>176.57000732421801</v>
      </c>
      <c r="C231" s="13">
        <v>135.07000732421801</v>
      </c>
      <c r="D231" s="13">
        <v>128.69999694824199</v>
      </c>
      <c r="E231" s="13">
        <v>294.29000854492102</v>
      </c>
      <c r="F231" s="13">
        <v>320.39999389648398</v>
      </c>
      <c r="G231" s="13">
        <v>43.486000061035099</v>
      </c>
      <c r="H231" s="13">
        <v>225.600006103515</v>
      </c>
      <c r="I231" s="15">
        <v>4404.330078125</v>
      </c>
      <c r="J231" s="3">
        <f t="shared" si="12"/>
        <v>-0.495908503329335</v>
      </c>
      <c r="K231" s="3">
        <f t="shared" si="12"/>
        <v>-1.8885675014946601</v>
      </c>
      <c r="L231" s="3">
        <f t="shared" si="12"/>
        <v>-0.8321789499248321</v>
      </c>
      <c r="M231" s="3">
        <f t="shared" si="10"/>
        <v>-2.5368449585814039</v>
      </c>
      <c r="N231" s="3">
        <f t="shared" si="10"/>
        <v>-0.45361073806154822</v>
      </c>
      <c r="O231" s="3">
        <f t="shared" si="10"/>
        <v>-1.0332238959102675</v>
      </c>
      <c r="P231" s="3">
        <f t="shared" si="10"/>
        <v>-3.1593408302876234</v>
      </c>
      <c r="Q231" s="3">
        <f t="shared" si="11"/>
        <v>-0.75553952105776634</v>
      </c>
    </row>
    <row r="232" spans="1:17" x14ac:dyDescent="0.2">
      <c r="A232" s="2" t="s">
        <v>239</v>
      </c>
      <c r="B232" s="13">
        <v>174</v>
      </c>
      <c r="C232" s="13">
        <v>133.97999572753901</v>
      </c>
      <c r="D232" s="13">
        <v>129.919998168945</v>
      </c>
      <c r="E232" s="13">
        <v>285.08999633789</v>
      </c>
      <c r="F232" s="13">
        <v>316.88000488281199</v>
      </c>
      <c r="G232" s="13">
        <v>43.344001770019503</v>
      </c>
      <c r="H232" s="13">
        <v>219.22000122070301</v>
      </c>
      <c r="I232" s="15">
        <v>4370.35986328125</v>
      </c>
      <c r="J232" s="3">
        <f t="shared" si="12"/>
        <v>-1.4555174817991376</v>
      </c>
      <c r="K232" s="3">
        <f t="shared" si="12"/>
        <v>-0.80699751060394487</v>
      </c>
      <c r="L232" s="3">
        <f t="shared" si="12"/>
        <v>0.94794191890590884</v>
      </c>
      <c r="M232" s="3">
        <f t="shared" si="10"/>
        <v>-3.1261721227028048</v>
      </c>
      <c r="N232" s="3">
        <f t="shared" si="10"/>
        <v>-1.0986233085913353</v>
      </c>
      <c r="O232" s="3">
        <f t="shared" si="10"/>
        <v>-0.3265379451232438</v>
      </c>
      <c r="P232" s="3">
        <f t="shared" si="10"/>
        <v>-2.828016272253365</v>
      </c>
      <c r="Q232" s="3">
        <f t="shared" si="11"/>
        <v>-0.77129130290370318</v>
      </c>
    </row>
    <row r="233" spans="1:17" x14ac:dyDescent="0.2">
      <c r="A233" s="2" t="s">
        <v>240</v>
      </c>
      <c r="B233" s="13">
        <v>174.49000549316401</v>
      </c>
      <c r="C233" s="13">
        <v>133.22000122070301</v>
      </c>
      <c r="D233" s="13">
        <v>127.459999084472</v>
      </c>
      <c r="E233" s="13">
        <v>283.25</v>
      </c>
      <c r="F233" s="13">
        <v>316.48001098632801</v>
      </c>
      <c r="G233" s="13">
        <v>43.298999786376903</v>
      </c>
      <c r="H233" s="13">
        <v>215.49000549316401</v>
      </c>
      <c r="I233" s="15">
        <v>4369.7099609375</v>
      </c>
      <c r="J233" s="3">
        <f t="shared" si="12"/>
        <v>0.28161235239310672</v>
      </c>
      <c r="K233" s="3">
        <f t="shared" si="12"/>
        <v>-0.56724476121160283</v>
      </c>
      <c r="L233" s="3">
        <f t="shared" si="12"/>
        <v>-1.8934722284047996</v>
      </c>
      <c r="M233" s="3">
        <f t="shared" si="10"/>
        <v>-0.6454089450789523</v>
      </c>
      <c r="N233" s="3">
        <f t="shared" si="10"/>
        <v>-0.12622882173708061</v>
      </c>
      <c r="O233" s="3">
        <f t="shared" si="10"/>
        <v>-0.10382517027702491</v>
      </c>
      <c r="P233" s="3">
        <f t="shared" si="10"/>
        <v>-1.7014851321817923</v>
      </c>
      <c r="Q233" s="3">
        <f t="shared" si="11"/>
        <v>-1.4870682600083548E-2</v>
      </c>
    </row>
    <row r="234" spans="1:17" x14ac:dyDescent="0.2">
      <c r="A234" s="2" t="s">
        <v>241</v>
      </c>
      <c r="B234" s="13">
        <v>175.83999633789</v>
      </c>
      <c r="C234" s="13">
        <v>134.67999267578099</v>
      </c>
      <c r="D234" s="13">
        <v>128.36999511718699</v>
      </c>
      <c r="E234" s="13">
        <v>289.89999389648398</v>
      </c>
      <c r="F234" s="13">
        <v>321.88000488281199</v>
      </c>
      <c r="G234" s="13">
        <v>46.966999053955</v>
      </c>
      <c r="H234" s="13">
        <v>231.27999877929599</v>
      </c>
      <c r="I234" s="15">
        <v>4399.77001953125</v>
      </c>
      <c r="J234" s="3">
        <f t="shared" si="12"/>
        <v>0.77367803440116378</v>
      </c>
      <c r="K234" s="3">
        <f t="shared" si="12"/>
        <v>1.0959251176249751</v>
      </c>
      <c r="L234" s="3">
        <f t="shared" si="12"/>
        <v>0.71394636690049018</v>
      </c>
      <c r="M234" s="3">
        <f t="shared" si="10"/>
        <v>2.3477471832247052</v>
      </c>
      <c r="N234" s="3">
        <f t="shared" si="10"/>
        <v>1.70626697074946</v>
      </c>
      <c r="O234" s="3">
        <f t="shared" si="10"/>
        <v>8.4713256326354074</v>
      </c>
      <c r="P234" s="3">
        <f t="shared" si="10"/>
        <v>7.3274828918378274</v>
      </c>
      <c r="Q234" s="3">
        <f t="shared" si="11"/>
        <v>0.68791885187960533</v>
      </c>
    </row>
    <row r="235" spans="1:17" x14ac:dyDescent="0.2">
      <c r="A235" s="2" t="s">
        <v>242</v>
      </c>
      <c r="B235" s="13">
        <v>177.22999572753901</v>
      </c>
      <c r="C235" s="13">
        <v>134.25</v>
      </c>
      <c r="D235" s="13">
        <v>129.08000183105401</v>
      </c>
      <c r="E235" s="13">
        <v>287.600006103515</v>
      </c>
      <c r="F235" s="13">
        <v>322.45999145507801</v>
      </c>
      <c r="G235" s="13">
        <v>45.667999267578097</v>
      </c>
      <c r="H235" s="13">
        <v>233.19000244140599</v>
      </c>
      <c r="I235" s="15">
        <v>4387.5498046875</v>
      </c>
      <c r="J235" s="3">
        <f t="shared" si="12"/>
        <v>0.79049102513515512</v>
      </c>
      <c r="K235" s="3">
        <f t="shared" si="12"/>
        <v>-0.31926989839992637</v>
      </c>
      <c r="L235" s="3">
        <f t="shared" si="12"/>
        <v>0.55309397902435276</v>
      </c>
      <c r="M235" s="3">
        <f t="shared" si="10"/>
        <v>-0.7933728324914161</v>
      </c>
      <c r="N235" s="3">
        <f t="shared" si="10"/>
        <v>0.18018720127619628</v>
      </c>
      <c r="O235" s="3">
        <f t="shared" si="10"/>
        <v>-2.7657713129268306</v>
      </c>
      <c r="P235" s="3">
        <f t="shared" si="10"/>
        <v>0.82584039786884611</v>
      </c>
      <c r="Q235" s="3">
        <f t="shared" si="11"/>
        <v>-0.27774667288295984</v>
      </c>
    </row>
    <row r="236" spans="1:17" x14ac:dyDescent="0.2">
      <c r="A236" s="2" t="s">
        <v>243</v>
      </c>
      <c r="B236" s="13">
        <v>181.11999511718699</v>
      </c>
      <c r="C236" s="13">
        <v>135.52000427246</v>
      </c>
      <c r="D236" s="13">
        <v>132.36999511718699</v>
      </c>
      <c r="E236" s="13">
        <v>294.239990234375</v>
      </c>
      <c r="F236" s="13">
        <v>327</v>
      </c>
      <c r="G236" s="13">
        <v>47.116001129150298</v>
      </c>
      <c r="H236" s="13">
        <v>236.86000061035099</v>
      </c>
      <c r="I236" s="15">
        <v>4436.009765625</v>
      </c>
      <c r="J236" s="3">
        <f t="shared" si="12"/>
        <v>2.194887707173562</v>
      </c>
      <c r="K236" s="3">
        <f t="shared" si="12"/>
        <v>0.94599945807076324</v>
      </c>
      <c r="L236" s="3">
        <f t="shared" si="12"/>
        <v>2.5488017039533988</v>
      </c>
      <c r="M236" s="3">
        <f t="shared" si="10"/>
        <v>2.3087566029014934</v>
      </c>
      <c r="N236" s="3">
        <f t="shared" si="10"/>
        <v>1.4079292517609765</v>
      </c>
      <c r="O236" s="3">
        <f t="shared" si="10"/>
        <v>3.1707144713918036</v>
      </c>
      <c r="P236" s="3">
        <f t="shared" si="10"/>
        <v>1.5738231187107456</v>
      </c>
      <c r="Q236" s="3">
        <f t="shared" si="11"/>
        <v>1.1044879965972607</v>
      </c>
    </row>
    <row r="237" spans="1:17" x14ac:dyDescent="0.2">
      <c r="A237" s="2" t="s">
        <v>244</v>
      </c>
      <c r="B237" s="13">
        <v>176.38000488281199</v>
      </c>
      <c r="C237" s="13">
        <v>131.83999633789</v>
      </c>
      <c r="D237" s="13">
        <v>129.77999877929599</v>
      </c>
      <c r="E237" s="13">
        <v>286.75</v>
      </c>
      <c r="F237" s="13">
        <v>319.97000122070301</v>
      </c>
      <c r="G237" s="13">
        <v>47.162998199462798</v>
      </c>
      <c r="H237" s="13">
        <v>230.03999328613199</v>
      </c>
      <c r="I237" s="15">
        <v>4376.31005859375</v>
      </c>
      <c r="J237" s="3">
        <f t="shared" si="12"/>
        <v>-2.617044148719287</v>
      </c>
      <c r="K237" s="3">
        <f t="shared" si="12"/>
        <v>-2.7154721211279069</v>
      </c>
      <c r="L237" s="3">
        <f t="shared" si="12"/>
        <v>-1.9566340057639755</v>
      </c>
      <c r="M237" s="3">
        <f t="shared" si="10"/>
        <v>-2.5455378204739936</v>
      </c>
      <c r="N237" s="3">
        <f t="shared" si="10"/>
        <v>-2.1498467214975499</v>
      </c>
      <c r="O237" s="3">
        <f t="shared" si="10"/>
        <v>9.9747578712539101E-2</v>
      </c>
      <c r="P237" s="3">
        <f t="shared" si="10"/>
        <v>-2.8793410903676935</v>
      </c>
      <c r="Q237" s="3">
        <f t="shared" si="11"/>
        <v>-1.3457974663146119</v>
      </c>
    </row>
    <row r="238" spans="1:17" x14ac:dyDescent="0.2">
      <c r="A238" s="2" t="s">
        <v>245</v>
      </c>
      <c r="B238" s="13">
        <v>178.61000061035099</v>
      </c>
      <c r="C238" s="13">
        <v>133.259994506835</v>
      </c>
      <c r="D238" s="13">
        <v>129.88000488281199</v>
      </c>
      <c r="E238" s="13">
        <v>285.5</v>
      </c>
      <c r="F238" s="13">
        <v>322.98001098632801</v>
      </c>
      <c r="G238" s="13">
        <v>46.018001556396399</v>
      </c>
      <c r="H238" s="13">
        <v>238.58999633789</v>
      </c>
      <c r="I238" s="15">
        <v>4405.7099609375</v>
      </c>
      <c r="J238" s="3">
        <f t="shared" si="12"/>
        <v>1.264313224744851</v>
      </c>
      <c r="K238" s="3">
        <f t="shared" si="12"/>
        <v>1.0770617478672526</v>
      </c>
      <c r="L238" s="3">
        <f t="shared" si="12"/>
        <v>7.7058178807710556E-2</v>
      </c>
      <c r="M238" s="3">
        <f t="shared" si="10"/>
        <v>-0.4359197907585004</v>
      </c>
      <c r="N238" s="3">
        <f t="shared" si="10"/>
        <v>0.9407162403167949</v>
      </c>
      <c r="O238" s="3">
        <f t="shared" si="10"/>
        <v>-2.4277435421385931</v>
      </c>
      <c r="P238" s="3">
        <f t="shared" si="10"/>
        <v>3.7167463490242811</v>
      </c>
      <c r="Q238" s="3">
        <f t="shared" si="11"/>
        <v>0.67179660376251171</v>
      </c>
    </row>
    <row r="239" spans="1:17" x14ac:dyDescent="0.2">
      <c r="A239" s="2" t="s">
        <v>246</v>
      </c>
      <c r="B239" s="13">
        <v>180.19000244140599</v>
      </c>
      <c r="C239" s="13">
        <v>133.13999938964801</v>
      </c>
      <c r="D239" s="13">
        <v>131.009994506835</v>
      </c>
      <c r="E239" s="13">
        <v>290.260009765625</v>
      </c>
      <c r="F239" s="13">
        <v>323.70001220703102</v>
      </c>
      <c r="G239" s="13">
        <v>46.834999084472599</v>
      </c>
      <c r="H239" s="13">
        <v>238.82000732421801</v>
      </c>
      <c r="I239" s="15">
        <v>4433.31005859375</v>
      </c>
      <c r="J239" s="3">
        <f t="shared" si="12"/>
        <v>0.88460994661876402</v>
      </c>
      <c r="K239" s="3">
        <f t="shared" si="12"/>
        <v>-9.0045866826772056E-2</v>
      </c>
      <c r="L239" s="3">
        <f t="shared" si="12"/>
        <v>0.87002585582174663</v>
      </c>
      <c r="M239" s="3">
        <f t="shared" si="10"/>
        <v>1.6672538583625218</v>
      </c>
      <c r="N239" s="3">
        <f t="shared" si="10"/>
        <v>0.22292439043030732</v>
      </c>
      <c r="O239" s="3">
        <f t="shared" si="10"/>
        <v>1.7753868061283498</v>
      </c>
      <c r="P239" s="3">
        <f t="shared" si="10"/>
        <v>9.6404287630848892E-2</v>
      </c>
      <c r="Q239" s="3">
        <f t="shared" si="11"/>
        <v>0.62646197550364668</v>
      </c>
    </row>
    <row r="240" spans="1:17" x14ac:dyDescent="0.2">
      <c r="A240" s="2" t="s">
        <v>247</v>
      </c>
      <c r="B240" s="13">
        <v>184.11999511718699</v>
      </c>
      <c r="C240" s="13">
        <v>134.91000366210901</v>
      </c>
      <c r="D240" s="13">
        <v>134.57000732421801</v>
      </c>
      <c r="E240" s="13">
        <v>297.989990234375</v>
      </c>
      <c r="F240" s="13">
        <v>328.41000366210898</v>
      </c>
      <c r="G240" s="13">
        <v>48.784000396728501</v>
      </c>
      <c r="H240" s="13">
        <v>257.17999267578102</v>
      </c>
      <c r="I240" s="15">
        <v>4497.6298828125</v>
      </c>
      <c r="J240" s="3">
        <f t="shared" si="12"/>
        <v>2.1810270395323101</v>
      </c>
      <c r="K240" s="3">
        <f t="shared" si="12"/>
        <v>1.3294308852149634</v>
      </c>
      <c r="L240" s="3">
        <f t="shared" si="12"/>
        <v>2.7173597180765321</v>
      </c>
      <c r="M240" s="3">
        <f t="shared" si="10"/>
        <v>2.663122789457526</v>
      </c>
      <c r="N240" s="3">
        <f t="shared" si="10"/>
        <v>1.4550482784861785</v>
      </c>
      <c r="O240" s="3">
        <f t="shared" si="10"/>
        <v>4.1614206263581686</v>
      </c>
      <c r="P240" s="3">
        <f t="shared" si="10"/>
        <v>7.6877919724028008</v>
      </c>
      <c r="Q240" s="3">
        <f t="shared" si="11"/>
        <v>1.4508307194546259</v>
      </c>
    </row>
    <row r="241" spans="1:17" x14ac:dyDescent="0.2">
      <c r="A241" s="2" t="s">
        <v>248</v>
      </c>
      <c r="B241" s="13">
        <v>187.64999389648401</v>
      </c>
      <c r="C241" s="13">
        <v>135.07000732421801</v>
      </c>
      <c r="D241" s="13">
        <v>135.88000488281199</v>
      </c>
      <c r="E241" s="13">
        <v>295.100006103515</v>
      </c>
      <c r="F241" s="13">
        <v>328.79000854492102</v>
      </c>
      <c r="G241" s="13">
        <v>49.263999938964801</v>
      </c>
      <c r="H241" s="13">
        <v>256.89999389648398</v>
      </c>
      <c r="I241" s="15">
        <v>4514.8701171875</v>
      </c>
      <c r="J241" s="3">
        <f t="shared" si="12"/>
        <v>1.9172272827023897</v>
      </c>
      <c r="K241" s="3">
        <f t="shared" si="12"/>
        <v>0.1186002948378426</v>
      </c>
      <c r="L241" s="3">
        <f t="shared" si="12"/>
        <v>0.97346918874561328</v>
      </c>
      <c r="M241" s="3">
        <f t="shared" si="10"/>
        <v>-0.96982590877867092</v>
      </c>
      <c r="N241" s="3">
        <f t="shared" si="10"/>
        <v>0.11571050777217515</v>
      </c>
      <c r="O241" s="3">
        <f t="shared" si="10"/>
        <v>0.98392821075101689</v>
      </c>
      <c r="P241" s="3">
        <f t="shared" si="10"/>
        <v>-0.10887269121670419</v>
      </c>
      <c r="Q241" s="3">
        <f t="shared" si="11"/>
        <v>0.3833182103508076</v>
      </c>
    </row>
    <row r="242" spans="1:17" x14ac:dyDescent="0.2">
      <c r="A242" s="2" t="s">
        <v>249</v>
      </c>
      <c r="B242" s="13">
        <v>187.86999511718699</v>
      </c>
      <c r="C242" s="13">
        <v>138.009994506835</v>
      </c>
      <c r="D242" s="13">
        <v>136.169998168945</v>
      </c>
      <c r="E242" s="13">
        <v>295.89001464843699</v>
      </c>
      <c r="F242" s="13">
        <v>327.760009765625</v>
      </c>
      <c r="G242" s="13">
        <v>49.3549995422363</v>
      </c>
      <c r="H242" s="13">
        <v>258.079986572265</v>
      </c>
      <c r="I242" s="15">
        <v>4507.66015625</v>
      </c>
      <c r="J242" s="3">
        <f t="shared" si="12"/>
        <v>0.11724019603450947</v>
      </c>
      <c r="K242" s="3">
        <f t="shared" si="12"/>
        <v>2.1766395374214582</v>
      </c>
      <c r="L242" s="3">
        <f t="shared" si="12"/>
        <v>0.21341866037104762</v>
      </c>
      <c r="M242" s="3">
        <f t="shared" si="10"/>
        <v>0.26770875248469833</v>
      </c>
      <c r="N242" s="3">
        <f t="shared" si="10"/>
        <v>-0.313269488891813</v>
      </c>
      <c r="O242" s="3">
        <f t="shared" si="10"/>
        <v>0.18471825954904544</v>
      </c>
      <c r="P242" s="3">
        <f t="shared" si="10"/>
        <v>0.45931985356780208</v>
      </c>
      <c r="Q242" s="3">
        <f t="shared" si="11"/>
        <v>-0.1596936512094258</v>
      </c>
    </row>
    <row r="243" spans="1:17" x14ac:dyDescent="0.2">
      <c r="A243" s="2" t="s">
        <v>250</v>
      </c>
      <c r="B243" s="13">
        <v>189.46000671386699</v>
      </c>
      <c r="C243" s="13">
        <v>138.11999511718699</v>
      </c>
      <c r="D243" s="13">
        <v>135.66000366210901</v>
      </c>
      <c r="E243" s="13">
        <v>296.38000488281199</v>
      </c>
      <c r="F243" s="13">
        <v>328.66000366210898</v>
      </c>
      <c r="G243" s="13">
        <v>48.508998870849602</v>
      </c>
      <c r="H243" s="13">
        <v>245.009994506835</v>
      </c>
      <c r="I243" s="15">
        <v>4515.77001953125</v>
      </c>
      <c r="J243" s="3">
        <f t="shared" si="12"/>
        <v>0.84633610369138734</v>
      </c>
      <c r="K243" s="3">
        <f t="shared" si="12"/>
        <v>7.9704814673071375E-2</v>
      </c>
      <c r="L243" s="3">
        <f t="shared" si="12"/>
        <v>-0.37452780619358483</v>
      </c>
      <c r="M243" s="3">
        <f t="shared" si="10"/>
        <v>0.16559877323240665</v>
      </c>
      <c r="N243" s="3">
        <f t="shared" si="10"/>
        <v>0.27458929389450099</v>
      </c>
      <c r="O243" s="3">
        <f t="shared" si="10"/>
        <v>-1.7141134216052809</v>
      </c>
      <c r="P243" s="3">
        <f t="shared" si="10"/>
        <v>-5.0643183297633465</v>
      </c>
      <c r="Q243" s="3">
        <f t="shared" si="11"/>
        <v>0.17991292600009881</v>
      </c>
    </row>
    <row r="244" spans="1:17" x14ac:dyDescent="0.2">
      <c r="A244" s="2" t="s">
        <v>251</v>
      </c>
      <c r="B244" s="13">
        <v>189.69999694824199</v>
      </c>
      <c r="C244" s="13">
        <v>137.27000427246</v>
      </c>
      <c r="D244" s="13">
        <v>135.77000427246</v>
      </c>
      <c r="E244" s="13">
        <v>300.14999389648398</v>
      </c>
      <c r="F244" s="13">
        <v>333.54998779296801</v>
      </c>
      <c r="G244" s="13">
        <v>48.548000335693303</v>
      </c>
      <c r="H244" s="13">
        <v>256.489990234375</v>
      </c>
      <c r="I244" s="15">
        <v>4496.830078125</v>
      </c>
      <c r="J244" s="3">
        <f t="shared" si="12"/>
        <v>0.12667065653462506</v>
      </c>
      <c r="K244" s="3">
        <f t="shared" si="12"/>
        <v>-0.615400285820905</v>
      </c>
      <c r="L244" s="3">
        <f t="shared" si="12"/>
        <v>8.1085513328581882E-2</v>
      </c>
      <c r="M244" s="3">
        <f t="shared" si="10"/>
        <v>1.2720119277825892</v>
      </c>
      <c r="N244" s="3">
        <f t="shared" si="10"/>
        <v>1.4878549493008473</v>
      </c>
      <c r="O244" s="3">
        <f t="shared" si="10"/>
        <v>8.0400473626631205E-2</v>
      </c>
      <c r="P244" s="3">
        <f t="shared" si="10"/>
        <v>4.685521401136044</v>
      </c>
      <c r="Q244" s="3">
        <f t="shared" si="11"/>
        <v>-0.4194177587506111</v>
      </c>
    </row>
    <row r="245" spans="1:17" x14ac:dyDescent="0.2">
      <c r="A245" s="2" t="s">
        <v>252</v>
      </c>
      <c r="B245" s="13">
        <v>182.91000366210901</v>
      </c>
      <c r="C245" s="13">
        <v>135.36000061035099</v>
      </c>
      <c r="D245" s="13">
        <v>134.46000671386699</v>
      </c>
      <c r="E245" s="13">
        <v>299.17001342773398</v>
      </c>
      <c r="F245" s="13">
        <v>332.88000488281199</v>
      </c>
      <c r="G245" s="13">
        <v>47.061000823974602</v>
      </c>
      <c r="H245" s="13">
        <v>251.919998168945</v>
      </c>
      <c r="I245" s="15">
        <v>4465.47998046875</v>
      </c>
      <c r="J245" s="3">
        <f t="shared" si="12"/>
        <v>-3.57933231173724</v>
      </c>
      <c r="K245" s="3">
        <f t="shared" si="12"/>
        <v>-1.3914209970576965</v>
      </c>
      <c r="L245" s="3">
        <f t="shared" si="12"/>
        <v>-0.96486522602160285</v>
      </c>
      <c r="M245" s="3">
        <f t="shared" si="10"/>
        <v>-0.32649691443537948</v>
      </c>
      <c r="N245" s="3">
        <f t="shared" si="10"/>
        <v>-0.20086431859559112</v>
      </c>
      <c r="O245" s="3">
        <f t="shared" si="10"/>
        <v>-3.0629469832672664</v>
      </c>
      <c r="P245" s="3">
        <f t="shared" si="10"/>
        <v>-1.7817428513502771</v>
      </c>
      <c r="Q245" s="3">
        <f t="shared" si="11"/>
        <v>-0.69715993514528674</v>
      </c>
    </row>
    <row r="246" spans="1:17" x14ac:dyDescent="0.2">
      <c r="A246" s="2" t="s">
        <v>253</v>
      </c>
      <c r="B246" s="13">
        <v>177.55999755859301</v>
      </c>
      <c r="C246" s="13">
        <v>137.850006103515</v>
      </c>
      <c r="D246" s="13">
        <v>135.259994506835</v>
      </c>
      <c r="E246" s="13">
        <v>298.67001342773398</v>
      </c>
      <c r="F246" s="13">
        <v>329.91000366210898</v>
      </c>
      <c r="G246" s="13">
        <v>46.241001129150298</v>
      </c>
      <c r="H246" s="13">
        <v>251.49000549316401</v>
      </c>
      <c r="I246" s="15">
        <v>4451.14013671875</v>
      </c>
      <c r="J246" s="3">
        <f t="shared" si="12"/>
        <v>-2.9249390390911039</v>
      </c>
      <c r="K246" s="3">
        <f t="shared" si="12"/>
        <v>1.8395430569860642</v>
      </c>
      <c r="L246" s="3">
        <f t="shared" si="12"/>
        <v>0.59496337425476831</v>
      </c>
      <c r="M246" s="3">
        <f t="shared" si="10"/>
        <v>-0.16712904955655841</v>
      </c>
      <c r="N246" s="3">
        <f t="shared" si="10"/>
        <v>-0.89221376386021711</v>
      </c>
      <c r="O246" s="3">
        <f t="shared" si="10"/>
        <v>-1.742418734126381</v>
      </c>
      <c r="P246" s="3">
        <f t="shared" si="10"/>
        <v>-0.17068620153475406</v>
      </c>
      <c r="Q246" s="3">
        <f t="shared" si="11"/>
        <v>-0.32112659361860402</v>
      </c>
    </row>
    <row r="247" spans="1:17" x14ac:dyDescent="0.2">
      <c r="A247" s="2" t="s">
        <v>254</v>
      </c>
      <c r="B247" s="13">
        <v>178.17999267578099</v>
      </c>
      <c r="C247" s="13">
        <v>138.22999572753901</v>
      </c>
      <c r="D247" s="13">
        <v>136.38000488281199</v>
      </c>
      <c r="E247" s="13">
        <v>297.89001464843699</v>
      </c>
      <c r="F247" s="13">
        <v>334.26998901367102</v>
      </c>
      <c r="G247" s="13">
        <v>45.571998596191399</v>
      </c>
      <c r="H247" s="13">
        <v>248.5</v>
      </c>
      <c r="I247" s="15">
        <v>4457.490234375</v>
      </c>
      <c r="J247" s="3">
        <f t="shared" si="12"/>
        <v>0.34917499758547305</v>
      </c>
      <c r="K247" s="3">
        <f t="shared" si="12"/>
        <v>0.27565441218672293</v>
      </c>
      <c r="L247" s="3">
        <f t="shared" si="12"/>
        <v>0.82804260051954404</v>
      </c>
      <c r="M247" s="3">
        <f t="shared" si="10"/>
        <v>-0.26115737912393966</v>
      </c>
      <c r="N247" s="3">
        <f t="shared" si="10"/>
        <v>1.3215680952880426</v>
      </c>
      <c r="O247" s="3">
        <f t="shared" si="10"/>
        <v>-1.4467734621280945</v>
      </c>
      <c r="P247" s="3">
        <f t="shared" si="10"/>
        <v>-1.1889162304087189</v>
      </c>
      <c r="Q247" s="3">
        <f t="shared" si="11"/>
        <v>0.14266227216407312</v>
      </c>
    </row>
    <row r="248" spans="1:17" x14ac:dyDescent="0.2">
      <c r="A248" s="2" t="s">
        <v>255</v>
      </c>
      <c r="B248" s="13">
        <v>179.36000061035099</v>
      </c>
      <c r="C248" s="13">
        <v>143.100006103515</v>
      </c>
      <c r="D248" s="13">
        <v>136.919998168945</v>
      </c>
      <c r="E248" s="13">
        <v>307.55999755859301</v>
      </c>
      <c r="F248" s="13">
        <v>337.94000244140602</v>
      </c>
      <c r="G248" s="13">
        <v>45.178001403808501</v>
      </c>
      <c r="H248" s="13">
        <v>273.579986572265</v>
      </c>
      <c r="I248" s="15">
        <v>4487.4599609375</v>
      </c>
      <c r="J248" s="3">
        <f t="shared" si="12"/>
        <v>0.66225613597210109</v>
      </c>
      <c r="K248" s="3">
        <f t="shared" si="12"/>
        <v>3.5231212663676308</v>
      </c>
      <c r="L248" s="3">
        <f t="shared" si="12"/>
        <v>0.39594754861390019</v>
      </c>
      <c r="M248" s="3">
        <f t="shared" si="10"/>
        <v>3.2461587950735158</v>
      </c>
      <c r="N248" s="3">
        <f t="shared" si="10"/>
        <v>1.0979189123630551</v>
      </c>
      <c r="O248" s="3">
        <f t="shared" si="10"/>
        <v>-0.86455982734938774</v>
      </c>
      <c r="P248" s="3">
        <f t="shared" si="10"/>
        <v>10.092549928476862</v>
      </c>
      <c r="Q248" s="3">
        <f t="shared" si="11"/>
        <v>0.67234531062752079</v>
      </c>
    </row>
    <row r="249" spans="1:17" x14ac:dyDescent="0.2">
      <c r="A249" s="2" t="s">
        <v>256</v>
      </c>
      <c r="B249" s="13">
        <v>176.30000305175699</v>
      </c>
      <c r="C249" s="13">
        <v>141.22999572753901</v>
      </c>
      <c r="D249" s="13">
        <v>135.33999633789</v>
      </c>
      <c r="E249" s="13">
        <v>301.66000366210898</v>
      </c>
      <c r="F249" s="13">
        <v>331.76998901367102</v>
      </c>
      <c r="G249" s="13">
        <v>44.869998931884702</v>
      </c>
      <c r="H249" s="13">
        <v>267.48001098632801</v>
      </c>
      <c r="I249" s="15">
        <v>4461.89990234375</v>
      </c>
      <c r="J249" s="3">
        <f t="shared" si="12"/>
        <v>-1.7060646455068149</v>
      </c>
      <c r="K249" s="3">
        <f t="shared" si="12"/>
        <v>-1.3067856717093882</v>
      </c>
      <c r="L249" s="3">
        <f t="shared" si="12"/>
        <v>-1.153959868671224</v>
      </c>
      <c r="M249" s="3">
        <f t="shared" si="10"/>
        <v>-1.9183229104298685</v>
      </c>
      <c r="N249" s="3">
        <f t="shared" si="10"/>
        <v>-1.8257718480086691</v>
      </c>
      <c r="O249" s="3">
        <f t="shared" si="10"/>
        <v>-0.6817532036683569</v>
      </c>
      <c r="P249" s="3">
        <f t="shared" si="10"/>
        <v>-2.2296863386699908</v>
      </c>
      <c r="Q249" s="3">
        <f t="shared" si="11"/>
        <v>-0.56958856048289075</v>
      </c>
    </row>
    <row r="250" spans="1:17" x14ac:dyDescent="0.2">
      <c r="A250" s="2" t="s">
        <v>257</v>
      </c>
      <c r="B250" s="13">
        <v>174.21000671386699</v>
      </c>
      <c r="C250" s="13">
        <v>144.850006103515</v>
      </c>
      <c r="D250" s="13">
        <v>136.71000671386699</v>
      </c>
      <c r="E250" s="13">
        <v>305.05999755859301</v>
      </c>
      <c r="F250" s="13">
        <v>336.05999755859301</v>
      </c>
      <c r="G250" s="13">
        <v>45.485000610351499</v>
      </c>
      <c r="H250" s="13">
        <v>271.29998779296801</v>
      </c>
      <c r="I250" s="15">
        <v>4467.43994140625</v>
      </c>
      <c r="J250" s="3">
        <f t="shared" si="12"/>
        <v>-1.1854771989291641</v>
      </c>
      <c r="K250" s="3">
        <f t="shared" si="12"/>
        <v>2.563202213048084</v>
      </c>
      <c r="L250" s="3">
        <f t="shared" si="12"/>
        <v>1.0122730996361335</v>
      </c>
      <c r="M250" s="3">
        <f t="shared" si="10"/>
        <v>1.1270946944270364</v>
      </c>
      <c r="N250" s="3">
        <f t="shared" si="10"/>
        <v>1.2930670907503974</v>
      </c>
      <c r="O250" s="3">
        <f t="shared" si="10"/>
        <v>1.3706300269817382</v>
      </c>
      <c r="P250" s="3">
        <f t="shared" si="10"/>
        <v>1.4281354305893363</v>
      </c>
      <c r="Q250" s="3">
        <f t="shared" si="11"/>
        <v>0.12416323054647471</v>
      </c>
    </row>
    <row r="251" spans="1:17" x14ac:dyDescent="0.2">
      <c r="A251" s="2" t="s">
        <v>258</v>
      </c>
      <c r="B251" s="13">
        <v>175.74000549316401</v>
      </c>
      <c r="C251" s="13">
        <v>144.72000122070301</v>
      </c>
      <c r="D251" s="13">
        <v>138.100006103515</v>
      </c>
      <c r="E251" s="13">
        <v>311.72000122070301</v>
      </c>
      <c r="F251" s="13">
        <v>338.70001220703102</v>
      </c>
      <c r="G251" s="13">
        <v>45.581001281738203</v>
      </c>
      <c r="H251" s="13">
        <v>276.04000854492102</v>
      </c>
      <c r="I251" s="15">
        <v>4505.10009765625</v>
      </c>
      <c r="J251" s="3">
        <f t="shared" si="12"/>
        <v>0.87824965290884771</v>
      </c>
      <c r="K251" s="3">
        <f t="shared" si="12"/>
        <v>-8.9751382350016798E-2</v>
      </c>
      <c r="L251" s="3">
        <f t="shared" si="12"/>
        <v>1.0167502899456873</v>
      </c>
      <c r="M251" s="3">
        <f t="shared" si="10"/>
        <v>2.1831782978464132</v>
      </c>
      <c r="N251" s="3">
        <f t="shared" si="10"/>
        <v>0.78557836922489332</v>
      </c>
      <c r="O251" s="3">
        <f t="shared" si="10"/>
        <v>0.21106006397382934</v>
      </c>
      <c r="P251" s="3">
        <f t="shared" si="10"/>
        <v>1.7471511114000391</v>
      </c>
      <c r="Q251" s="3">
        <f t="shared" si="11"/>
        <v>0.84299188671678993</v>
      </c>
    </row>
    <row r="252" spans="1:17" x14ac:dyDescent="0.2">
      <c r="A252" s="2" t="s">
        <v>259</v>
      </c>
      <c r="B252" s="13">
        <v>175.009994506835</v>
      </c>
      <c r="C252" s="13">
        <v>140.38999938964801</v>
      </c>
      <c r="D252" s="13">
        <v>137.39999389648401</v>
      </c>
      <c r="E252" s="13">
        <v>300.30999755859301</v>
      </c>
      <c r="F252" s="13">
        <v>330.22000122070301</v>
      </c>
      <c r="G252" s="13">
        <v>43.900001525878899</v>
      </c>
      <c r="H252" s="13">
        <v>274.39001464843699</v>
      </c>
      <c r="I252" s="15">
        <v>4450.31982421875</v>
      </c>
      <c r="J252" s="3">
        <f t="shared" si="12"/>
        <v>-0.41539260470627576</v>
      </c>
      <c r="K252" s="3">
        <f t="shared" si="12"/>
        <v>-2.9919857618378525</v>
      </c>
      <c r="L252" s="3">
        <f t="shared" si="12"/>
        <v>-0.50688789000218382</v>
      </c>
      <c r="M252" s="3">
        <f t="shared" si="10"/>
        <v>-3.6603373596266362</v>
      </c>
      <c r="N252" s="3">
        <f t="shared" si="10"/>
        <v>-2.5036937350756836</v>
      </c>
      <c r="O252" s="3">
        <f t="shared" si="10"/>
        <v>-3.6879395111769693</v>
      </c>
      <c r="P252" s="3">
        <f t="shared" si="10"/>
        <v>-0.59773722844800015</v>
      </c>
      <c r="Q252" s="3">
        <f t="shared" si="11"/>
        <v>-1.2159612938677897</v>
      </c>
    </row>
    <row r="253" spans="1:17" x14ac:dyDescent="0.2">
      <c r="A253" s="2" t="s">
        <v>260</v>
      </c>
      <c r="B253" s="13">
        <v>177.97000122070301</v>
      </c>
      <c r="C253" s="13">
        <v>139.97999572753901</v>
      </c>
      <c r="D253" s="13">
        <v>138.21000671386699</v>
      </c>
      <c r="E253" s="13">
        <v>302.54998779296801</v>
      </c>
      <c r="F253" s="13">
        <v>329.05999755859301</v>
      </c>
      <c r="G253" s="13">
        <v>43.965999603271399</v>
      </c>
      <c r="H253" s="13">
        <v>265.27999877929602</v>
      </c>
      <c r="I253" s="15">
        <v>4453.52978515625</v>
      </c>
      <c r="J253" s="3">
        <f t="shared" si="12"/>
        <v>1.6913358132540306</v>
      </c>
      <c r="K253" s="3">
        <f t="shared" si="12"/>
        <v>-0.29204620264371772</v>
      </c>
      <c r="L253" s="3">
        <f t="shared" si="12"/>
        <v>0.58952900536024755</v>
      </c>
      <c r="M253" s="3">
        <f t="shared" si="10"/>
        <v>0.74589266177792135</v>
      </c>
      <c r="N253" s="3">
        <f t="shared" si="10"/>
        <v>-0.35128207189809507</v>
      </c>
      <c r="O253" s="3">
        <f t="shared" si="10"/>
        <v>0.15033730090782418</v>
      </c>
      <c r="P253" s="3">
        <f t="shared" si="10"/>
        <v>-3.3200974462621025</v>
      </c>
      <c r="Q253" s="3">
        <f t="shared" si="11"/>
        <v>7.212876971293869E-2</v>
      </c>
    </row>
    <row r="254" spans="1:17" x14ac:dyDescent="0.2">
      <c r="A254" s="2" t="s">
        <v>261</v>
      </c>
      <c r="B254" s="13">
        <v>179.07000732421801</v>
      </c>
      <c r="C254" s="13">
        <v>137.63000488281199</v>
      </c>
      <c r="D254" s="13">
        <v>138.03999328613199</v>
      </c>
      <c r="E254" s="13">
        <v>305.07000732421801</v>
      </c>
      <c r="F254" s="13">
        <v>328.64999389648398</v>
      </c>
      <c r="G254" s="13">
        <v>43.520000457763601</v>
      </c>
      <c r="H254" s="13">
        <v>266.5</v>
      </c>
      <c r="I254" s="15">
        <v>4443.9501953125</v>
      </c>
      <c r="J254" s="3">
        <f t="shared" si="12"/>
        <v>0.61808512444233077</v>
      </c>
      <c r="K254" s="3">
        <f t="shared" si="12"/>
        <v>-1.6788047695765795</v>
      </c>
      <c r="L254" s="3">
        <f t="shared" si="12"/>
        <v>-0.12301093949512293</v>
      </c>
      <c r="M254" s="3">
        <f t="shared" si="10"/>
        <v>0.83292666763365542</v>
      </c>
      <c r="N254" s="3">
        <f t="shared" si="10"/>
        <v>-0.12459845169604002</v>
      </c>
      <c r="O254" s="3">
        <f t="shared" si="10"/>
        <v>-1.0144182994411268</v>
      </c>
      <c r="P254" s="3">
        <f t="shared" si="10"/>
        <v>0.45989189773744588</v>
      </c>
      <c r="Q254" s="3">
        <f t="shared" si="11"/>
        <v>-0.21510106153727915</v>
      </c>
    </row>
    <row r="255" spans="1:17" x14ac:dyDescent="0.2">
      <c r="A255" s="2" t="s">
        <v>262</v>
      </c>
      <c r="B255" s="13">
        <v>175.49000549316401</v>
      </c>
      <c r="C255" s="13">
        <v>135.28999328613199</v>
      </c>
      <c r="D255" s="13">
        <v>133.74000549316401</v>
      </c>
      <c r="E255" s="13">
        <v>299.67001342773398</v>
      </c>
      <c r="F255" s="13">
        <v>320.76998901367102</v>
      </c>
      <c r="G255" s="13">
        <v>42.238998413085902</v>
      </c>
      <c r="H255" s="13">
        <v>262.58999633789</v>
      </c>
      <c r="I255" s="15">
        <v>4402.2001953125</v>
      </c>
      <c r="J255" s="3">
        <f t="shared" si="12"/>
        <v>-1.999219123597944</v>
      </c>
      <c r="K255" s="3">
        <f t="shared" si="12"/>
        <v>-1.7002190755369466</v>
      </c>
      <c r="L255" s="3">
        <f t="shared" si="12"/>
        <v>-3.1150304274898679</v>
      </c>
      <c r="M255" s="3">
        <f t="shared" si="10"/>
        <v>-1.7700835109447859</v>
      </c>
      <c r="N255" s="3">
        <f t="shared" si="10"/>
        <v>-2.3976890397554511</v>
      </c>
      <c r="O255" s="3">
        <f t="shared" si="10"/>
        <v>-2.9434789319933907</v>
      </c>
      <c r="P255" s="3">
        <f t="shared" si="10"/>
        <v>-1.4671683535121951</v>
      </c>
      <c r="Q255" s="3">
        <f t="shared" si="11"/>
        <v>-0.93947947580596425</v>
      </c>
    </row>
    <row r="256" spans="1:17" x14ac:dyDescent="0.2">
      <c r="A256" s="2" t="s">
        <v>263</v>
      </c>
      <c r="B256" s="13">
        <v>173.92999267578099</v>
      </c>
      <c r="C256" s="13">
        <v>129.33000183105401</v>
      </c>
      <c r="D256" s="13">
        <v>130.44000244140599</v>
      </c>
      <c r="E256" s="13">
        <v>295.73001098632801</v>
      </c>
      <c r="F256" s="13">
        <v>319.52999877929602</v>
      </c>
      <c r="G256" s="13">
        <v>41.016998291015597</v>
      </c>
      <c r="H256" s="13">
        <v>255.69999694824199</v>
      </c>
      <c r="I256" s="15">
        <v>4330</v>
      </c>
      <c r="J256" s="3">
        <f t="shared" si="12"/>
        <v>-0.88894681665719122</v>
      </c>
      <c r="K256" s="3">
        <f t="shared" si="12"/>
        <v>-4.4053453698329932</v>
      </c>
      <c r="L256" s="3">
        <f t="shared" si="12"/>
        <v>-2.4674763841898364</v>
      </c>
      <c r="M256" s="3">
        <f t="shared" si="10"/>
        <v>-1.3147803466682546</v>
      </c>
      <c r="N256" s="3">
        <f t="shared" si="10"/>
        <v>-0.38656678518704951</v>
      </c>
      <c r="O256" s="3">
        <f t="shared" si="10"/>
        <v>-2.8930613129588845</v>
      </c>
      <c r="P256" s="3">
        <f t="shared" si="10"/>
        <v>-2.623862098989576</v>
      </c>
      <c r="Q256" s="3">
        <f t="shared" si="11"/>
        <v>-1.6400934103219424</v>
      </c>
    </row>
    <row r="257" spans="1:17" x14ac:dyDescent="0.2">
      <c r="A257" s="2" t="s">
        <v>264</v>
      </c>
      <c r="B257" s="13">
        <v>174.78999328613199</v>
      </c>
      <c r="C257" s="13">
        <v>129.11999511718699</v>
      </c>
      <c r="D257" s="13">
        <v>130.25</v>
      </c>
      <c r="E257" s="13">
        <v>299.079986572265</v>
      </c>
      <c r="F257" s="13">
        <v>317.010009765625</v>
      </c>
      <c r="G257" s="13">
        <v>41.610000610351499</v>
      </c>
      <c r="H257" s="13">
        <v>244.88000488281199</v>
      </c>
      <c r="I257" s="15">
        <v>4320.06005859375</v>
      </c>
      <c r="J257" s="3">
        <f t="shared" si="12"/>
        <v>0.49445216268944592</v>
      </c>
      <c r="K257" s="3">
        <f t="shared" si="12"/>
        <v>-0.16238050792062333</v>
      </c>
      <c r="L257" s="3">
        <f t="shared" si="12"/>
        <v>-0.14566270917646129</v>
      </c>
      <c r="M257" s="3">
        <f t="shared" si="10"/>
        <v>1.1327817473661346</v>
      </c>
      <c r="N257" s="3">
        <f t="shared" si="10"/>
        <v>-0.78865490667485505</v>
      </c>
      <c r="O257" s="3">
        <f t="shared" si="10"/>
        <v>1.4457477242204575</v>
      </c>
      <c r="P257" s="3">
        <f t="shared" si="10"/>
        <v>-4.2315182614648794</v>
      </c>
      <c r="Q257" s="3">
        <f t="shared" si="11"/>
        <v>-0.22955984771939955</v>
      </c>
    </row>
    <row r="258" spans="1:17" x14ac:dyDescent="0.2">
      <c r="A258" s="2" t="s">
        <v>265</v>
      </c>
      <c r="B258" s="13">
        <v>176.08000183105401</v>
      </c>
      <c r="C258" s="13">
        <v>131.27000427246</v>
      </c>
      <c r="D258" s="13">
        <v>131.11000061035099</v>
      </c>
      <c r="E258" s="13">
        <v>300.829986572265</v>
      </c>
      <c r="F258" s="13">
        <v>317.54000854492102</v>
      </c>
      <c r="G258" s="13">
        <v>42.222000122070298</v>
      </c>
      <c r="H258" s="13">
        <v>246.99000549316401</v>
      </c>
      <c r="I258" s="15">
        <v>4337.43994140625</v>
      </c>
      <c r="J258" s="3">
        <f t="shared" si="12"/>
        <v>0.73803340836009268</v>
      </c>
      <c r="K258" s="3">
        <f t="shared" si="12"/>
        <v>1.6651248734339725</v>
      </c>
      <c r="L258" s="3">
        <f t="shared" si="12"/>
        <v>0.66026918261112788</v>
      </c>
      <c r="M258" s="3">
        <f t="shared" si="10"/>
        <v>0.58512775129376882</v>
      </c>
      <c r="N258" s="3">
        <f t="shared" si="10"/>
        <v>0.16718676476110844</v>
      </c>
      <c r="O258" s="3">
        <f t="shared" si="10"/>
        <v>1.4707990933471651</v>
      </c>
      <c r="P258" s="3">
        <f t="shared" si="10"/>
        <v>0.86164675280930514</v>
      </c>
      <c r="Q258" s="3">
        <f t="shared" si="11"/>
        <v>0.40230650909416843</v>
      </c>
    </row>
    <row r="259" spans="1:17" x14ac:dyDescent="0.2">
      <c r="A259" s="2" t="s">
        <v>266</v>
      </c>
      <c r="B259" s="13">
        <v>171.96000671386699</v>
      </c>
      <c r="C259" s="13">
        <v>125.980003356933</v>
      </c>
      <c r="D259" s="13">
        <v>128.57000732421801</v>
      </c>
      <c r="E259" s="13">
        <v>298.95999145507801</v>
      </c>
      <c r="F259" s="13">
        <v>312.14001464843699</v>
      </c>
      <c r="G259" s="13">
        <v>41.910999298095703</v>
      </c>
      <c r="H259" s="13">
        <v>244.11999511718699</v>
      </c>
      <c r="I259" s="15">
        <v>4273.52978515625</v>
      </c>
      <c r="J259" s="3">
        <f t="shared" si="12"/>
        <v>-2.3398427273643985</v>
      </c>
      <c r="K259" s="3">
        <f t="shared" si="12"/>
        <v>-4.0298626825266481</v>
      </c>
      <c r="L259" s="3">
        <f t="shared" si="12"/>
        <v>-1.937299423620362</v>
      </c>
      <c r="M259" s="3">
        <f t="shared" si="10"/>
        <v>-0.62161194051636892</v>
      </c>
      <c r="N259" s="3">
        <f t="shared" si="10"/>
        <v>-1.700571188250793</v>
      </c>
      <c r="O259" s="3">
        <f t="shared" si="10"/>
        <v>-0.73658477351959628</v>
      </c>
      <c r="P259" s="3">
        <f t="shared" si="10"/>
        <v>-1.1619945391095798</v>
      </c>
      <c r="Q259" s="3">
        <f t="shared" si="11"/>
        <v>-1.4734533990868255</v>
      </c>
    </row>
    <row r="260" spans="1:17" x14ac:dyDescent="0.2">
      <c r="A260" s="2" t="s">
        <v>267</v>
      </c>
      <c r="B260" s="13">
        <v>170.42999267578099</v>
      </c>
      <c r="C260" s="13">
        <v>125.980003356933</v>
      </c>
      <c r="D260" s="13">
        <v>130.53999328613199</v>
      </c>
      <c r="E260" s="13">
        <v>297.739990234375</v>
      </c>
      <c r="F260" s="13">
        <v>312.79000854492102</v>
      </c>
      <c r="G260" s="13">
        <v>42.467998504638601</v>
      </c>
      <c r="H260" s="13">
        <v>240.5</v>
      </c>
      <c r="I260" s="15">
        <v>4274.509765625</v>
      </c>
      <c r="J260" s="3">
        <f t="shared" si="12"/>
        <v>-0.88974992925643615</v>
      </c>
      <c r="K260" s="3">
        <f t="shared" si="12"/>
        <v>0</v>
      </c>
      <c r="L260" s="3">
        <f t="shared" si="12"/>
        <v>1.5322282411839778</v>
      </c>
      <c r="M260" s="3">
        <f t="shared" si="10"/>
        <v>-0.40808176865576673</v>
      </c>
      <c r="N260" s="3">
        <f t="shared" si="10"/>
        <v>0.20823792720587952</v>
      </c>
      <c r="O260" s="3">
        <f t="shared" si="10"/>
        <v>1.3290048337458895</v>
      </c>
      <c r="P260" s="3">
        <f t="shared" si="10"/>
        <v>-1.482875302962894</v>
      </c>
      <c r="Q260" s="3">
        <f t="shared" si="11"/>
        <v>2.293140607452604E-2</v>
      </c>
    </row>
    <row r="261" spans="1:17" x14ac:dyDescent="0.2">
      <c r="A261" s="2" t="s">
        <v>268</v>
      </c>
      <c r="B261" s="13">
        <v>170.69000244140599</v>
      </c>
      <c r="C261" s="13">
        <v>125.980003356933</v>
      </c>
      <c r="D261" s="13">
        <v>132.30999755859301</v>
      </c>
      <c r="E261" s="13">
        <v>303.95999145507801</v>
      </c>
      <c r="F261" s="13">
        <v>313.64001464843699</v>
      </c>
      <c r="G261" s="13">
        <v>43.089000701904297</v>
      </c>
      <c r="H261" s="13">
        <v>246.38000488281199</v>
      </c>
      <c r="I261" s="15">
        <v>4299.7001953125</v>
      </c>
      <c r="J261" s="3">
        <f t="shared" si="12"/>
        <v>0.15256103784480696</v>
      </c>
      <c r="K261" s="3">
        <f t="shared" si="12"/>
        <v>0</v>
      </c>
      <c r="L261" s="3">
        <f t="shared" si="12"/>
        <v>1.3559095782863506</v>
      </c>
      <c r="M261" s="3">
        <f t="shared" si="10"/>
        <v>2.0890714800543759</v>
      </c>
      <c r="N261" s="3">
        <f t="shared" si="10"/>
        <v>0.27174976191539485</v>
      </c>
      <c r="O261" s="3">
        <f t="shared" si="10"/>
        <v>1.4622827049357332</v>
      </c>
      <c r="P261" s="3">
        <f t="shared" si="10"/>
        <v>2.4449084751817001</v>
      </c>
      <c r="Q261" s="3">
        <f t="shared" si="11"/>
        <v>0.58931739705165387</v>
      </c>
    </row>
    <row r="262" spans="1:17" x14ac:dyDescent="0.2">
      <c r="A262" s="2" t="s">
        <v>269</v>
      </c>
      <c r="B262" s="13">
        <v>171.21000671386699</v>
      </c>
      <c r="C262" s="13">
        <v>127.120002746582</v>
      </c>
      <c r="D262" s="13">
        <v>130.86000061035099</v>
      </c>
      <c r="E262" s="13">
        <v>300.20999145507801</v>
      </c>
      <c r="F262" s="13">
        <v>315.75</v>
      </c>
      <c r="G262" s="13">
        <v>43.499000549316399</v>
      </c>
      <c r="H262" s="13">
        <v>250.22000122070301</v>
      </c>
      <c r="I262" s="15">
        <v>4288.0498046875</v>
      </c>
      <c r="J262" s="3">
        <f t="shared" si="12"/>
        <v>0.30464834789577089</v>
      </c>
      <c r="K262" s="3">
        <f t="shared" si="12"/>
        <v>0.9049050319669395</v>
      </c>
      <c r="L262" s="3">
        <f t="shared" si="12"/>
        <v>-1.0959088315302032</v>
      </c>
      <c r="M262" s="3">
        <f t="shared" si="10"/>
        <v>-1.233714997177255</v>
      </c>
      <c r="N262" s="3">
        <f t="shared" si="10"/>
        <v>0.67274112135472264</v>
      </c>
      <c r="O262" s="3">
        <f t="shared" si="10"/>
        <v>0.95151857952923591</v>
      </c>
      <c r="P262" s="3">
        <f t="shared" si="10"/>
        <v>1.5585665483355584</v>
      </c>
      <c r="Q262" s="3">
        <f t="shared" si="11"/>
        <v>-0.27095820861419978</v>
      </c>
    </row>
    <row r="263" spans="1:17" x14ac:dyDescent="0.2">
      <c r="A263" s="2" t="s">
        <v>270</v>
      </c>
      <c r="B263" s="13">
        <v>173.75</v>
      </c>
      <c r="C263" s="13">
        <v>129.46000671386699</v>
      </c>
      <c r="D263" s="13">
        <v>134.169998168945</v>
      </c>
      <c r="E263" s="13">
        <v>306.82000732421801</v>
      </c>
      <c r="F263" s="13">
        <v>321.79998779296801</v>
      </c>
      <c r="G263" s="13">
        <v>44.7820014953613</v>
      </c>
      <c r="H263" s="13">
        <v>251.600006103515</v>
      </c>
      <c r="I263" s="15">
        <v>4288.39013671875</v>
      </c>
      <c r="J263" s="3">
        <f t="shared" si="12"/>
        <v>1.4835542237773227</v>
      </c>
      <c r="K263" s="3">
        <f t="shared" si="12"/>
        <v>1.8407834461346435</v>
      </c>
      <c r="L263" s="3">
        <f t="shared" si="12"/>
        <v>2.529418877545218</v>
      </c>
      <c r="M263" s="3">
        <f t="shared" si="10"/>
        <v>2.2017974275613312</v>
      </c>
      <c r="N263" s="3">
        <f t="shared" si="10"/>
        <v>1.9160689763952528</v>
      </c>
      <c r="O263" s="3">
        <f t="shared" si="10"/>
        <v>2.9494952294141004</v>
      </c>
      <c r="P263" s="3">
        <f t="shared" si="10"/>
        <v>0.55151661580993061</v>
      </c>
      <c r="Q263" s="3">
        <f t="shared" si="11"/>
        <v>7.9367555590880642E-3</v>
      </c>
    </row>
    <row r="264" spans="1:17" x14ac:dyDescent="0.2">
      <c r="A264" s="2" t="s">
        <v>271</v>
      </c>
      <c r="B264" s="13">
        <v>172.39999389648401</v>
      </c>
      <c r="C264" s="13">
        <v>124.720001220703</v>
      </c>
      <c r="D264" s="13">
        <v>132.42999267578099</v>
      </c>
      <c r="E264" s="13">
        <v>300.94000244140602</v>
      </c>
      <c r="F264" s="13">
        <v>313.39001464843699</v>
      </c>
      <c r="G264" s="13">
        <v>43.516998291015597</v>
      </c>
      <c r="H264" s="13">
        <v>246.52999877929599</v>
      </c>
      <c r="I264" s="15">
        <v>4229.4501953125</v>
      </c>
      <c r="J264" s="3">
        <f t="shared" si="12"/>
        <v>-0.77698193008114791</v>
      </c>
      <c r="K264" s="3">
        <f t="shared" si="12"/>
        <v>-3.6613666362928359</v>
      </c>
      <c r="L264" s="3">
        <f t="shared" si="12"/>
        <v>-1.2968663016399649</v>
      </c>
      <c r="M264" s="3">
        <f t="shared" si="10"/>
        <v>-1.916434633481565</v>
      </c>
      <c r="N264" s="3">
        <f t="shared" si="10"/>
        <v>-2.6134162410042197</v>
      </c>
      <c r="O264" s="3">
        <f t="shared" si="10"/>
        <v>-2.8248027379409053</v>
      </c>
      <c r="P264" s="3">
        <f t="shared" si="10"/>
        <v>-2.0151062008055236</v>
      </c>
      <c r="Q264" s="3">
        <f t="shared" si="11"/>
        <v>-1.3744071674259501</v>
      </c>
    </row>
    <row r="265" spans="1:17" x14ac:dyDescent="0.2">
      <c r="A265" s="2" t="s">
        <v>272</v>
      </c>
      <c r="B265" s="13">
        <v>173.66000366210901</v>
      </c>
      <c r="C265" s="13">
        <v>127</v>
      </c>
      <c r="D265" s="13">
        <v>135.24000549316401</v>
      </c>
      <c r="E265" s="13">
        <v>305.579986572265</v>
      </c>
      <c r="F265" s="13">
        <v>318.95999145507801</v>
      </c>
      <c r="G265" s="13">
        <v>44.041000366210902</v>
      </c>
      <c r="H265" s="13">
        <v>261.16000366210898</v>
      </c>
      <c r="I265" s="15">
        <v>4263.75</v>
      </c>
      <c r="J265" s="3">
        <f t="shared" si="12"/>
        <v>0.73086415906810376</v>
      </c>
      <c r="K265" s="3">
        <f t="shared" si="12"/>
        <v>1.8280939360017683</v>
      </c>
      <c r="L265" s="3">
        <f t="shared" si="12"/>
        <v>2.1218855038847337</v>
      </c>
      <c r="M265" s="3">
        <f t="shared" si="10"/>
        <v>1.5418302961442942</v>
      </c>
      <c r="N265" s="3">
        <f t="shared" si="10"/>
        <v>1.7773306571013312</v>
      </c>
      <c r="O265" s="3">
        <f t="shared" si="10"/>
        <v>1.2041319387221832</v>
      </c>
      <c r="P265" s="3">
        <f t="shared" si="10"/>
        <v>5.9343710523076663</v>
      </c>
      <c r="Q265" s="3">
        <f t="shared" si="11"/>
        <v>0.81097549571607386</v>
      </c>
    </row>
    <row r="266" spans="1:17" x14ac:dyDescent="0.2">
      <c r="A266" s="2" t="s">
        <v>273</v>
      </c>
      <c r="B266" s="13">
        <v>174.91000366210901</v>
      </c>
      <c r="C266" s="13">
        <v>125.959999084472</v>
      </c>
      <c r="D266" s="13">
        <v>135.07000732421801</v>
      </c>
      <c r="E266" s="13">
        <v>304.79000854492102</v>
      </c>
      <c r="F266" s="13">
        <v>319.35998535156199</v>
      </c>
      <c r="G266" s="13">
        <v>44.687999725341797</v>
      </c>
      <c r="H266" s="13">
        <v>260.04998779296801</v>
      </c>
      <c r="I266" s="15">
        <v>4258.18994140625</v>
      </c>
      <c r="J266" s="3">
        <f t="shared" si="12"/>
        <v>0.71979728989994163</v>
      </c>
      <c r="K266" s="3">
        <f t="shared" si="12"/>
        <v>-0.81889835868346261</v>
      </c>
      <c r="L266" s="3">
        <f t="shared" si="12"/>
        <v>-0.12570109585997286</v>
      </c>
      <c r="M266" s="3">
        <f t="shared" si="10"/>
        <v>-0.25851759344755376</v>
      </c>
      <c r="N266" s="3">
        <f t="shared" si="10"/>
        <v>0.12540566440926551</v>
      </c>
      <c r="O266" s="3">
        <f t="shared" si="10"/>
        <v>1.4690841573782352</v>
      </c>
      <c r="P266" s="3">
        <f t="shared" si="10"/>
        <v>-0.42503287393773892</v>
      </c>
      <c r="Q266" s="3">
        <f t="shared" si="11"/>
        <v>-0.13040301597771914</v>
      </c>
    </row>
    <row r="267" spans="1:17" x14ac:dyDescent="0.2">
      <c r="A267" s="2" t="s">
        <v>274</v>
      </c>
      <c r="B267" s="13">
        <v>177.49000549316401</v>
      </c>
      <c r="C267" s="13">
        <v>127.959999084472</v>
      </c>
      <c r="D267" s="13">
        <v>137.58000183105401</v>
      </c>
      <c r="E267" s="13">
        <v>315.42999267578102</v>
      </c>
      <c r="F267" s="13">
        <v>327.260009765625</v>
      </c>
      <c r="G267" s="13">
        <v>45.762001037597599</v>
      </c>
      <c r="H267" s="13">
        <v>260.52999877929602</v>
      </c>
      <c r="I267" s="15">
        <v>4308.5</v>
      </c>
      <c r="J267" s="3">
        <f t="shared" si="12"/>
        <v>1.4750453244738622</v>
      </c>
      <c r="K267" s="3">
        <f t="shared" si="12"/>
        <v>1.5878056641289342</v>
      </c>
      <c r="L267" s="3">
        <f t="shared" si="12"/>
        <v>1.8582915308585708</v>
      </c>
      <c r="M267" s="3">
        <f t="shared" si="10"/>
        <v>3.4909228756072697</v>
      </c>
      <c r="N267" s="3">
        <f t="shared" si="10"/>
        <v>2.4737051529378062</v>
      </c>
      <c r="O267" s="3">
        <f t="shared" si="10"/>
        <v>2.4033327042086308</v>
      </c>
      <c r="P267" s="3">
        <f t="shared" si="10"/>
        <v>0.18458412184589659</v>
      </c>
      <c r="Q267" s="3">
        <f t="shared" si="11"/>
        <v>1.1814893014644459</v>
      </c>
    </row>
    <row r="268" spans="1:17" x14ac:dyDescent="0.2">
      <c r="A268" s="2" t="s">
        <v>275</v>
      </c>
      <c r="B268" s="13">
        <v>178.99000549316401</v>
      </c>
      <c r="C268" s="13">
        <v>128.259994506835</v>
      </c>
      <c r="D268" s="13">
        <v>138.419998168945</v>
      </c>
      <c r="E268" s="13">
        <v>318.35998535156199</v>
      </c>
      <c r="F268" s="13">
        <v>329.82000732421801</v>
      </c>
      <c r="G268" s="13">
        <v>45.272998809814403</v>
      </c>
      <c r="H268" s="13">
        <v>259.67001342773398</v>
      </c>
      <c r="I268" s="15">
        <v>4335.66015625</v>
      </c>
      <c r="J268" s="3">
        <f t="shared" si="12"/>
        <v>0.8451180086631821</v>
      </c>
      <c r="K268" s="3">
        <f t="shared" si="12"/>
        <v>0.23444468936339777</v>
      </c>
      <c r="L268" s="3">
        <f t="shared" si="12"/>
        <v>0.61055118964346011</v>
      </c>
      <c r="M268" s="3">
        <f t="shared" si="10"/>
        <v>0.92888842019300255</v>
      </c>
      <c r="N268" s="3">
        <f t="shared" si="10"/>
        <v>0.78225187380102268</v>
      </c>
      <c r="O268" s="3">
        <f t="shared" si="10"/>
        <v>-1.0685770217553134</v>
      </c>
      <c r="P268" s="3">
        <f t="shared" si="10"/>
        <v>-0.33009072106531906</v>
      </c>
      <c r="Q268" s="3">
        <f t="shared" si="11"/>
        <v>0.63038542996402458</v>
      </c>
    </row>
    <row r="269" spans="1:17" x14ac:dyDescent="0.2">
      <c r="A269" s="2" t="s">
        <v>276</v>
      </c>
      <c r="B269" s="13">
        <v>178.38999938964801</v>
      </c>
      <c r="C269" s="13">
        <v>129.47999572753901</v>
      </c>
      <c r="D269" s="13">
        <v>138.05999755859301</v>
      </c>
      <c r="E269" s="13">
        <v>321.83999633789</v>
      </c>
      <c r="F269" s="13">
        <v>328.39001464843699</v>
      </c>
      <c r="G269" s="13">
        <v>45.798000335693303</v>
      </c>
      <c r="H269" s="13">
        <v>263.61999511718699</v>
      </c>
      <c r="I269" s="15">
        <v>4358.240234375</v>
      </c>
      <c r="J269" s="3">
        <f t="shared" si="12"/>
        <v>-0.33521765746798077</v>
      </c>
      <c r="K269" s="3">
        <f t="shared" si="12"/>
        <v>0.95119388192316823</v>
      </c>
      <c r="L269" s="3">
        <f t="shared" si="12"/>
        <v>-0.26007846778945859</v>
      </c>
      <c r="M269" s="3">
        <f t="shared" si="10"/>
        <v>1.0931056497207297</v>
      </c>
      <c r="N269" s="3">
        <f t="shared" si="10"/>
        <v>-0.43356759566599556</v>
      </c>
      <c r="O269" s="3">
        <f t="shared" si="10"/>
        <v>1.1596349693652011</v>
      </c>
      <c r="P269" s="3">
        <f t="shared" si="10"/>
        <v>1.5211543440507</v>
      </c>
      <c r="Q269" s="3">
        <f t="shared" si="11"/>
        <v>0.52079907813923232</v>
      </c>
    </row>
    <row r="270" spans="1:17" x14ac:dyDescent="0.2">
      <c r="A270" s="2" t="s">
        <v>277</v>
      </c>
      <c r="B270" s="13">
        <v>179.80000305175699</v>
      </c>
      <c r="C270" s="13">
        <v>131.83000183105401</v>
      </c>
      <c r="D270" s="13">
        <v>140.55000305175699</v>
      </c>
      <c r="E270" s="13">
        <v>327.82000732421801</v>
      </c>
      <c r="F270" s="13">
        <v>332.42001342773398</v>
      </c>
      <c r="G270" s="13">
        <v>46.805999755859297</v>
      </c>
      <c r="H270" s="13">
        <v>262.989990234375</v>
      </c>
      <c r="I270" s="15">
        <v>4376.9501953125</v>
      </c>
      <c r="J270" s="3">
        <f t="shared" si="12"/>
        <v>0.79040510506935957</v>
      </c>
      <c r="K270" s="3">
        <f t="shared" si="12"/>
        <v>1.8149568899122064</v>
      </c>
      <c r="L270" s="3">
        <f t="shared" si="12"/>
        <v>1.8035676786878203</v>
      </c>
      <c r="M270" s="3">
        <f t="shared" si="10"/>
        <v>1.8580695545527475</v>
      </c>
      <c r="N270" s="3">
        <f t="shared" si="10"/>
        <v>1.22719894014176</v>
      </c>
      <c r="O270" s="3">
        <f t="shared" si="10"/>
        <v>2.2009681924483417</v>
      </c>
      <c r="P270" s="3">
        <f t="shared" si="10"/>
        <v>-0.23898220714704604</v>
      </c>
      <c r="Q270" s="3">
        <f t="shared" si="11"/>
        <v>0.42930081710337681</v>
      </c>
    </row>
    <row r="271" spans="1:17" x14ac:dyDescent="0.2">
      <c r="A271" s="2" t="s">
        <v>278</v>
      </c>
      <c r="B271" s="13">
        <v>180.71000671386699</v>
      </c>
      <c r="C271" s="13">
        <v>132.33000183105401</v>
      </c>
      <c r="D271" s="13">
        <v>138.97000122070301</v>
      </c>
      <c r="E271" s="13">
        <v>324.16000366210898</v>
      </c>
      <c r="F271" s="13">
        <v>331.16000366210898</v>
      </c>
      <c r="G271" s="13">
        <v>46.944999694824197</v>
      </c>
      <c r="H271" s="13">
        <v>258.86999511718699</v>
      </c>
      <c r="I271" s="15">
        <v>4349.60986328125</v>
      </c>
      <c r="J271" s="3">
        <f t="shared" si="12"/>
        <v>0.5061199369657674</v>
      </c>
      <c r="K271" s="3">
        <f t="shared" si="12"/>
        <v>0.37927633547390233</v>
      </c>
      <c r="L271" s="3">
        <f t="shared" si="12"/>
        <v>-1.124156383313736</v>
      </c>
      <c r="M271" s="3">
        <f t="shared" si="10"/>
        <v>-1.116467445652042</v>
      </c>
      <c r="N271" s="3">
        <f t="shared" si="10"/>
        <v>-0.3790414880958779</v>
      </c>
      <c r="O271" s="3">
        <f t="shared" si="10"/>
        <v>0.29697034501971131</v>
      </c>
      <c r="P271" s="3">
        <f t="shared" si="10"/>
        <v>-1.566597691994398</v>
      </c>
      <c r="Q271" s="3">
        <f t="shared" si="11"/>
        <v>-0.62464343461184824</v>
      </c>
    </row>
    <row r="272" spans="1:17" x14ac:dyDescent="0.2">
      <c r="A272" s="2" t="s">
        <v>279</v>
      </c>
      <c r="B272" s="13">
        <v>178.850006103515</v>
      </c>
      <c r="C272" s="13">
        <v>129.78999328613199</v>
      </c>
      <c r="D272" s="13">
        <v>137.36000061035099</v>
      </c>
      <c r="E272" s="13">
        <v>314.69000244140602</v>
      </c>
      <c r="F272" s="13">
        <v>327.73001098632801</v>
      </c>
      <c r="G272" s="13">
        <v>45.4609985351562</v>
      </c>
      <c r="H272" s="13">
        <v>251.11999511718699</v>
      </c>
      <c r="I272" s="15">
        <v>4327.77978515625</v>
      </c>
      <c r="J272" s="3">
        <f t="shared" si="12"/>
        <v>-1.0292737210159484</v>
      </c>
      <c r="K272" s="3">
        <f t="shared" si="12"/>
        <v>-1.9194502454287359</v>
      </c>
      <c r="L272" s="3">
        <f t="shared" si="12"/>
        <v>-1.1585238513419311</v>
      </c>
      <c r="M272" s="3">
        <f t="shared" si="10"/>
        <v>-2.9213971846366626</v>
      </c>
      <c r="N272" s="3">
        <f t="shared" si="10"/>
        <v>-1.0357508871393404</v>
      </c>
      <c r="O272" s="3">
        <f t="shared" si="10"/>
        <v>-3.161148512759735</v>
      </c>
      <c r="P272" s="3">
        <f t="shared" si="10"/>
        <v>-2.9937807185771681</v>
      </c>
      <c r="Q272" s="3">
        <f t="shared" si="11"/>
        <v>-0.50188588887675245</v>
      </c>
    </row>
    <row r="273" spans="1:17" x14ac:dyDescent="0.2">
      <c r="A273" s="2" t="s">
        <v>280</v>
      </c>
      <c r="B273" s="13">
        <v>178.72000122070301</v>
      </c>
      <c r="C273" s="13">
        <v>132.55000305175699</v>
      </c>
      <c r="D273" s="13">
        <v>139.100006103515</v>
      </c>
      <c r="E273" s="13">
        <v>321.14999389648398</v>
      </c>
      <c r="F273" s="13">
        <v>332.64001464843699</v>
      </c>
      <c r="G273" s="13">
        <v>46.095001220703097</v>
      </c>
      <c r="H273" s="13">
        <v>253.919998168945</v>
      </c>
      <c r="I273" s="15">
        <v>4373.6298828125</v>
      </c>
      <c r="J273" s="3">
        <f t="shared" si="12"/>
        <v>-7.2689336525235584E-2</v>
      </c>
      <c r="K273" s="3">
        <f t="shared" si="12"/>
        <v>2.1265196921155138</v>
      </c>
      <c r="L273" s="3">
        <f t="shared" si="12"/>
        <v>1.2667483149624306</v>
      </c>
      <c r="M273" s="3">
        <f t="shared" si="10"/>
        <v>2.0528111490547838</v>
      </c>
      <c r="N273" s="3">
        <f t="shared" si="10"/>
        <v>1.4981855483213007</v>
      </c>
      <c r="O273" s="3">
        <f t="shared" si="10"/>
        <v>1.3946079188221199</v>
      </c>
      <c r="P273" s="3">
        <f t="shared" si="10"/>
        <v>1.1150060155310888</v>
      </c>
      <c r="Q273" s="3">
        <f t="shared" si="11"/>
        <v>1.0594369383929878</v>
      </c>
    </row>
    <row r="274" spans="1:17" x14ac:dyDescent="0.2">
      <c r="A274" s="2" t="s">
        <v>281</v>
      </c>
      <c r="B274" s="13">
        <v>177.14999389648401</v>
      </c>
      <c r="C274" s="13">
        <v>131.47000122070301</v>
      </c>
      <c r="D274" s="13">
        <v>139.72000122070301</v>
      </c>
      <c r="E274" s="13">
        <v>324</v>
      </c>
      <c r="F274" s="13">
        <v>332.05999755859301</v>
      </c>
      <c r="G274" s="13">
        <v>43.937999725341797</v>
      </c>
      <c r="H274" s="13">
        <v>254.850006103515</v>
      </c>
      <c r="I274" s="15">
        <v>4373.2001953125</v>
      </c>
      <c r="J274" s="3">
        <f t="shared" si="12"/>
        <v>-0.87847320585018851</v>
      </c>
      <c r="K274" s="3">
        <f t="shared" si="12"/>
        <v>-0.81478823552517543</v>
      </c>
      <c r="L274" s="3">
        <f t="shared" si="12"/>
        <v>0.44571897195074572</v>
      </c>
      <c r="M274" s="3">
        <f t="shared" si="12"/>
        <v>0.88743769505867187</v>
      </c>
      <c r="N274" s="3">
        <f t="shared" si="12"/>
        <v>-0.17436780432353879</v>
      </c>
      <c r="O274" s="3">
        <f t="shared" si="12"/>
        <v>-4.6794694397198642</v>
      </c>
      <c r="P274" s="3">
        <f t="shared" si="12"/>
        <v>0.36626021631869321</v>
      </c>
      <c r="Q274" s="3">
        <f t="shared" si="12"/>
        <v>-9.8245053082472028E-3</v>
      </c>
    </row>
    <row r="275" spans="1:17" x14ac:dyDescent="0.2">
      <c r="A275" s="2" t="s">
        <v>282</v>
      </c>
      <c r="B275" s="13">
        <v>175.83999633789</v>
      </c>
      <c r="C275" s="13">
        <v>128.13000488281199</v>
      </c>
      <c r="D275" s="13">
        <v>137.96000671386699</v>
      </c>
      <c r="E275" s="13">
        <v>316.97000122070301</v>
      </c>
      <c r="F275" s="13">
        <v>330.10998535156199</v>
      </c>
      <c r="G275" s="13">
        <v>42.195999145507798</v>
      </c>
      <c r="H275" s="13">
        <v>242.67999267578099</v>
      </c>
      <c r="I275" s="15">
        <v>4314.60009765625</v>
      </c>
      <c r="J275" s="3">
        <f t="shared" ref="J275:M338" si="13">IF(B275=0, 0, (B275-B274)/B274*100)</f>
        <v>-0.7394849583565275</v>
      </c>
      <c r="K275" s="3">
        <f t="shared" si="13"/>
        <v>-2.5405007278307248</v>
      </c>
      <c r="L275" s="3">
        <f t="shared" si="13"/>
        <v>-1.2596582389488524</v>
      </c>
      <c r="M275" s="3">
        <f t="shared" si="13"/>
        <v>-2.1697527096595643</v>
      </c>
      <c r="N275" s="3">
        <f t="shared" ref="N275:Q338" si="14">IF(F275=0, 0, (F275-F274)/F274*100)</f>
        <v>-0.58724694975851077</v>
      </c>
      <c r="O275" s="3">
        <f t="shared" si="14"/>
        <v>-3.9646788445612322</v>
      </c>
      <c r="P275" s="3">
        <f t="shared" si="14"/>
        <v>-4.7753632082672146</v>
      </c>
      <c r="Q275" s="3">
        <f t="shared" si="14"/>
        <v>-1.3399820506516409</v>
      </c>
    </row>
    <row r="276" spans="1:17" x14ac:dyDescent="0.2">
      <c r="A276" s="2" t="s">
        <v>283</v>
      </c>
      <c r="B276" s="13">
        <v>175.46000671386699</v>
      </c>
      <c r="C276" s="13">
        <v>128.39999389648401</v>
      </c>
      <c r="D276" s="13">
        <v>137.75</v>
      </c>
      <c r="E276" s="13">
        <v>312.80999755859301</v>
      </c>
      <c r="F276" s="13">
        <v>331.32000732421801</v>
      </c>
      <c r="G276" s="13">
        <v>42.101001739501903</v>
      </c>
      <c r="H276" s="13">
        <v>220.11000061035099</v>
      </c>
      <c r="I276" s="15">
        <v>4278</v>
      </c>
      <c r="J276" s="3">
        <f t="shared" si="13"/>
        <v>-0.21609965419518781</v>
      </c>
      <c r="K276" s="3">
        <f t="shared" si="13"/>
        <v>0.21071490157122036</v>
      </c>
      <c r="L276" s="3">
        <f t="shared" si="13"/>
        <v>-0.15222289333643518</v>
      </c>
      <c r="M276" s="3">
        <f t="shared" si="13"/>
        <v>-1.3124281938635045</v>
      </c>
      <c r="N276" s="3">
        <f t="shared" si="14"/>
        <v>0.36655115759899476</v>
      </c>
      <c r="O276" s="3">
        <f t="shared" si="14"/>
        <v>-0.22513368075088788</v>
      </c>
      <c r="P276" s="3">
        <f t="shared" si="14"/>
        <v>-9.3003101807339235</v>
      </c>
      <c r="Q276" s="3">
        <f t="shared" si="14"/>
        <v>-0.84828481963210633</v>
      </c>
    </row>
    <row r="277" spans="1:17" x14ac:dyDescent="0.2">
      <c r="A277" s="2" t="s">
        <v>284</v>
      </c>
      <c r="B277" s="13">
        <v>172.88000488281199</v>
      </c>
      <c r="C277" s="13">
        <v>125.169998168945</v>
      </c>
      <c r="D277" s="13">
        <v>135.600006103515</v>
      </c>
      <c r="E277" s="13">
        <v>308.64999389648398</v>
      </c>
      <c r="F277" s="13">
        <v>326.67001342773398</v>
      </c>
      <c r="G277" s="13">
        <v>41.387001037597599</v>
      </c>
      <c r="H277" s="13">
        <v>211.99000549316401</v>
      </c>
      <c r="I277" s="15">
        <v>4224.16015625</v>
      </c>
      <c r="J277" s="3">
        <f t="shared" si="13"/>
        <v>-1.4704215959950131</v>
      </c>
      <c r="K277" s="3">
        <f t="shared" si="13"/>
        <v>-2.5155731161039045</v>
      </c>
      <c r="L277" s="3">
        <f t="shared" si="13"/>
        <v>-1.5607941172304902</v>
      </c>
      <c r="M277" s="3">
        <f t="shared" si="13"/>
        <v>-1.3298819393807308</v>
      </c>
      <c r="N277" s="3">
        <f t="shared" si="14"/>
        <v>-1.403475127879529</v>
      </c>
      <c r="O277" s="3">
        <f t="shared" si="14"/>
        <v>-1.6959233091938097</v>
      </c>
      <c r="P277" s="3">
        <f t="shared" si="14"/>
        <v>-3.6890623300489573</v>
      </c>
      <c r="Q277" s="3">
        <f t="shared" si="14"/>
        <v>-1.2585283719027582</v>
      </c>
    </row>
    <row r="278" spans="1:17" x14ac:dyDescent="0.2">
      <c r="A278" s="2" t="s">
        <v>285</v>
      </c>
      <c r="B278" s="13">
        <v>173</v>
      </c>
      <c r="C278" s="13">
        <v>126.559997558593</v>
      </c>
      <c r="D278" s="13">
        <v>136.5</v>
      </c>
      <c r="E278" s="13">
        <v>314.010009765625</v>
      </c>
      <c r="F278" s="13">
        <v>329.32000732421801</v>
      </c>
      <c r="G278" s="13">
        <v>42.974998474121001</v>
      </c>
      <c r="H278" s="13">
        <v>212.08000183105401</v>
      </c>
      <c r="I278" s="15">
        <v>4217.0400390625</v>
      </c>
      <c r="J278" s="3">
        <f t="shared" si="13"/>
        <v>6.9409482761960337E-2</v>
      </c>
      <c r="K278" s="3">
        <f t="shared" si="13"/>
        <v>1.1104892625882128</v>
      </c>
      <c r="L278" s="3">
        <f t="shared" si="13"/>
        <v>0.66371228316756747</v>
      </c>
      <c r="M278" s="3">
        <f t="shared" si="13"/>
        <v>1.7366000243430046</v>
      </c>
      <c r="N278" s="3">
        <f t="shared" si="14"/>
        <v>0.81121431033040514</v>
      </c>
      <c r="O278" s="3">
        <f t="shared" si="14"/>
        <v>3.8369473426711971</v>
      </c>
      <c r="P278" s="3">
        <f t="shared" si="14"/>
        <v>4.2453104183207267E-2</v>
      </c>
      <c r="Q278" s="3">
        <f t="shared" si="14"/>
        <v>-0.16855698941635033</v>
      </c>
    </row>
    <row r="279" spans="1:17" x14ac:dyDescent="0.2">
      <c r="A279" s="2" t="s">
        <v>286</v>
      </c>
      <c r="B279" s="13">
        <v>173.44000244140599</v>
      </c>
      <c r="C279" s="13">
        <v>128.55999755859301</v>
      </c>
      <c r="D279" s="13">
        <v>138.80999755859301</v>
      </c>
      <c r="E279" s="13">
        <v>312.54998779296801</v>
      </c>
      <c r="F279" s="13">
        <v>330.52999877929602</v>
      </c>
      <c r="G279" s="13">
        <v>43.662998199462798</v>
      </c>
      <c r="H279" s="13">
        <v>216.52000427246</v>
      </c>
      <c r="I279" s="15">
        <v>4247.68017578125</v>
      </c>
      <c r="J279" s="3">
        <f t="shared" si="13"/>
        <v>0.25433667133294463</v>
      </c>
      <c r="K279" s="3">
        <f t="shared" si="13"/>
        <v>1.580278159435079</v>
      </c>
      <c r="L279" s="3">
        <f t="shared" si="13"/>
        <v>1.6923059037311436</v>
      </c>
      <c r="M279" s="3">
        <f t="shared" si="13"/>
        <v>-0.46496032841333301</v>
      </c>
      <c r="N279" s="3">
        <f t="shared" si="14"/>
        <v>0.36742117945077224</v>
      </c>
      <c r="O279" s="3">
        <f t="shared" si="14"/>
        <v>1.6009301914370087</v>
      </c>
      <c r="P279" s="3">
        <f t="shared" si="14"/>
        <v>2.0935507370199686</v>
      </c>
      <c r="Q279" s="3">
        <f t="shared" si="14"/>
        <v>0.72657922227273142</v>
      </c>
    </row>
    <row r="280" spans="1:17" x14ac:dyDescent="0.2">
      <c r="A280" s="2" t="s">
        <v>287</v>
      </c>
      <c r="B280" s="13">
        <v>171.100006103515</v>
      </c>
      <c r="C280" s="13">
        <v>121.389999389648</v>
      </c>
      <c r="D280" s="13">
        <v>125.61000061035099</v>
      </c>
      <c r="E280" s="13">
        <v>299.52999877929602</v>
      </c>
      <c r="F280" s="13">
        <v>340.67001342773398</v>
      </c>
      <c r="G280" s="13">
        <v>41.778999328613203</v>
      </c>
      <c r="H280" s="13">
        <v>212.419998168945</v>
      </c>
      <c r="I280" s="15">
        <v>4186.77001953125</v>
      </c>
      <c r="J280" s="3">
        <f t="shared" si="13"/>
        <v>-1.3491676112501934</v>
      </c>
      <c r="K280" s="3">
        <f t="shared" si="13"/>
        <v>-5.5771610960689291</v>
      </c>
      <c r="L280" s="3">
        <f t="shared" si="13"/>
        <v>-9.509399308699054</v>
      </c>
      <c r="M280" s="3">
        <f t="shared" si="13"/>
        <v>-4.1657301302780354</v>
      </c>
      <c r="N280" s="3">
        <f t="shared" si="14"/>
        <v>3.0678046428120798</v>
      </c>
      <c r="O280" s="3">
        <f t="shared" si="14"/>
        <v>-4.3148637256723585</v>
      </c>
      <c r="P280" s="3">
        <f t="shared" si="14"/>
        <v>-1.8935922882930105</v>
      </c>
      <c r="Q280" s="3">
        <f t="shared" si="14"/>
        <v>-1.4339628627712577</v>
      </c>
    </row>
    <row r="281" spans="1:17" x14ac:dyDescent="0.2">
      <c r="A281" s="2" t="s">
        <v>288</v>
      </c>
      <c r="B281" s="13">
        <v>166.88999938964801</v>
      </c>
      <c r="C281" s="13">
        <v>119.56999969482401</v>
      </c>
      <c r="D281" s="13">
        <v>122.27999877929599</v>
      </c>
      <c r="E281" s="13">
        <v>288.350006103515</v>
      </c>
      <c r="F281" s="13">
        <v>327.89001464843699</v>
      </c>
      <c r="G281" s="13">
        <v>40.326000213622997</v>
      </c>
      <c r="H281" s="13">
        <v>205.759994506835</v>
      </c>
      <c r="I281" s="15">
        <v>4137.22998046875</v>
      </c>
      <c r="J281" s="3">
        <f t="shared" si="13"/>
        <v>-2.4605532224937194</v>
      </c>
      <c r="K281" s="3">
        <f t="shared" si="13"/>
        <v>-1.499299533713647</v>
      </c>
      <c r="L281" s="3">
        <f t="shared" si="13"/>
        <v>-2.6510642583187671</v>
      </c>
      <c r="M281" s="3">
        <f t="shared" si="13"/>
        <v>-3.7325118423343047</v>
      </c>
      <c r="N281" s="3">
        <f t="shared" si="14"/>
        <v>-3.7514304974212229</v>
      </c>
      <c r="O281" s="3">
        <f t="shared" si="14"/>
        <v>-3.4778217246459748</v>
      </c>
      <c r="P281" s="3">
        <f t="shared" si="14"/>
        <v>-3.1352997455602405</v>
      </c>
      <c r="Q281" s="3">
        <f t="shared" si="14"/>
        <v>-1.183251977810964</v>
      </c>
    </row>
    <row r="282" spans="1:17" x14ac:dyDescent="0.2">
      <c r="A282" s="2" t="s">
        <v>289</v>
      </c>
      <c r="B282" s="13">
        <v>168.22000122070301</v>
      </c>
      <c r="C282" s="13">
        <v>127.73999786376901</v>
      </c>
      <c r="D282" s="13">
        <v>122.169998168945</v>
      </c>
      <c r="E282" s="13">
        <v>296.73001098632801</v>
      </c>
      <c r="F282" s="13">
        <v>329.80999755859301</v>
      </c>
      <c r="G282" s="13">
        <v>40.5</v>
      </c>
      <c r="H282" s="13">
        <v>207.30000305175699</v>
      </c>
      <c r="I282" s="15">
        <v>4117.3701171875</v>
      </c>
      <c r="J282" s="3">
        <f t="shared" si="13"/>
        <v>0.79693321104865356</v>
      </c>
      <c r="K282" s="3">
        <f t="shared" si="13"/>
        <v>6.8328160824597433</v>
      </c>
      <c r="L282" s="3">
        <f t="shared" si="13"/>
        <v>-8.9957974688513784E-2</v>
      </c>
      <c r="M282" s="3">
        <f t="shared" si="13"/>
        <v>2.9061920254666709</v>
      </c>
      <c r="N282" s="3">
        <f t="shared" si="14"/>
        <v>0.58555699301017883</v>
      </c>
      <c r="O282" s="3">
        <f t="shared" si="14"/>
        <v>0.43148287818096565</v>
      </c>
      <c r="P282" s="3">
        <f t="shared" si="14"/>
        <v>0.74844896288662777</v>
      </c>
      <c r="Q282" s="3">
        <f t="shared" si="14"/>
        <v>-0.4800280229768582</v>
      </c>
    </row>
    <row r="283" spans="1:17" x14ac:dyDescent="0.2">
      <c r="A283" s="2" t="s">
        <v>290</v>
      </c>
      <c r="B283" s="13">
        <v>170.28999328613199</v>
      </c>
      <c r="C283" s="13">
        <v>132.71000671386699</v>
      </c>
      <c r="D283" s="13">
        <v>124.459999084472</v>
      </c>
      <c r="E283" s="13">
        <v>302.66000366210898</v>
      </c>
      <c r="F283" s="13">
        <v>337.30999755859301</v>
      </c>
      <c r="G283" s="13">
        <v>41.160999298095703</v>
      </c>
      <c r="H283" s="13">
        <v>197.36000061035099</v>
      </c>
      <c r="I283" s="15">
        <v>4166.81982421875</v>
      </c>
      <c r="J283" s="3">
        <f t="shared" si="13"/>
        <v>1.230526721203127</v>
      </c>
      <c r="K283" s="3">
        <f t="shared" si="13"/>
        <v>3.8907225091692523</v>
      </c>
      <c r="L283" s="3">
        <f t="shared" si="13"/>
        <v>1.8744380370377296</v>
      </c>
      <c r="M283" s="3">
        <f t="shared" si="13"/>
        <v>1.9984472268476388</v>
      </c>
      <c r="N283" s="3">
        <f t="shared" si="14"/>
        <v>2.274036583341466</v>
      </c>
      <c r="O283" s="3">
        <f t="shared" si="14"/>
        <v>1.6320970323350694</v>
      </c>
      <c r="P283" s="3">
        <f t="shared" si="14"/>
        <v>-4.7949842233838531</v>
      </c>
      <c r="Q283" s="3">
        <f t="shared" si="14"/>
        <v>1.2010022325859835</v>
      </c>
    </row>
    <row r="284" spans="1:17" x14ac:dyDescent="0.2">
      <c r="A284" s="2" t="s">
        <v>291</v>
      </c>
      <c r="B284" s="13">
        <v>170.77000427246</v>
      </c>
      <c r="C284" s="13">
        <v>133.08999633789</v>
      </c>
      <c r="D284" s="13">
        <v>124.08000183105401</v>
      </c>
      <c r="E284" s="13">
        <v>301.26998901367102</v>
      </c>
      <c r="F284" s="13">
        <v>338.10998535156199</v>
      </c>
      <c r="G284" s="13">
        <v>40.779998779296797</v>
      </c>
      <c r="H284" s="13">
        <v>200.83999633789</v>
      </c>
      <c r="I284" s="15">
        <v>4193.7998046875</v>
      </c>
      <c r="J284" s="3">
        <f t="shared" si="13"/>
        <v>0.28187856318807097</v>
      </c>
      <c r="K284" s="3">
        <f t="shared" si="13"/>
        <v>0.28633080008977629</v>
      </c>
      <c r="L284" s="3">
        <f t="shared" si="13"/>
        <v>-0.30531677343183172</v>
      </c>
      <c r="M284" s="3">
        <f t="shared" si="13"/>
        <v>-0.45926605154930661</v>
      </c>
      <c r="N284" s="3">
        <f t="shared" si="14"/>
        <v>0.23716693805673938</v>
      </c>
      <c r="O284" s="3">
        <f t="shared" si="14"/>
        <v>-0.92563476420878132</v>
      </c>
      <c r="P284" s="3">
        <f t="shared" si="14"/>
        <v>1.7632730628176181</v>
      </c>
      <c r="Q284" s="3">
        <f t="shared" si="14"/>
        <v>0.64749573072333555</v>
      </c>
    </row>
    <row r="285" spans="1:17" x14ac:dyDescent="0.2">
      <c r="A285" s="2" t="s">
        <v>292</v>
      </c>
      <c r="B285" s="13">
        <v>173.97000122070301</v>
      </c>
      <c r="C285" s="13">
        <v>137</v>
      </c>
      <c r="D285" s="13">
        <v>126.449996948242</v>
      </c>
      <c r="E285" s="13">
        <v>311.850006103515</v>
      </c>
      <c r="F285" s="13">
        <v>346.07000732421801</v>
      </c>
      <c r="G285" s="13">
        <v>42.325000762939403</v>
      </c>
      <c r="H285" s="13">
        <v>205.66000366210901</v>
      </c>
      <c r="I285" s="15">
        <v>4237.85986328125</v>
      </c>
      <c r="J285" s="3">
        <f t="shared" si="13"/>
        <v>1.8738635990999235</v>
      </c>
      <c r="K285" s="3">
        <f t="shared" si="13"/>
        <v>2.9378644298578611</v>
      </c>
      <c r="L285" s="3">
        <f t="shared" si="13"/>
        <v>1.910054063679784</v>
      </c>
      <c r="M285" s="3">
        <f t="shared" si="13"/>
        <v>3.5118058471346374</v>
      </c>
      <c r="N285" s="3">
        <f t="shared" si="14"/>
        <v>2.354270006068973</v>
      </c>
      <c r="O285" s="3">
        <f t="shared" si="14"/>
        <v>3.7886268511292198</v>
      </c>
      <c r="P285" s="3">
        <f t="shared" si="14"/>
        <v>2.3999240251478109</v>
      </c>
      <c r="Q285" s="3">
        <f t="shared" si="14"/>
        <v>1.0505999486313851</v>
      </c>
    </row>
    <row r="286" spans="1:17" x14ac:dyDescent="0.2">
      <c r="A286" s="2" t="s">
        <v>293</v>
      </c>
      <c r="B286" s="13">
        <v>177.57000732421801</v>
      </c>
      <c r="C286" s="13">
        <v>138.07000732421801</v>
      </c>
      <c r="D286" s="13">
        <v>127.48999786376901</v>
      </c>
      <c r="E286" s="13">
        <v>310.86999511718699</v>
      </c>
      <c r="F286" s="13">
        <v>348.32000732421801</v>
      </c>
      <c r="G286" s="13">
        <v>43.5060005187988</v>
      </c>
      <c r="H286" s="13">
        <v>218.509994506835</v>
      </c>
      <c r="I286" s="15">
        <v>4317.77978515625</v>
      </c>
      <c r="J286" s="3">
        <f t="shared" si="13"/>
        <v>2.0693257907999527</v>
      </c>
      <c r="K286" s="3">
        <f t="shared" si="13"/>
        <v>0.78102724395475265</v>
      </c>
      <c r="L286" s="3">
        <f t="shared" si="13"/>
        <v>0.82246021401858294</v>
      </c>
      <c r="M286" s="3">
        <f t="shared" si="13"/>
        <v>-0.31425716438905826</v>
      </c>
      <c r="N286" s="3">
        <f t="shared" si="14"/>
        <v>0.65015746883030878</v>
      </c>
      <c r="O286" s="3">
        <f t="shared" si="14"/>
        <v>2.7903124266296593</v>
      </c>
      <c r="P286" s="3">
        <f t="shared" si="14"/>
        <v>6.2481720392449303</v>
      </c>
      <c r="Q286" s="3">
        <f t="shared" si="14"/>
        <v>1.8858557020127693</v>
      </c>
    </row>
    <row r="287" spans="1:17" x14ac:dyDescent="0.2">
      <c r="A287" s="2" t="s">
        <v>294</v>
      </c>
      <c r="B287" s="13">
        <v>176.64999389648401</v>
      </c>
      <c r="C287" s="13">
        <v>138.600006103515</v>
      </c>
      <c r="D287" s="13">
        <v>129.100006103515</v>
      </c>
      <c r="E287" s="13">
        <v>314.600006103515</v>
      </c>
      <c r="F287" s="13">
        <v>352.79998779296801</v>
      </c>
      <c r="G287" s="13">
        <v>45.005001068115199</v>
      </c>
      <c r="H287" s="13">
        <v>219.96000671386699</v>
      </c>
      <c r="I287" s="15">
        <v>4358.33984375</v>
      </c>
      <c r="J287" s="3">
        <f t="shared" si="13"/>
        <v>-0.51811307641283677</v>
      </c>
      <c r="K287" s="3">
        <f t="shared" si="13"/>
        <v>0.38386235328606727</v>
      </c>
      <c r="L287" s="3">
        <f t="shared" si="13"/>
        <v>1.262850628851989</v>
      </c>
      <c r="M287" s="3">
        <f t="shared" si="13"/>
        <v>1.199862014641178</v>
      </c>
      <c r="N287" s="3">
        <f t="shared" si="14"/>
        <v>1.2861679991238666</v>
      </c>
      <c r="O287" s="3">
        <f t="shared" si="14"/>
        <v>3.4455029914061761</v>
      </c>
      <c r="P287" s="3">
        <f t="shared" si="14"/>
        <v>0.66359079377791685</v>
      </c>
      <c r="Q287" s="3">
        <f t="shared" si="14"/>
        <v>0.93937302530314737</v>
      </c>
    </row>
    <row r="288" spans="1:17" x14ac:dyDescent="0.2">
      <c r="A288" s="2" t="s">
        <v>295</v>
      </c>
      <c r="B288" s="13">
        <v>179.22999572753901</v>
      </c>
      <c r="C288" s="13">
        <v>139.74000549316401</v>
      </c>
      <c r="D288" s="13">
        <v>130.25</v>
      </c>
      <c r="E288" s="13">
        <v>315.79998779296801</v>
      </c>
      <c r="F288" s="13">
        <v>356.52999877929602</v>
      </c>
      <c r="G288" s="13">
        <v>45.750999450683501</v>
      </c>
      <c r="H288" s="13">
        <v>219.27000427246</v>
      </c>
      <c r="I288" s="15">
        <v>4365.97998046875</v>
      </c>
      <c r="J288" s="3">
        <f t="shared" si="13"/>
        <v>1.4605162299449996</v>
      </c>
      <c r="K288" s="3">
        <f t="shared" si="13"/>
        <v>0.82251034592133021</v>
      </c>
      <c r="L288" s="3">
        <f t="shared" si="13"/>
        <v>0.89077756941615627</v>
      </c>
      <c r="M288" s="3">
        <f t="shared" si="13"/>
        <v>0.38143091741014562</v>
      </c>
      <c r="N288" s="3">
        <f t="shared" si="14"/>
        <v>1.0572593864478466</v>
      </c>
      <c r="O288" s="3">
        <f t="shared" si="14"/>
        <v>1.6575899674776851</v>
      </c>
      <c r="P288" s="3">
        <f t="shared" si="14"/>
        <v>-0.31369449915710013</v>
      </c>
      <c r="Q288" s="3">
        <f t="shared" si="14"/>
        <v>0.17529924220356985</v>
      </c>
    </row>
    <row r="289" spans="1:17" x14ac:dyDescent="0.2">
      <c r="A289" s="2" t="s">
        <v>296</v>
      </c>
      <c r="B289" s="13">
        <v>181.82000732421801</v>
      </c>
      <c r="C289" s="13">
        <v>142.71000671386699</v>
      </c>
      <c r="D289" s="13">
        <v>130.97000122070301</v>
      </c>
      <c r="E289" s="13">
        <v>318.82000732421801</v>
      </c>
      <c r="F289" s="13">
        <v>360.52999877929602</v>
      </c>
      <c r="G289" s="13">
        <v>45.955001831054602</v>
      </c>
      <c r="H289" s="13">
        <v>222.17999267578099</v>
      </c>
      <c r="I289" s="15">
        <v>4378.3798828125</v>
      </c>
      <c r="J289" s="3">
        <f t="shared" si="13"/>
        <v>1.4450770844274732</v>
      </c>
      <c r="K289" s="3">
        <f t="shared" si="13"/>
        <v>2.1253764877290444</v>
      </c>
      <c r="L289" s="3">
        <f t="shared" si="13"/>
        <v>0.55278404660499914</v>
      </c>
      <c r="M289" s="3">
        <f t="shared" si="13"/>
        <v>0.95630767827320584</v>
      </c>
      <c r="N289" s="3">
        <f t="shared" si="14"/>
        <v>1.1219252275251412</v>
      </c>
      <c r="O289" s="3">
        <f t="shared" si="14"/>
        <v>0.44589710131032589</v>
      </c>
      <c r="P289" s="3">
        <f t="shared" si="14"/>
        <v>1.3271256198385932</v>
      </c>
      <c r="Q289" s="3">
        <f t="shared" si="14"/>
        <v>0.28401189192852627</v>
      </c>
    </row>
    <row r="290" spans="1:17" x14ac:dyDescent="0.2">
      <c r="A290" s="2" t="s">
        <v>297</v>
      </c>
      <c r="B290" s="13">
        <v>182.88999938964801</v>
      </c>
      <c r="C290" s="13">
        <v>142.08000183105401</v>
      </c>
      <c r="D290" s="13">
        <v>131.83999633789</v>
      </c>
      <c r="E290" s="13">
        <v>319.77999877929602</v>
      </c>
      <c r="F290" s="13">
        <v>363.20001220703102</v>
      </c>
      <c r="G290" s="13">
        <v>46.574001312255803</v>
      </c>
      <c r="H290" s="13">
        <v>222.11000061035099</v>
      </c>
      <c r="I290" s="15">
        <v>4382.77978515625</v>
      </c>
      <c r="J290" s="3">
        <f t="shared" si="13"/>
        <v>0.58848972738297745</v>
      </c>
      <c r="K290" s="3">
        <f t="shared" si="13"/>
        <v>-0.44145809906388733</v>
      </c>
      <c r="L290" s="3">
        <f t="shared" si="13"/>
        <v>0.66427052689792931</v>
      </c>
      <c r="M290" s="3">
        <f t="shared" si="13"/>
        <v>0.30110765730638922</v>
      </c>
      <c r="N290" s="3">
        <f t="shared" si="14"/>
        <v>0.74058010062277513</v>
      </c>
      <c r="O290" s="3">
        <f t="shared" si="14"/>
        <v>1.3469686792241722</v>
      </c>
      <c r="P290" s="3">
        <f t="shared" si="14"/>
        <v>-3.1502415940816493E-2</v>
      </c>
      <c r="Q290" s="3">
        <f t="shared" si="14"/>
        <v>0.10049156221053333</v>
      </c>
    </row>
    <row r="291" spans="1:17" x14ac:dyDescent="0.2">
      <c r="A291" s="2" t="s">
        <v>298</v>
      </c>
      <c r="B291" s="13">
        <v>182.41000366210901</v>
      </c>
      <c r="C291" s="13">
        <v>140.600006103515</v>
      </c>
      <c r="D291" s="13">
        <v>130.24000549316401</v>
      </c>
      <c r="E291" s="13">
        <v>320.54998779296801</v>
      </c>
      <c r="F291" s="13">
        <v>360.69000244140602</v>
      </c>
      <c r="G291" s="13">
        <v>46.950000762939403</v>
      </c>
      <c r="H291" s="13">
        <v>209.97999572753901</v>
      </c>
      <c r="I291" s="15">
        <v>4347.35009765625</v>
      </c>
      <c r="J291" s="3">
        <f t="shared" si="13"/>
        <v>-0.26245050529874653</v>
      </c>
      <c r="K291" s="3">
        <f t="shared" si="13"/>
        <v>-1.0416636461610234</v>
      </c>
      <c r="L291" s="3">
        <f t="shared" si="13"/>
        <v>-1.2135853224884887</v>
      </c>
      <c r="M291" s="3">
        <f t="shared" si="13"/>
        <v>0.24078710882834653</v>
      </c>
      <c r="N291" s="3">
        <f t="shared" si="14"/>
        <v>-0.69108196070055361</v>
      </c>
      <c r="O291" s="3">
        <f t="shared" si="14"/>
        <v>0.80731618518818959</v>
      </c>
      <c r="P291" s="3">
        <f t="shared" si="14"/>
        <v>-5.461260118625515</v>
      </c>
      <c r="Q291" s="3">
        <f t="shared" si="14"/>
        <v>-0.80838393067327929</v>
      </c>
    </row>
    <row r="292" spans="1:17" x14ac:dyDescent="0.2">
      <c r="A292" s="2" t="s">
        <v>299</v>
      </c>
      <c r="B292" s="13">
        <v>186.39999389648401</v>
      </c>
      <c r="C292" s="13">
        <v>143.55999755859301</v>
      </c>
      <c r="D292" s="13">
        <v>132.58999633789</v>
      </c>
      <c r="E292" s="13">
        <v>328.76998901367102</v>
      </c>
      <c r="F292" s="13">
        <v>369.67001342773398</v>
      </c>
      <c r="G292" s="13">
        <v>48.334999084472599</v>
      </c>
      <c r="H292" s="13">
        <v>214.64999389648401</v>
      </c>
      <c r="I292" s="15">
        <v>4415.240234375</v>
      </c>
      <c r="J292" s="3">
        <f t="shared" si="13"/>
        <v>2.1873746802647633</v>
      </c>
      <c r="K292" s="3">
        <f t="shared" si="13"/>
        <v>2.1052569890350892</v>
      </c>
      <c r="L292" s="3">
        <f t="shared" si="13"/>
        <v>1.8043540737176487</v>
      </c>
      <c r="M292" s="3">
        <f t="shared" si="13"/>
        <v>2.5643430147350439</v>
      </c>
      <c r="N292" s="3">
        <f t="shared" si="14"/>
        <v>2.4896756010826095</v>
      </c>
      <c r="O292" s="3">
        <f t="shared" si="14"/>
        <v>2.9499431289178224</v>
      </c>
      <c r="P292" s="3">
        <f t="shared" si="14"/>
        <v>2.2240205086033948</v>
      </c>
      <c r="Q292" s="3">
        <f t="shared" si="14"/>
        <v>1.5616441094852478</v>
      </c>
    </row>
    <row r="293" spans="1:17" x14ac:dyDescent="0.2">
      <c r="A293" s="2" t="s">
        <v>300</v>
      </c>
      <c r="B293" s="13">
        <v>184.80000305175699</v>
      </c>
      <c r="C293" s="13">
        <v>142.58999633789</v>
      </c>
      <c r="D293" s="13">
        <v>132.08999633789</v>
      </c>
      <c r="E293" s="13">
        <v>329.19000244140602</v>
      </c>
      <c r="F293" s="13">
        <v>366.67999267578102</v>
      </c>
      <c r="G293" s="13">
        <v>48.619998931884702</v>
      </c>
      <c r="H293" s="13">
        <v>223.71000671386699</v>
      </c>
      <c r="I293" s="15">
        <v>4411.5498046875</v>
      </c>
      <c r="J293" s="3">
        <f t="shared" si="13"/>
        <v>-0.85836421519174588</v>
      </c>
      <c r="K293" s="3">
        <f t="shared" si="13"/>
        <v>-0.67567653747494116</v>
      </c>
      <c r="L293" s="3">
        <f t="shared" si="13"/>
        <v>-0.37710235599208319</v>
      </c>
      <c r="M293" s="3">
        <f t="shared" si="13"/>
        <v>0.12775297069999147</v>
      </c>
      <c r="N293" s="3">
        <f t="shared" si="14"/>
        <v>-0.8088350808409478</v>
      </c>
      <c r="O293" s="3">
        <f t="shared" si="14"/>
        <v>0.58963453565815249</v>
      </c>
      <c r="P293" s="3">
        <f t="shared" si="14"/>
        <v>4.220830689495485</v>
      </c>
      <c r="Q293" s="3">
        <f t="shared" si="14"/>
        <v>-8.3583893324037872E-2</v>
      </c>
    </row>
    <row r="294" spans="1:17" x14ac:dyDescent="0.2">
      <c r="A294" s="2" t="s">
        <v>301</v>
      </c>
      <c r="B294" s="13">
        <v>187.44000244140599</v>
      </c>
      <c r="C294" s="13">
        <v>145.80000305175699</v>
      </c>
      <c r="D294" s="13">
        <v>133.61999511718699</v>
      </c>
      <c r="E294" s="13">
        <v>336.30999755859301</v>
      </c>
      <c r="F294" s="13">
        <v>370.26998901367102</v>
      </c>
      <c r="G294" s="13">
        <v>49.655998229980398</v>
      </c>
      <c r="H294" s="13">
        <v>237.41000366210901</v>
      </c>
      <c r="I294" s="15">
        <v>4495.7001953125</v>
      </c>
      <c r="J294" s="3">
        <f t="shared" si="13"/>
        <v>1.4285710747037275</v>
      </c>
      <c r="K294" s="3">
        <f t="shared" si="13"/>
        <v>2.251214528584712</v>
      </c>
      <c r="L294" s="3">
        <f t="shared" si="13"/>
        <v>1.1583002662693758</v>
      </c>
      <c r="M294" s="3">
        <f t="shared" si="13"/>
        <v>2.1628831569556271</v>
      </c>
      <c r="N294" s="3">
        <f t="shared" si="14"/>
        <v>0.97905432791482572</v>
      </c>
      <c r="O294" s="3">
        <f t="shared" si="14"/>
        <v>2.1308089692620169</v>
      </c>
      <c r="P294" s="3">
        <f t="shared" si="14"/>
        <v>6.1239982732488123</v>
      </c>
      <c r="Q294" s="3">
        <f t="shared" si="14"/>
        <v>1.9075017703661841</v>
      </c>
    </row>
    <row r="295" spans="1:17" x14ac:dyDescent="0.2">
      <c r="A295" s="2" t="s">
        <v>302</v>
      </c>
      <c r="B295" s="13">
        <v>188.009994506835</v>
      </c>
      <c r="C295" s="13">
        <v>143.19999694824199</v>
      </c>
      <c r="D295" s="13">
        <v>134.61999511718699</v>
      </c>
      <c r="E295" s="13">
        <v>332.70999145507801</v>
      </c>
      <c r="F295" s="13">
        <v>369.67001342773398</v>
      </c>
      <c r="G295" s="13">
        <v>48.8880004882812</v>
      </c>
      <c r="H295" s="13">
        <v>242.83999633789</v>
      </c>
      <c r="I295" s="15">
        <v>4502.8798828125</v>
      </c>
      <c r="J295" s="3">
        <f t="shared" si="13"/>
        <v>0.30409307405295499</v>
      </c>
      <c r="K295" s="3">
        <f t="shared" si="13"/>
        <v>-1.7832688951261773</v>
      </c>
      <c r="L295" s="3">
        <f t="shared" si="13"/>
        <v>0.74839098678531091</v>
      </c>
      <c r="M295" s="3">
        <f t="shared" si="13"/>
        <v>-1.0704427848261617</v>
      </c>
      <c r="N295" s="3">
        <f t="shared" si="14"/>
        <v>-0.16203732512463848</v>
      </c>
      <c r="O295" s="3">
        <f t="shared" si="14"/>
        <v>-1.5466363965582506</v>
      </c>
      <c r="P295" s="3">
        <f t="shared" si="14"/>
        <v>2.2871793909363514</v>
      </c>
      <c r="Q295" s="3">
        <f t="shared" si="14"/>
        <v>0.15970120755574391</v>
      </c>
    </row>
    <row r="296" spans="1:17" x14ac:dyDescent="0.2">
      <c r="A296" s="2" t="s">
        <v>303</v>
      </c>
      <c r="B296" s="13">
        <v>189.71000671386699</v>
      </c>
      <c r="C296" s="13">
        <v>142.83000183105401</v>
      </c>
      <c r="D296" s="13">
        <v>136.92999267578099</v>
      </c>
      <c r="E296" s="13">
        <v>334.19000244140602</v>
      </c>
      <c r="F296" s="13">
        <v>376.17001342773398</v>
      </c>
      <c r="G296" s="13">
        <v>49.4799995422363</v>
      </c>
      <c r="H296" s="13">
        <v>233.58999633789</v>
      </c>
      <c r="I296" s="15">
        <v>4508.240234375</v>
      </c>
      <c r="J296" s="3">
        <f t="shared" si="13"/>
        <v>0.90421374219559691</v>
      </c>
      <c r="K296" s="3">
        <f t="shared" si="13"/>
        <v>-0.25837648398953089</v>
      </c>
      <c r="L296" s="3">
        <f t="shared" si="13"/>
        <v>1.7159394164166681</v>
      </c>
      <c r="M296" s="3">
        <f t="shared" si="13"/>
        <v>0.44483514903033505</v>
      </c>
      <c r="N296" s="3">
        <f t="shared" si="14"/>
        <v>1.7583249286922948</v>
      </c>
      <c r="O296" s="3">
        <f t="shared" si="14"/>
        <v>1.2109291606168386</v>
      </c>
      <c r="P296" s="3">
        <f t="shared" si="14"/>
        <v>-3.8090924639652268</v>
      </c>
      <c r="Q296" s="3">
        <f t="shared" si="14"/>
        <v>0.11904273935799334</v>
      </c>
    </row>
    <row r="297" spans="1:17" x14ac:dyDescent="0.2">
      <c r="A297" s="2" t="s">
        <v>304</v>
      </c>
      <c r="B297" s="13">
        <v>189.69000244140599</v>
      </c>
      <c r="C297" s="13">
        <v>145.17999267578099</v>
      </c>
      <c r="D297" s="13">
        <v>135.30999755859301</v>
      </c>
      <c r="E297" s="13">
        <v>335.04000854492102</v>
      </c>
      <c r="F297" s="13">
        <v>369.850006103515</v>
      </c>
      <c r="G297" s="13">
        <v>49.298000335693303</v>
      </c>
      <c r="H297" s="13">
        <v>234.30000305175699</v>
      </c>
      <c r="I297" s="15">
        <v>4514.02001953125</v>
      </c>
      <c r="J297" s="3">
        <f t="shared" si="13"/>
        <v>-1.0544658559401187E-2</v>
      </c>
      <c r="K297" s="3">
        <f t="shared" si="13"/>
        <v>1.645306178394276</v>
      </c>
      <c r="L297" s="3">
        <f t="shared" si="13"/>
        <v>-1.1830827458114033</v>
      </c>
      <c r="M297" s="3">
        <f t="shared" si="13"/>
        <v>0.25434815443470138</v>
      </c>
      <c r="N297" s="3">
        <f t="shared" si="14"/>
        <v>-1.6800933350933127</v>
      </c>
      <c r="O297" s="3">
        <f t="shared" si="14"/>
        <v>-0.36782378380509484</v>
      </c>
      <c r="P297" s="3">
        <f t="shared" si="14"/>
        <v>0.30395424675633692</v>
      </c>
      <c r="Q297" s="3">
        <f t="shared" si="14"/>
        <v>0.12820490603361293</v>
      </c>
    </row>
    <row r="298" spans="1:17" x14ac:dyDescent="0.2">
      <c r="A298" s="2" t="s">
        <v>305</v>
      </c>
      <c r="B298" s="13">
        <v>191.44999694824199</v>
      </c>
      <c r="C298" s="13">
        <v>146.13000488281199</v>
      </c>
      <c r="D298" s="13">
        <v>136.25</v>
      </c>
      <c r="E298" s="13">
        <v>339.97000122070301</v>
      </c>
      <c r="F298" s="13">
        <v>377.44000244140602</v>
      </c>
      <c r="G298" s="13">
        <v>50.409000396728501</v>
      </c>
      <c r="H298" s="13">
        <v>235.600006103515</v>
      </c>
      <c r="I298" s="15">
        <v>4547.3798828125</v>
      </c>
      <c r="J298" s="3">
        <f t="shared" si="13"/>
        <v>0.92782670893772867</v>
      </c>
      <c r="K298" s="3">
        <f t="shared" si="13"/>
        <v>0.65436854591429927</v>
      </c>
      <c r="L298" s="3">
        <f t="shared" si="13"/>
        <v>0.69470287367342654</v>
      </c>
      <c r="M298" s="3">
        <f t="shared" si="13"/>
        <v>1.4714638699995712</v>
      </c>
      <c r="N298" s="3">
        <f t="shared" si="14"/>
        <v>2.0521822935340732</v>
      </c>
      <c r="O298" s="3">
        <f t="shared" si="14"/>
        <v>2.2536412298062318</v>
      </c>
      <c r="P298" s="3">
        <f t="shared" si="14"/>
        <v>0.55484551208940447</v>
      </c>
      <c r="Q298" s="3">
        <f t="shared" si="14"/>
        <v>0.73902780973297932</v>
      </c>
    </row>
    <row r="299" spans="1:17" x14ac:dyDescent="0.2">
      <c r="A299" s="2" t="s">
        <v>306</v>
      </c>
      <c r="B299" s="13">
        <v>190.63999938964801</v>
      </c>
      <c r="C299" s="13">
        <v>143.89999389648401</v>
      </c>
      <c r="D299" s="13">
        <v>136.97000122070301</v>
      </c>
      <c r="E299" s="13">
        <v>336.98001098632801</v>
      </c>
      <c r="F299" s="13">
        <v>373.07000732421801</v>
      </c>
      <c r="G299" s="13">
        <v>49.944000244140597</v>
      </c>
      <c r="H299" s="13">
        <v>241.19999694824199</v>
      </c>
      <c r="I299" s="15">
        <v>4538.18994140625</v>
      </c>
      <c r="J299" s="3">
        <f t="shared" si="13"/>
        <v>-0.42308569940220903</v>
      </c>
      <c r="K299" s="3">
        <f t="shared" si="13"/>
        <v>-1.5260459261028054</v>
      </c>
      <c r="L299" s="3">
        <f t="shared" si="13"/>
        <v>0.52844126290129267</v>
      </c>
      <c r="M299" s="3">
        <f t="shared" si="13"/>
        <v>-0.87948649105482302</v>
      </c>
      <c r="N299" s="3">
        <f t="shared" si="14"/>
        <v>-1.1577986140635457</v>
      </c>
      <c r="O299" s="3">
        <f t="shared" si="14"/>
        <v>-0.9224546190725158</v>
      </c>
      <c r="P299" s="3">
        <f t="shared" si="14"/>
        <v>2.3769060694618718</v>
      </c>
      <c r="Q299" s="3">
        <f t="shared" si="14"/>
        <v>-0.20209310950652601</v>
      </c>
    </row>
    <row r="300" spans="1:17" x14ac:dyDescent="0.2">
      <c r="A300" s="2" t="s">
        <v>307</v>
      </c>
      <c r="B300" s="13">
        <v>191.30999755859301</v>
      </c>
      <c r="C300" s="13">
        <v>146.71000671386699</v>
      </c>
      <c r="D300" s="13">
        <v>138.49000549316401</v>
      </c>
      <c r="E300" s="13">
        <v>341.489990234375</v>
      </c>
      <c r="F300" s="13">
        <v>377.850006103515</v>
      </c>
      <c r="G300" s="13">
        <v>48.715999603271399</v>
      </c>
      <c r="H300" s="13">
        <v>234.21000671386699</v>
      </c>
      <c r="I300" s="15">
        <v>4556.6201171875</v>
      </c>
      <c r="J300" s="3">
        <f t="shared" si="13"/>
        <v>0.35144679557808556</v>
      </c>
      <c r="K300" s="3">
        <f t="shared" si="13"/>
        <v>1.9527539517509609</v>
      </c>
      <c r="L300" s="3">
        <f t="shared" si="13"/>
        <v>1.1097351674924609</v>
      </c>
      <c r="M300" s="3">
        <f t="shared" si="13"/>
        <v>1.3383521576981514</v>
      </c>
      <c r="N300" s="3">
        <f t="shared" si="14"/>
        <v>1.2812605370184345</v>
      </c>
      <c r="O300" s="3">
        <f t="shared" si="14"/>
        <v>-2.4587550754172236</v>
      </c>
      <c r="P300" s="3">
        <f t="shared" si="14"/>
        <v>-2.8980059381488923</v>
      </c>
      <c r="Q300" s="3">
        <f t="shared" si="14"/>
        <v>0.40611292209464106</v>
      </c>
    </row>
    <row r="301" spans="1:17" x14ac:dyDescent="0.2">
      <c r="A301" s="2" t="s">
        <v>308</v>
      </c>
      <c r="B301" s="13">
        <v>189.97000122070301</v>
      </c>
      <c r="C301" s="13">
        <v>146.74000549316401</v>
      </c>
      <c r="D301" s="13">
        <v>136.69000244140599</v>
      </c>
      <c r="E301" s="13">
        <v>338.23001098632801</v>
      </c>
      <c r="F301" s="13">
        <v>377.42999267578102</v>
      </c>
      <c r="G301" s="13">
        <v>47.7760009765625</v>
      </c>
      <c r="H301" s="13">
        <v>235.44999694824199</v>
      </c>
      <c r="I301" s="15">
        <v>4559.33984375</v>
      </c>
      <c r="J301" s="3">
        <f t="shared" si="13"/>
        <v>-0.70043194552840637</v>
      </c>
      <c r="K301" s="3">
        <f t="shared" si="13"/>
        <v>2.0447670863736406E-2</v>
      </c>
      <c r="L301" s="3">
        <f t="shared" si="13"/>
        <v>-1.2997349847363977</v>
      </c>
      <c r="M301" s="3">
        <f t="shared" si="13"/>
        <v>-0.95463391058975555</v>
      </c>
      <c r="N301" s="3">
        <f t="shared" si="14"/>
        <v>-0.11115877225073038</v>
      </c>
      <c r="O301" s="3">
        <f t="shared" si="14"/>
        <v>-1.9295480629854014</v>
      </c>
      <c r="P301" s="3">
        <f t="shared" si="14"/>
        <v>0.52943520721977044</v>
      </c>
      <c r="Q301" s="3">
        <f t="shared" si="14"/>
        <v>5.968736678840604E-2</v>
      </c>
    </row>
    <row r="302" spans="1:17" x14ac:dyDescent="0.2">
      <c r="A302" s="2" t="s">
        <v>309</v>
      </c>
      <c r="B302" s="13">
        <v>189.78999328613199</v>
      </c>
      <c r="C302" s="13">
        <v>147.72999572753901</v>
      </c>
      <c r="D302" s="13">
        <v>136.41000366210901</v>
      </c>
      <c r="E302" s="13">
        <v>334.70001220703102</v>
      </c>
      <c r="F302" s="13">
        <v>378.60998535156199</v>
      </c>
      <c r="G302" s="13">
        <v>48.242000579833899</v>
      </c>
      <c r="H302" s="13">
        <v>236.08000183105401</v>
      </c>
      <c r="I302" s="15">
        <v>4550.43017578125</v>
      </c>
      <c r="J302" s="3">
        <f t="shared" si="13"/>
        <v>-9.4755979056868958E-2</v>
      </c>
      <c r="K302" s="3">
        <f t="shared" si="13"/>
        <v>0.67465598835698515</v>
      </c>
      <c r="L302" s="3">
        <f t="shared" si="13"/>
        <v>-0.20484217886894393</v>
      </c>
      <c r="M302" s="3">
        <f t="shared" si="13"/>
        <v>-1.0436681147846691</v>
      </c>
      <c r="N302" s="3">
        <f t="shared" si="14"/>
        <v>0.31263882009361138</v>
      </c>
      <c r="O302" s="3">
        <f t="shared" si="14"/>
        <v>0.97538428027914015</v>
      </c>
      <c r="P302" s="3">
        <f t="shared" si="14"/>
        <v>0.26757481035368552</v>
      </c>
      <c r="Q302" s="3">
        <f t="shared" si="14"/>
        <v>-0.19541574600900796</v>
      </c>
    </row>
    <row r="303" spans="1:17" x14ac:dyDescent="0.2">
      <c r="A303" s="2" t="s">
        <v>310</v>
      </c>
      <c r="B303" s="13">
        <v>190.39999389648401</v>
      </c>
      <c r="C303" s="13">
        <v>147.02999877929599</v>
      </c>
      <c r="D303" s="13">
        <v>137.19999694824199</v>
      </c>
      <c r="E303" s="13">
        <v>338.989990234375</v>
      </c>
      <c r="F303" s="13">
        <v>382.70001220703102</v>
      </c>
      <c r="G303" s="13">
        <v>47.820999145507798</v>
      </c>
      <c r="H303" s="13">
        <v>246.72000122070301</v>
      </c>
      <c r="I303" s="15">
        <v>4554.89013671875</v>
      </c>
      <c r="J303" s="3">
        <f t="shared" si="13"/>
        <v>0.32140820482161331</v>
      </c>
      <c r="K303" s="3">
        <f t="shared" si="13"/>
        <v>-0.47383535401573301</v>
      </c>
      <c r="L303" s="3">
        <f t="shared" si="13"/>
        <v>0.57913148957155391</v>
      </c>
      <c r="M303" s="3">
        <f t="shared" si="13"/>
        <v>1.2817382345030754</v>
      </c>
      <c r="N303" s="3">
        <f t="shared" si="14"/>
        <v>1.0802744284916839</v>
      </c>
      <c r="O303" s="3">
        <f t="shared" si="14"/>
        <v>-0.87268651645033068</v>
      </c>
      <c r="P303" s="3">
        <f t="shared" si="14"/>
        <v>4.5069465042038219</v>
      </c>
      <c r="Q303" s="3">
        <f t="shared" si="14"/>
        <v>9.8011853060338036E-2</v>
      </c>
    </row>
    <row r="304" spans="1:17" x14ac:dyDescent="0.2">
      <c r="A304" s="2" t="s">
        <v>311</v>
      </c>
      <c r="B304" s="13">
        <v>189.36999511718699</v>
      </c>
      <c r="C304" s="13">
        <v>146.32000732421801</v>
      </c>
      <c r="D304" s="13">
        <v>134.99000549316401</v>
      </c>
      <c r="E304" s="13">
        <v>332.20001220703102</v>
      </c>
      <c r="F304" s="13">
        <v>378.850006103515</v>
      </c>
      <c r="G304" s="13">
        <v>48.139999389648402</v>
      </c>
      <c r="H304" s="13">
        <v>244.13999938964801</v>
      </c>
      <c r="I304" s="15">
        <v>4550.580078125</v>
      </c>
      <c r="J304" s="3">
        <f t="shared" si="13"/>
        <v>-0.54096576277045638</v>
      </c>
      <c r="K304" s="3">
        <f t="shared" si="13"/>
        <v>-0.48288883967396201</v>
      </c>
      <c r="L304" s="3">
        <f t="shared" si="13"/>
        <v>-1.6107809797632071</v>
      </c>
      <c r="M304" s="3">
        <f t="shared" si="13"/>
        <v>-2.0030025142186174</v>
      </c>
      <c r="N304" s="3">
        <f t="shared" si="14"/>
        <v>-1.0060114922163281</v>
      </c>
      <c r="O304" s="3">
        <f t="shared" si="14"/>
        <v>0.66707147454189042</v>
      </c>
      <c r="P304" s="3">
        <f t="shared" si="14"/>
        <v>-1.0457205813431654</v>
      </c>
      <c r="Q304" s="3">
        <f t="shared" si="14"/>
        <v>-9.4624863923828434E-2</v>
      </c>
    </row>
    <row r="305" spans="1:17" x14ac:dyDescent="0.2">
      <c r="A305" s="2" t="s">
        <v>312</v>
      </c>
      <c r="B305" s="13">
        <v>189.94999694824199</v>
      </c>
      <c r="C305" s="13">
        <v>146.08999633789</v>
      </c>
      <c r="D305" s="13">
        <v>132.52999877929599</v>
      </c>
      <c r="E305" s="13">
        <v>327.14999389648398</v>
      </c>
      <c r="F305" s="13">
        <v>378.91000366210898</v>
      </c>
      <c r="G305" s="13">
        <v>46.770000457763601</v>
      </c>
      <c r="H305" s="13">
        <v>240.08000183105401</v>
      </c>
      <c r="I305" s="15">
        <v>4567.7998046875</v>
      </c>
      <c r="J305" s="3">
        <f t="shared" si="13"/>
        <v>0.30627968844593367</v>
      </c>
      <c r="K305" s="3">
        <f t="shared" si="13"/>
        <v>-0.15719722171579012</v>
      </c>
      <c r="L305" s="3">
        <f t="shared" si="13"/>
        <v>-1.8223621110916899</v>
      </c>
      <c r="M305" s="3">
        <f t="shared" si="13"/>
        <v>-1.5201740291929351</v>
      </c>
      <c r="N305" s="3">
        <f t="shared" si="14"/>
        <v>1.5836757985318327E-2</v>
      </c>
      <c r="O305" s="3">
        <f t="shared" si="14"/>
        <v>-2.8458640408279559</v>
      </c>
      <c r="P305" s="3">
        <f t="shared" si="14"/>
        <v>-1.6629792613844649</v>
      </c>
      <c r="Q305" s="3">
        <f t="shared" si="14"/>
        <v>0.37840728581563904</v>
      </c>
    </row>
    <row r="306" spans="1:17" x14ac:dyDescent="0.2">
      <c r="A306" s="2" t="s">
        <v>313</v>
      </c>
      <c r="B306" s="13">
        <v>191.24000549316401</v>
      </c>
      <c r="C306" s="13">
        <v>147.02999877929599</v>
      </c>
      <c r="D306" s="13">
        <v>131.86000061035099</v>
      </c>
      <c r="E306" s="13">
        <v>324.82000732421801</v>
      </c>
      <c r="F306" s="13">
        <v>374.510009765625</v>
      </c>
      <c r="G306" s="13">
        <v>46.764999389648402</v>
      </c>
      <c r="H306" s="13">
        <v>238.83000183105401</v>
      </c>
      <c r="I306" s="15">
        <v>4594.6298828125</v>
      </c>
      <c r="J306" s="3">
        <f t="shared" si="13"/>
        <v>0.67913059523424024</v>
      </c>
      <c r="K306" s="3">
        <f t="shared" si="13"/>
        <v>0.64344066326887472</v>
      </c>
      <c r="L306" s="3">
        <f t="shared" si="13"/>
        <v>-0.5055445371736228</v>
      </c>
      <c r="M306" s="3">
        <f t="shared" si="13"/>
        <v>-0.71220743259534192</v>
      </c>
      <c r="N306" s="3">
        <f t="shared" si="14"/>
        <v>-1.1612239988278716</v>
      </c>
      <c r="O306" s="3">
        <f t="shared" si="14"/>
        <v>-1.0692897297948804E-2</v>
      </c>
      <c r="P306" s="3">
        <f t="shared" si="14"/>
        <v>-0.52065977610231517</v>
      </c>
      <c r="Q306" s="3">
        <f t="shared" si="14"/>
        <v>0.58737421236077014</v>
      </c>
    </row>
    <row r="307" spans="1:17" x14ac:dyDescent="0.2">
      <c r="A307" s="2" t="s">
        <v>314</v>
      </c>
      <c r="B307" s="13">
        <v>189.42999267578099</v>
      </c>
      <c r="C307" s="13">
        <v>144.83999633789</v>
      </c>
      <c r="D307" s="13">
        <v>129.27000427246</v>
      </c>
      <c r="E307" s="13">
        <v>320.01998901367102</v>
      </c>
      <c r="F307" s="13">
        <v>369.14001464843699</v>
      </c>
      <c r="G307" s="13">
        <v>45.509998321533203</v>
      </c>
      <c r="H307" s="13">
        <v>235.58000183105401</v>
      </c>
      <c r="I307" s="15">
        <v>4569.77978515625</v>
      </c>
      <c r="J307" s="3">
        <f t="shared" si="13"/>
        <v>-0.94646139165045751</v>
      </c>
      <c r="K307" s="3">
        <f t="shared" si="13"/>
        <v>-1.4894936132682461</v>
      </c>
      <c r="L307" s="3">
        <f t="shared" si="13"/>
        <v>-1.964201672912536</v>
      </c>
      <c r="M307" s="3">
        <f t="shared" si="13"/>
        <v>-1.4777471221949288</v>
      </c>
      <c r="N307" s="3">
        <f t="shared" si="14"/>
        <v>-1.4338722536544883</v>
      </c>
      <c r="O307" s="3">
        <f t="shared" si="14"/>
        <v>-2.6836332395911411</v>
      </c>
      <c r="P307" s="3">
        <f t="shared" si="14"/>
        <v>-1.3608005590097587</v>
      </c>
      <c r="Q307" s="3">
        <f t="shared" si="14"/>
        <v>-0.54085091269720664</v>
      </c>
    </row>
    <row r="308" spans="1:17" x14ac:dyDescent="0.2">
      <c r="A308" s="2" t="s">
        <v>315</v>
      </c>
      <c r="B308" s="13">
        <v>193.419998168945</v>
      </c>
      <c r="C308" s="13">
        <v>146.88000488281199</v>
      </c>
      <c r="D308" s="13">
        <v>130.99000549316401</v>
      </c>
      <c r="E308" s="13">
        <v>318.29000854492102</v>
      </c>
      <c r="F308" s="13">
        <v>372.51998901367102</v>
      </c>
      <c r="G308" s="13">
        <v>46.566001892089801</v>
      </c>
      <c r="H308" s="13">
        <v>238.72000122070301</v>
      </c>
      <c r="I308" s="15">
        <v>4567.18017578125</v>
      </c>
      <c r="J308" s="3">
        <f t="shared" si="13"/>
        <v>2.106321938148993</v>
      </c>
      <c r="K308" s="3">
        <f t="shared" si="13"/>
        <v>1.4084566393960372</v>
      </c>
      <c r="L308" s="3">
        <f t="shared" si="13"/>
        <v>1.3305493647844175</v>
      </c>
      <c r="M308" s="3">
        <f t="shared" si="13"/>
        <v>-0.54058512847336437</v>
      </c>
      <c r="N308" s="3">
        <f t="shared" si="14"/>
        <v>0.91563478114207353</v>
      </c>
      <c r="O308" s="3">
        <f t="shared" si="14"/>
        <v>2.3203770808687252</v>
      </c>
      <c r="P308" s="3">
        <f t="shared" si="14"/>
        <v>1.3328802806873454</v>
      </c>
      <c r="Q308" s="3">
        <f t="shared" si="14"/>
        <v>-5.6886972616145753E-2</v>
      </c>
    </row>
    <row r="309" spans="1:17" x14ac:dyDescent="0.2">
      <c r="A309" s="2" t="s">
        <v>316</v>
      </c>
      <c r="B309" s="13">
        <v>192.32000732421801</v>
      </c>
      <c r="C309" s="13">
        <v>144.52000427246</v>
      </c>
      <c r="D309" s="13">
        <v>130.02000427246</v>
      </c>
      <c r="E309" s="13">
        <v>317.45001220703102</v>
      </c>
      <c r="F309" s="13">
        <v>368.79998779296801</v>
      </c>
      <c r="G309" s="13">
        <v>45.502998352050703</v>
      </c>
      <c r="H309" s="13">
        <v>239.36999511718699</v>
      </c>
      <c r="I309" s="15">
        <v>4549.33984375</v>
      </c>
      <c r="J309" s="3">
        <f t="shared" si="13"/>
        <v>-0.56870585003634877</v>
      </c>
      <c r="K309" s="3">
        <f t="shared" si="13"/>
        <v>-1.6067541747666145</v>
      </c>
      <c r="L309" s="3">
        <f t="shared" si="13"/>
        <v>-0.74051544394707858</v>
      </c>
      <c r="M309" s="3">
        <f t="shared" si="13"/>
        <v>-0.26390911286536634</v>
      </c>
      <c r="N309" s="3">
        <f t="shared" si="14"/>
        <v>-0.99860445893186467</v>
      </c>
      <c r="O309" s="3">
        <f t="shared" si="14"/>
        <v>-2.2827889379518989</v>
      </c>
      <c r="P309" s="3">
        <f t="shared" si="14"/>
        <v>0.27228296462810436</v>
      </c>
      <c r="Q309" s="3">
        <f t="shared" si="14"/>
        <v>-0.39062028088695405</v>
      </c>
    </row>
    <row r="310" spans="1:17" x14ac:dyDescent="0.2">
      <c r="A310" s="2" t="s">
        <v>317</v>
      </c>
      <c r="B310" s="13">
        <v>194.27000427246</v>
      </c>
      <c r="C310" s="13">
        <v>146.88000488281199</v>
      </c>
      <c r="D310" s="13">
        <v>136.92999267578099</v>
      </c>
      <c r="E310" s="13">
        <v>326.58999633789</v>
      </c>
      <c r="F310" s="13">
        <v>370.95001220703102</v>
      </c>
      <c r="G310" s="13">
        <v>46.596000671386697</v>
      </c>
      <c r="H310" s="13">
        <v>242.63999938964801</v>
      </c>
      <c r="I310" s="15">
        <v>4585.58984375</v>
      </c>
      <c r="J310" s="3">
        <f t="shared" si="13"/>
        <v>1.0139334827263362</v>
      </c>
      <c r="K310" s="3">
        <f t="shared" si="13"/>
        <v>1.6329923474834238</v>
      </c>
      <c r="L310" s="3">
        <f t="shared" si="13"/>
        <v>5.3145578959072717</v>
      </c>
      <c r="M310" s="3">
        <f t="shared" si="13"/>
        <v>2.8791884641346819</v>
      </c>
      <c r="N310" s="3">
        <f t="shared" si="14"/>
        <v>0.58297843959527551</v>
      </c>
      <c r="O310" s="3">
        <f t="shared" si="14"/>
        <v>2.402044610070702</v>
      </c>
      <c r="P310" s="3">
        <f t="shared" si="14"/>
        <v>1.3660877884298512</v>
      </c>
      <c r="Q310" s="3">
        <f t="shared" si="14"/>
        <v>0.79681890658929744</v>
      </c>
    </row>
    <row r="311" spans="1:17" x14ac:dyDescent="0.2">
      <c r="A311" s="2" t="s">
        <v>318</v>
      </c>
      <c r="B311" s="13">
        <v>195.71000671386699</v>
      </c>
      <c r="C311" s="13">
        <v>147.419998168945</v>
      </c>
      <c r="D311" s="13">
        <v>134.99000549316401</v>
      </c>
      <c r="E311" s="13">
        <v>332.75</v>
      </c>
      <c r="F311" s="13">
        <v>374.23001098632801</v>
      </c>
      <c r="G311" s="13">
        <v>47.5060005187988</v>
      </c>
      <c r="H311" s="13">
        <v>243.83999633789</v>
      </c>
      <c r="I311" s="15">
        <v>4604.3701171875</v>
      </c>
      <c r="J311" s="3">
        <f t="shared" si="13"/>
        <v>0.74123766394085877</v>
      </c>
      <c r="K311" s="3">
        <f t="shared" si="13"/>
        <v>0.36764247561391655</v>
      </c>
      <c r="L311" s="3">
        <f t="shared" si="13"/>
        <v>-1.4167730127689673</v>
      </c>
      <c r="M311" s="3">
        <f t="shared" si="13"/>
        <v>1.8861580976708363</v>
      </c>
      <c r="N311" s="3">
        <f t="shared" si="14"/>
        <v>0.8842158434722972</v>
      </c>
      <c r="O311" s="3">
        <f t="shared" si="14"/>
        <v>1.9529569797841206</v>
      </c>
      <c r="P311" s="3">
        <f t="shared" si="14"/>
        <v>0.49455858525409524</v>
      </c>
      <c r="Q311" s="3">
        <f t="shared" si="14"/>
        <v>0.40954978699407368</v>
      </c>
    </row>
    <row r="312" spans="1:17" x14ac:dyDescent="0.2">
      <c r="A312" s="2" t="s">
        <v>319</v>
      </c>
      <c r="B312" s="13">
        <v>193.17999267578099</v>
      </c>
      <c r="C312" s="13">
        <v>145.88999938964801</v>
      </c>
      <c r="D312" s="13">
        <v>133.28999328613199</v>
      </c>
      <c r="E312" s="13">
        <v>325.27999877929602</v>
      </c>
      <c r="F312" s="13">
        <v>371.29998779296801</v>
      </c>
      <c r="G312" s="13">
        <v>46.626998901367102</v>
      </c>
      <c r="H312" s="13">
        <v>239.74000549316401</v>
      </c>
      <c r="I312" s="15">
        <v>4622.43994140625</v>
      </c>
      <c r="J312" s="3">
        <f t="shared" si="13"/>
        <v>-1.2927361664163342</v>
      </c>
      <c r="K312" s="3">
        <f t="shared" si="13"/>
        <v>-1.0378502226974611</v>
      </c>
      <c r="L312" s="3">
        <f t="shared" si="13"/>
        <v>-1.2593615363013726</v>
      </c>
      <c r="M312" s="3">
        <f t="shared" si="13"/>
        <v>-2.2449289919471007</v>
      </c>
      <c r="N312" s="3">
        <f t="shared" si="14"/>
        <v>-0.78294714676612198</v>
      </c>
      <c r="O312" s="3">
        <f t="shared" si="14"/>
        <v>-1.8502959791023958</v>
      </c>
      <c r="P312" s="3">
        <f t="shared" si="14"/>
        <v>-1.6814267168231996</v>
      </c>
      <c r="Q312" s="3">
        <f t="shared" si="14"/>
        <v>0.39244942866990112</v>
      </c>
    </row>
    <row r="313" spans="1:17" x14ac:dyDescent="0.2">
      <c r="A313" s="2" t="s">
        <v>320</v>
      </c>
      <c r="B313" s="13">
        <v>194.71000671386699</v>
      </c>
      <c r="C313" s="13">
        <v>147.47999572753901</v>
      </c>
      <c r="D313" s="13">
        <v>132.52000427246</v>
      </c>
      <c r="E313" s="13">
        <v>334.22000122070301</v>
      </c>
      <c r="F313" s="13">
        <v>374.38000488281199</v>
      </c>
      <c r="G313" s="13">
        <v>47.6570014953613</v>
      </c>
      <c r="H313" s="13">
        <v>237.009994506835</v>
      </c>
      <c r="I313" s="15">
        <v>4643.7001953125</v>
      </c>
      <c r="J313" s="3">
        <f t="shared" si="13"/>
        <v>0.7920147510585408</v>
      </c>
      <c r="K313" s="3">
        <f t="shared" si="13"/>
        <v>1.0898597193385255</v>
      </c>
      <c r="L313" s="3">
        <f t="shared" si="13"/>
        <v>-0.57767953519140991</v>
      </c>
      <c r="M313" s="3">
        <f t="shared" si="13"/>
        <v>2.7484021381446273</v>
      </c>
      <c r="N313" s="3">
        <f t="shared" si="14"/>
        <v>0.82952254002263914</v>
      </c>
      <c r="O313" s="3">
        <f t="shared" si="14"/>
        <v>2.2090261399259772</v>
      </c>
      <c r="P313" s="3">
        <f t="shared" si="14"/>
        <v>-1.1387381846067615</v>
      </c>
      <c r="Q313" s="3">
        <f t="shared" si="14"/>
        <v>0.4599357520215212</v>
      </c>
    </row>
    <row r="314" spans="1:17" x14ac:dyDescent="0.2">
      <c r="A314" s="2" t="s">
        <v>321</v>
      </c>
      <c r="B314" s="13">
        <v>197.96000671386699</v>
      </c>
      <c r="C314" s="13">
        <v>148.83999633789</v>
      </c>
      <c r="D314" s="13">
        <v>132.57000732421801</v>
      </c>
      <c r="E314" s="13">
        <v>334.739990234375</v>
      </c>
      <c r="F314" s="13">
        <v>374.36999511718699</v>
      </c>
      <c r="G314" s="13">
        <v>48.088001251220703</v>
      </c>
      <c r="H314" s="13">
        <v>239.28999328613199</v>
      </c>
      <c r="I314" s="15">
        <v>4707.08984375</v>
      </c>
      <c r="J314" s="3">
        <f t="shared" si="13"/>
        <v>1.6691489332523037</v>
      </c>
      <c r="K314" s="3">
        <f t="shared" si="13"/>
        <v>0.92215937737313114</v>
      </c>
      <c r="L314" s="3">
        <f t="shared" si="13"/>
        <v>3.7732455588520508E-2</v>
      </c>
      <c r="M314" s="3">
        <f t="shared" si="13"/>
        <v>0.15558285314247625</v>
      </c>
      <c r="N314" s="3">
        <f t="shared" si="14"/>
        <v>-2.673691301471414E-3</v>
      </c>
      <c r="O314" s="3">
        <f t="shared" si="14"/>
        <v>0.90437866910563991</v>
      </c>
      <c r="P314" s="3">
        <f t="shared" si="14"/>
        <v>0.96198423363586771</v>
      </c>
      <c r="Q314" s="3">
        <f t="shared" si="14"/>
        <v>1.3650676351045994</v>
      </c>
    </row>
    <row r="315" spans="1:17" x14ac:dyDescent="0.2">
      <c r="A315" s="2" t="s">
        <v>322</v>
      </c>
      <c r="B315" s="13">
        <v>198.11000061035099</v>
      </c>
      <c r="C315" s="13">
        <v>147.419998168945</v>
      </c>
      <c r="D315" s="13">
        <v>131.94000244140599</v>
      </c>
      <c r="E315" s="13">
        <v>333.17001342773398</v>
      </c>
      <c r="F315" s="13">
        <v>365.92999267578102</v>
      </c>
      <c r="G315" s="13">
        <v>48.349998474121001</v>
      </c>
      <c r="H315" s="13">
        <v>251.05000305175699</v>
      </c>
      <c r="I315" s="15">
        <v>4719.5498046875</v>
      </c>
      <c r="J315" s="3">
        <f t="shared" si="13"/>
        <v>7.5769797634331212E-2</v>
      </c>
      <c r="K315" s="3">
        <f t="shared" si="13"/>
        <v>-0.95404340492012829</v>
      </c>
      <c r="L315" s="3">
        <f t="shared" si="13"/>
        <v>-0.47522429509357578</v>
      </c>
      <c r="M315" s="3">
        <f t="shared" si="13"/>
        <v>-0.46901381742341919</v>
      </c>
      <c r="N315" s="3">
        <f t="shared" si="14"/>
        <v>-2.2544548311795229</v>
      </c>
      <c r="O315" s="3">
        <f t="shared" si="14"/>
        <v>0.54482868092515602</v>
      </c>
      <c r="P315" s="3">
        <f t="shared" si="14"/>
        <v>4.91454306305359</v>
      </c>
      <c r="Q315" s="3">
        <f t="shared" si="14"/>
        <v>0.26470624846993607</v>
      </c>
    </row>
    <row r="316" spans="1:17" x14ac:dyDescent="0.2">
      <c r="A316" s="2" t="s">
        <v>323</v>
      </c>
      <c r="B316" s="13">
        <v>197.57000732421801</v>
      </c>
      <c r="C316" s="13">
        <v>149.97000122070301</v>
      </c>
      <c r="D316" s="13">
        <v>132.600006103515</v>
      </c>
      <c r="E316" s="13">
        <v>334.92001342773398</v>
      </c>
      <c r="F316" s="13">
        <v>370.73001098632801</v>
      </c>
      <c r="G316" s="13">
        <v>48.889999389648402</v>
      </c>
      <c r="H316" s="13">
        <v>253.5</v>
      </c>
      <c r="I316" s="15">
        <v>4719.18994140625</v>
      </c>
      <c r="J316" s="3">
        <f t="shared" si="13"/>
        <v>-0.27257245190517104</v>
      </c>
      <c r="K316" s="3">
        <f t="shared" si="13"/>
        <v>1.7297538213476837</v>
      </c>
      <c r="L316" s="3">
        <f t="shared" si="13"/>
        <v>0.50023014241045693</v>
      </c>
      <c r="M316" s="3">
        <f t="shared" si="13"/>
        <v>0.52525735494487491</v>
      </c>
      <c r="N316" s="3">
        <f t="shared" si="14"/>
        <v>1.3117313165417053</v>
      </c>
      <c r="O316" s="3">
        <f t="shared" si="14"/>
        <v>1.1168581852519237</v>
      </c>
      <c r="P316" s="3">
        <f t="shared" si="14"/>
        <v>0.97589998743713036</v>
      </c>
      <c r="Q316" s="3">
        <f t="shared" si="14"/>
        <v>-7.6249493308149967E-3</v>
      </c>
    </row>
    <row r="317" spans="1:17" x14ac:dyDescent="0.2">
      <c r="A317" s="2" t="s">
        <v>324</v>
      </c>
      <c r="B317" s="13">
        <v>195.88999938964801</v>
      </c>
      <c r="C317" s="13">
        <v>154.07000732421801</v>
      </c>
      <c r="D317" s="13">
        <v>135.80000305175699</v>
      </c>
      <c r="E317" s="13">
        <v>344.61999511718699</v>
      </c>
      <c r="F317" s="13">
        <v>372.64999389648398</v>
      </c>
      <c r="G317" s="13">
        <v>50.076999664306598</v>
      </c>
      <c r="H317" s="13">
        <v>252.08000183105401</v>
      </c>
      <c r="I317" s="15">
        <v>4740.56005859375</v>
      </c>
      <c r="J317" s="3">
        <f t="shared" si="13"/>
        <v>-0.85033551262315799</v>
      </c>
      <c r="K317" s="3">
        <f t="shared" si="13"/>
        <v>2.7338841569263144</v>
      </c>
      <c r="L317" s="3">
        <f t="shared" si="13"/>
        <v>2.4132705889499668</v>
      </c>
      <c r="M317" s="3">
        <f t="shared" si="13"/>
        <v>2.8962084380024624</v>
      </c>
      <c r="N317" s="3">
        <f t="shared" si="14"/>
        <v>0.51789249676546201</v>
      </c>
      <c r="O317" s="3">
        <f t="shared" si="14"/>
        <v>2.4278999580219311</v>
      </c>
      <c r="P317" s="3">
        <f t="shared" si="14"/>
        <v>-0.56015706861774939</v>
      </c>
      <c r="Q317" s="3">
        <f t="shared" si="14"/>
        <v>0.45283443669003953</v>
      </c>
    </row>
    <row r="318" spans="1:17" x14ac:dyDescent="0.2">
      <c r="A318" s="2" t="s">
        <v>325</v>
      </c>
      <c r="B318" s="13">
        <v>196.94000244140599</v>
      </c>
      <c r="C318" s="13">
        <v>153.78999328613199</v>
      </c>
      <c r="D318" s="13">
        <v>136.64999389648401</v>
      </c>
      <c r="E318" s="13">
        <v>350.35998535156199</v>
      </c>
      <c r="F318" s="13">
        <v>373.260009765625</v>
      </c>
      <c r="G318" s="13">
        <v>49.604000091552699</v>
      </c>
      <c r="H318" s="13">
        <v>257.22000122070301</v>
      </c>
      <c r="I318" s="15">
        <v>4768.3701171875</v>
      </c>
      <c r="J318" s="3">
        <f t="shared" si="13"/>
        <v>0.53601667008503318</v>
      </c>
      <c r="K318" s="3">
        <f t="shared" si="13"/>
        <v>-0.18174467759761562</v>
      </c>
      <c r="L318" s="3">
        <f t="shared" si="13"/>
        <v>0.62591371548280683</v>
      </c>
      <c r="M318" s="3">
        <f t="shared" si="13"/>
        <v>1.6655998826832823</v>
      </c>
      <c r="N318" s="3">
        <f t="shared" si="14"/>
        <v>0.16369673396814149</v>
      </c>
      <c r="O318" s="3">
        <f t="shared" si="14"/>
        <v>-0.9445445532373602</v>
      </c>
      <c r="P318" s="3">
        <f t="shared" si="14"/>
        <v>2.0390349699750772</v>
      </c>
      <c r="Q318" s="3">
        <f t="shared" si="14"/>
        <v>0.58664078189106694</v>
      </c>
    </row>
    <row r="319" spans="1:17" x14ac:dyDescent="0.2">
      <c r="A319" s="2" t="s">
        <v>326</v>
      </c>
      <c r="B319" s="13">
        <v>194.83000183105401</v>
      </c>
      <c r="C319" s="13">
        <v>152.11999511718699</v>
      </c>
      <c r="D319" s="13">
        <v>138.33999633789</v>
      </c>
      <c r="E319" s="13">
        <v>349.27999877929602</v>
      </c>
      <c r="F319" s="13">
        <v>370.61999511718699</v>
      </c>
      <c r="G319" s="13">
        <v>48.111000061035099</v>
      </c>
      <c r="H319" s="13">
        <v>247.13999938964801</v>
      </c>
      <c r="I319" s="15">
        <v>4698.35009765625</v>
      </c>
      <c r="J319" s="3">
        <f t="shared" si="13"/>
        <v>-1.0713925988600315</v>
      </c>
      <c r="K319" s="3">
        <f t="shared" si="13"/>
        <v>-1.0858952089541394</v>
      </c>
      <c r="L319" s="3">
        <f t="shared" si="13"/>
        <v>1.2367380291917289</v>
      </c>
      <c r="M319" s="3">
        <f t="shared" si="13"/>
        <v>-0.30825054727133705</v>
      </c>
      <c r="N319" s="3">
        <f t="shared" si="14"/>
        <v>-0.70728569344884074</v>
      </c>
      <c r="O319" s="3">
        <f t="shared" si="14"/>
        <v>-3.0098379722643567</v>
      </c>
      <c r="P319" s="3">
        <f t="shared" si="14"/>
        <v>-3.9188250459597951</v>
      </c>
      <c r="Q319" s="3">
        <f t="shared" si="14"/>
        <v>-1.4684266911006796</v>
      </c>
    </row>
    <row r="320" spans="1:17" x14ac:dyDescent="0.2">
      <c r="A320" s="2" t="s">
        <v>327</v>
      </c>
      <c r="B320" s="13">
        <v>194.67999267578099</v>
      </c>
      <c r="C320" s="13">
        <v>153.83999633789</v>
      </c>
      <c r="D320" s="13">
        <v>140.419998168945</v>
      </c>
      <c r="E320" s="13">
        <v>354.08999633789</v>
      </c>
      <c r="F320" s="13">
        <v>373.54000854492102</v>
      </c>
      <c r="G320" s="13">
        <v>48.990001678466797</v>
      </c>
      <c r="H320" s="13">
        <v>254.5</v>
      </c>
      <c r="I320" s="15">
        <v>4746.75</v>
      </c>
      <c r="J320" s="3">
        <f t="shared" si="13"/>
        <v>-7.6994894966480043E-2</v>
      </c>
      <c r="K320" s="3">
        <f t="shared" si="13"/>
        <v>1.130687139043091</v>
      </c>
      <c r="L320" s="3">
        <f t="shared" si="13"/>
        <v>1.5035433613679428</v>
      </c>
      <c r="M320" s="3">
        <f t="shared" si="13"/>
        <v>1.3771179498982222</v>
      </c>
      <c r="N320" s="3">
        <f t="shared" si="14"/>
        <v>0.78787260973622042</v>
      </c>
      <c r="O320" s="3">
        <f t="shared" si="14"/>
        <v>1.8270283642338945</v>
      </c>
      <c r="P320" s="3">
        <f t="shared" si="14"/>
        <v>2.9780693649464651</v>
      </c>
      <c r="Q320" s="3">
        <f t="shared" si="14"/>
        <v>1.030146782120261</v>
      </c>
    </row>
    <row r="321" spans="1:17" x14ac:dyDescent="0.2">
      <c r="A321" s="2" t="s">
        <v>328</v>
      </c>
      <c r="B321" s="13">
        <v>193.600006103515</v>
      </c>
      <c r="C321" s="13">
        <v>153.419998168945</v>
      </c>
      <c r="D321" s="13">
        <v>141.49000549316401</v>
      </c>
      <c r="E321" s="13">
        <v>353.39001464843699</v>
      </c>
      <c r="F321" s="13">
        <v>374.579986572265</v>
      </c>
      <c r="G321" s="13">
        <v>48.830001831054602</v>
      </c>
      <c r="H321" s="13">
        <v>252.53999328613199</v>
      </c>
      <c r="I321" s="15">
        <v>4754.6298828125</v>
      </c>
      <c r="J321" s="3">
        <f t="shared" si="13"/>
        <v>-0.55474964706034191</v>
      </c>
      <c r="K321" s="3">
        <f t="shared" si="13"/>
        <v>-0.27300973670236395</v>
      </c>
      <c r="L321" s="3">
        <f t="shared" si="13"/>
        <v>0.76200494101391203</v>
      </c>
      <c r="M321" s="3">
        <f t="shared" si="13"/>
        <v>-0.19768468375058373</v>
      </c>
      <c r="N321" s="3">
        <f t="shared" si="14"/>
        <v>0.27841141606091496</v>
      </c>
      <c r="O321" s="3">
        <f t="shared" si="14"/>
        <v>-0.32659694209098472</v>
      </c>
      <c r="P321" s="3">
        <f t="shared" si="14"/>
        <v>-0.77014016262004392</v>
      </c>
      <c r="Q321" s="3">
        <f t="shared" si="14"/>
        <v>0.16600585268868173</v>
      </c>
    </row>
    <row r="322" spans="1:17" x14ac:dyDescent="0.2">
      <c r="A322" s="2" t="s">
        <v>329</v>
      </c>
      <c r="B322" s="13">
        <v>193.05000305175699</v>
      </c>
      <c r="C322" s="13">
        <v>153.41000366210901</v>
      </c>
      <c r="D322" s="13">
        <v>141.52000427246</v>
      </c>
      <c r="E322" s="13">
        <v>354.829986572265</v>
      </c>
      <c r="F322" s="13">
        <v>374.66000366210898</v>
      </c>
      <c r="G322" s="13">
        <v>49.278999328613203</v>
      </c>
      <c r="H322" s="13">
        <v>256.60998535156199</v>
      </c>
      <c r="I322" s="15">
        <v>4774.75</v>
      </c>
      <c r="J322" s="3">
        <f t="shared" si="13"/>
        <v>-0.28409247645577718</v>
      </c>
      <c r="K322" s="3">
        <f t="shared" si="13"/>
        <v>-6.5144746156159282E-3</v>
      </c>
      <c r="L322" s="3">
        <f t="shared" si="13"/>
        <v>2.1202048294106046E-2</v>
      </c>
      <c r="M322" s="3">
        <f t="shared" si="13"/>
        <v>0.40747385725104274</v>
      </c>
      <c r="N322" s="3">
        <f t="shared" si="14"/>
        <v>2.1361816624589008E-2</v>
      </c>
      <c r="O322" s="3">
        <f t="shared" si="14"/>
        <v>0.91951153127553276</v>
      </c>
      <c r="P322" s="3">
        <f t="shared" si="14"/>
        <v>1.6116227819878937</v>
      </c>
      <c r="Q322" s="3">
        <f t="shared" si="14"/>
        <v>0.42316894655106935</v>
      </c>
    </row>
    <row r="323" spans="1:17" x14ac:dyDescent="0.2">
      <c r="A323" s="2" t="s">
        <v>330</v>
      </c>
      <c r="B323" s="13">
        <v>193.14999389648401</v>
      </c>
      <c r="C323" s="13">
        <v>153.33999633789</v>
      </c>
      <c r="D323" s="13">
        <v>140.36999511718699</v>
      </c>
      <c r="E323" s="13">
        <v>357.829986572265</v>
      </c>
      <c r="F323" s="13">
        <v>374.07000732421801</v>
      </c>
      <c r="G323" s="13">
        <v>49.416999816894503</v>
      </c>
      <c r="H323" s="13">
        <v>261.44000244140602</v>
      </c>
      <c r="I323" s="15">
        <v>4781.580078125</v>
      </c>
      <c r="J323" s="3">
        <f t="shared" si="13"/>
        <v>5.1795308545118005E-2</v>
      </c>
      <c r="K323" s="3">
        <f t="shared" si="13"/>
        <v>-4.5634132421507156E-2</v>
      </c>
      <c r="L323" s="3">
        <f t="shared" si="13"/>
        <v>-0.81261243679654449</v>
      </c>
      <c r="M323" s="3">
        <f t="shared" si="13"/>
        <v>0.84547533002513509</v>
      </c>
      <c r="N323" s="3">
        <f t="shared" si="14"/>
        <v>-0.15747513268671731</v>
      </c>
      <c r="O323" s="3">
        <f t="shared" si="14"/>
        <v>0.28003914479077413</v>
      </c>
      <c r="P323" s="3">
        <f t="shared" si="14"/>
        <v>1.8822405072143986</v>
      </c>
      <c r="Q323" s="3">
        <f t="shared" si="14"/>
        <v>0.14304577464788734</v>
      </c>
    </row>
    <row r="324" spans="1:17" x14ac:dyDescent="0.2">
      <c r="A324" s="2" t="s">
        <v>331</v>
      </c>
      <c r="B324" s="13">
        <v>193.58000183105401</v>
      </c>
      <c r="C324" s="13">
        <v>153.38000488281199</v>
      </c>
      <c r="D324" s="13">
        <v>140.22999572753901</v>
      </c>
      <c r="E324" s="13">
        <v>358.32000732421801</v>
      </c>
      <c r="F324" s="13">
        <v>375.27999877929602</v>
      </c>
      <c r="G324" s="13">
        <v>49.521999359130803</v>
      </c>
      <c r="H324" s="13">
        <v>253.17999267578099</v>
      </c>
      <c r="I324" s="15">
        <v>4783.35009765625</v>
      </c>
      <c r="J324" s="3">
        <f t="shared" si="13"/>
        <v>0.22262901794366949</v>
      </c>
      <c r="K324" s="3">
        <f t="shared" si="13"/>
        <v>2.6091395511597944E-2</v>
      </c>
      <c r="L324" s="3">
        <f t="shared" si="13"/>
        <v>-9.9735979566790714E-2</v>
      </c>
      <c r="M324" s="3">
        <f t="shared" si="13"/>
        <v>0.13694233863601868</v>
      </c>
      <c r="N324" s="3">
        <f t="shared" si="14"/>
        <v>0.32346657881856705</v>
      </c>
      <c r="O324" s="3">
        <f t="shared" si="14"/>
        <v>0.21247656196320286</v>
      </c>
      <c r="P324" s="3">
        <f t="shared" si="14"/>
        <v>-3.1594284304201929</v>
      </c>
      <c r="Q324" s="3">
        <f t="shared" si="14"/>
        <v>3.7017460804380745E-2</v>
      </c>
    </row>
    <row r="325" spans="1:17" x14ac:dyDescent="0.2">
      <c r="A325" s="2" t="s">
        <v>332</v>
      </c>
      <c r="B325" s="13">
        <v>192.52999877929599</v>
      </c>
      <c r="C325" s="13">
        <v>151.94000244140599</v>
      </c>
      <c r="D325" s="13">
        <v>139.69000244140599</v>
      </c>
      <c r="E325" s="13">
        <v>353.95999145507801</v>
      </c>
      <c r="F325" s="13">
        <v>376.04000854492102</v>
      </c>
      <c r="G325" s="13">
        <v>49.521999359130803</v>
      </c>
      <c r="H325" s="13">
        <v>248.47999572753901</v>
      </c>
      <c r="I325" s="15">
        <v>4769.830078125</v>
      </c>
      <c r="J325" s="3">
        <f t="shared" si="13"/>
        <v>-0.54241297749051398</v>
      </c>
      <c r="K325" s="3">
        <f t="shared" si="13"/>
        <v>-0.93884626128823601</v>
      </c>
      <c r="L325" s="3">
        <f t="shared" si="13"/>
        <v>-0.38507687555107378</v>
      </c>
      <c r="M325" s="3">
        <f t="shared" si="13"/>
        <v>-1.2167938658236672</v>
      </c>
      <c r="N325" s="3">
        <f t="shared" si="14"/>
        <v>0.20251805800925871</v>
      </c>
      <c r="O325" s="3">
        <f t="shared" si="14"/>
        <v>0</v>
      </c>
      <c r="P325" s="3">
        <f t="shared" si="14"/>
        <v>-1.8563856087399226</v>
      </c>
      <c r="Q325" s="3">
        <f t="shared" si="14"/>
        <v>-0.28264750133749461</v>
      </c>
    </row>
    <row r="326" spans="1:17" x14ac:dyDescent="0.2">
      <c r="A326" s="2" t="s">
        <v>333</v>
      </c>
      <c r="B326" s="13">
        <v>185.63999938964801</v>
      </c>
      <c r="C326" s="13">
        <v>149.92999267578099</v>
      </c>
      <c r="D326" s="13">
        <v>138.169998168945</v>
      </c>
      <c r="E326" s="13">
        <v>346.29000854492102</v>
      </c>
      <c r="F326" s="13">
        <v>370.86999511718699</v>
      </c>
      <c r="G326" s="13">
        <v>48.167999267578097</v>
      </c>
      <c r="H326" s="13">
        <v>248.419998168945</v>
      </c>
      <c r="I326" s="15">
        <v>4742.830078125</v>
      </c>
      <c r="J326" s="3">
        <f t="shared" si="13"/>
        <v>-3.5786627711696162</v>
      </c>
      <c r="K326" s="3">
        <f t="shared" si="13"/>
        <v>-1.3228970207501072</v>
      </c>
      <c r="L326" s="3">
        <f t="shared" si="13"/>
        <v>-1.0881267419968521</v>
      </c>
      <c r="M326" s="3">
        <f t="shared" si="13"/>
        <v>-2.1669067395517794</v>
      </c>
      <c r="N326" s="3">
        <f t="shared" si="14"/>
        <v>-1.3748572785484432</v>
      </c>
      <c r="O326" s="3">
        <f t="shared" si="14"/>
        <v>-2.7341385830034288</v>
      </c>
      <c r="P326" s="3">
        <f t="shared" si="14"/>
        <v>-2.4145830499688901E-2</v>
      </c>
      <c r="Q326" s="3">
        <f t="shared" si="14"/>
        <v>-0.56605790054922855</v>
      </c>
    </row>
    <row r="327" spans="1:17" x14ac:dyDescent="0.2">
      <c r="A327" s="2" t="s">
        <v>334</v>
      </c>
      <c r="B327" s="13">
        <v>184.25</v>
      </c>
      <c r="C327" s="13">
        <v>148.47000122070301</v>
      </c>
      <c r="D327" s="13">
        <v>138.919998168945</v>
      </c>
      <c r="E327" s="13">
        <v>344.47000122070301</v>
      </c>
      <c r="F327" s="13">
        <v>370.600006103515</v>
      </c>
      <c r="G327" s="13">
        <v>47.569000244140597</v>
      </c>
      <c r="H327" s="13">
        <v>238.44999694824199</v>
      </c>
      <c r="I327" s="15">
        <v>4704.81005859375</v>
      </c>
      <c r="J327" s="3">
        <f t="shared" si="13"/>
        <v>-0.74876071655790077</v>
      </c>
      <c r="K327" s="3">
        <f t="shared" si="13"/>
        <v>-0.97378211592070807</v>
      </c>
      <c r="L327" s="3">
        <f t="shared" si="13"/>
        <v>0.54280958959191006</v>
      </c>
      <c r="M327" s="3">
        <f t="shared" si="13"/>
        <v>-0.52557315524797132</v>
      </c>
      <c r="N327" s="3">
        <f t="shared" si="14"/>
        <v>-7.2798829030824644E-2</v>
      </c>
      <c r="O327" s="3">
        <f t="shared" si="14"/>
        <v>-1.2435621834944814</v>
      </c>
      <c r="P327" s="3">
        <f t="shared" si="14"/>
        <v>-4.0133649843772368</v>
      </c>
      <c r="Q327" s="3">
        <f t="shared" si="14"/>
        <v>-0.8016314922730815</v>
      </c>
    </row>
    <row r="328" spans="1:17" x14ac:dyDescent="0.2">
      <c r="A328" s="2" t="s">
        <v>335</v>
      </c>
      <c r="B328" s="13">
        <v>181.91000366210901</v>
      </c>
      <c r="C328" s="13">
        <v>144.57000732421801</v>
      </c>
      <c r="D328" s="13">
        <v>136.38999938964801</v>
      </c>
      <c r="E328" s="13">
        <v>347.11999511718699</v>
      </c>
      <c r="F328" s="13">
        <v>367.94000244140602</v>
      </c>
      <c r="G328" s="13">
        <v>47.998001098632798</v>
      </c>
      <c r="H328" s="13">
        <v>237.92999267578099</v>
      </c>
      <c r="I328" s="15">
        <v>4688.68017578125</v>
      </c>
      <c r="J328" s="3">
        <f t="shared" si="13"/>
        <v>-1.2700115809449086</v>
      </c>
      <c r="K328" s="3">
        <f t="shared" si="13"/>
        <v>-2.6267891590352974</v>
      </c>
      <c r="L328" s="3">
        <f t="shared" si="13"/>
        <v>-1.8211911982752671</v>
      </c>
      <c r="M328" s="3">
        <f t="shared" si="13"/>
        <v>0.76929598719573766</v>
      </c>
      <c r="N328" s="3">
        <f t="shared" si="14"/>
        <v>-0.71775596824086185</v>
      </c>
      <c r="O328" s="3">
        <f t="shared" si="14"/>
        <v>0.90184963377498084</v>
      </c>
      <c r="P328" s="3">
        <f t="shared" si="14"/>
        <v>-0.21807686270336443</v>
      </c>
      <c r="Q328" s="3">
        <f t="shared" si="14"/>
        <v>-0.34283812973570205</v>
      </c>
    </row>
    <row r="329" spans="1:17" x14ac:dyDescent="0.2">
      <c r="A329" s="2" t="s">
        <v>336</v>
      </c>
      <c r="B329" s="13">
        <v>181.17999267578099</v>
      </c>
      <c r="C329" s="13">
        <v>145.24000549316401</v>
      </c>
      <c r="D329" s="13">
        <v>135.72999572753901</v>
      </c>
      <c r="E329" s="13">
        <v>351.95001220703102</v>
      </c>
      <c r="F329" s="13">
        <v>367.75</v>
      </c>
      <c r="G329" s="13">
        <v>49.097000122070298</v>
      </c>
      <c r="H329" s="13">
        <v>237.49000549316401</v>
      </c>
      <c r="I329" s="15">
        <v>4697.240234375</v>
      </c>
      <c r="J329" s="3">
        <f t="shared" si="13"/>
        <v>-0.40130337619253709</v>
      </c>
      <c r="K329" s="3">
        <f t="shared" si="13"/>
        <v>0.46344202462647188</v>
      </c>
      <c r="L329" s="3">
        <f t="shared" si="13"/>
        <v>-0.48390913194703022</v>
      </c>
      <c r="M329" s="3">
        <f t="shared" si="13"/>
        <v>1.3914545856724361</v>
      </c>
      <c r="N329" s="3">
        <f t="shared" si="14"/>
        <v>-5.1639517352093371E-2</v>
      </c>
      <c r="O329" s="3">
        <f t="shared" si="14"/>
        <v>2.2896766496153202</v>
      </c>
      <c r="P329" s="3">
        <f t="shared" si="14"/>
        <v>-0.18492295892117472</v>
      </c>
      <c r="Q329" s="3">
        <f t="shared" si="14"/>
        <v>0.1825686178802691</v>
      </c>
    </row>
    <row r="330" spans="1:17" x14ac:dyDescent="0.2">
      <c r="A330" s="2" t="s">
        <v>337</v>
      </c>
      <c r="B330" s="13">
        <v>185.55999755859301</v>
      </c>
      <c r="C330" s="13">
        <v>149.100006103515</v>
      </c>
      <c r="D330" s="13">
        <v>138.83999633789</v>
      </c>
      <c r="E330" s="13">
        <v>358.66000366210898</v>
      </c>
      <c r="F330" s="13">
        <v>374.69000244140602</v>
      </c>
      <c r="G330" s="13">
        <v>52.252998352050703</v>
      </c>
      <c r="H330" s="13">
        <v>240.44999694824199</v>
      </c>
      <c r="I330" s="15">
        <v>4763.5400390625</v>
      </c>
      <c r="J330" s="3">
        <f t="shared" si="13"/>
        <v>2.4174881663948251</v>
      </c>
      <c r="K330" s="3">
        <f t="shared" si="13"/>
        <v>2.6576703830630688</v>
      </c>
      <c r="L330" s="3">
        <f t="shared" si="13"/>
        <v>2.2913141591737256</v>
      </c>
      <c r="M330" s="3">
        <f t="shared" si="13"/>
        <v>1.9065183186102206</v>
      </c>
      <c r="N330" s="3">
        <f t="shared" si="14"/>
        <v>1.887152261429238</v>
      </c>
      <c r="O330" s="3">
        <f t="shared" si="14"/>
        <v>6.4280877082787526</v>
      </c>
      <c r="P330" s="3">
        <f t="shared" si="14"/>
        <v>1.2463646412956879</v>
      </c>
      <c r="Q330" s="3">
        <f t="shared" si="14"/>
        <v>1.411462930984658</v>
      </c>
    </row>
    <row r="331" spans="1:17" x14ac:dyDescent="0.2">
      <c r="A331" s="2" t="s">
        <v>338</v>
      </c>
      <c r="B331" s="13">
        <v>185.13999938964801</v>
      </c>
      <c r="C331" s="13">
        <v>151.36999511718699</v>
      </c>
      <c r="D331" s="13">
        <v>140.94999694824199</v>
      </c>
      <c r="E331" s="13">
        <v>357.42999267578102</v>
      </c>
      <c r="F331" s="13">
        <v>375.79000854492102</v>
      </c>
      <c r="G331" s="13">
        <v>53.139999389648402</v>
      </c>
      <c r="H331" s="13">
        <v>234.96000671386699</v>
      </c>
      <c r="I331" s="15">
        <v>4756.5</v>
      </c>
      <c r="J331" s="3">
        <f t="shared" si="13"/>
        <v>-0.22634090023221728</v>
      </c>
      <c r="K331" s="3">
        <f t="shared" si="13"/>
        <v>1.5224607114341857</v>
      </c>
      <c r="L331" s="3">
        <f t="shared" si="13"/>
        <v>1.5197354263946785</v>
      </c>
      <c r="M331" s="3">
        <f t="shared" si="13"/>
        <v>-0.34294623704034172</v>
      </c>
      <c r="N331" s="3">
        <f t="shared" si="14"/>
        <v>0.29357764988325746</v>
      </c>
      <c r="O331" s="3">
        <f t="shared" si="14"/>
        <v>1.6975122300572976</v>
      </c>
      <c r="P331" s="3">
        <f t="shared" si="14"/>
        <v>-2.2832149320246184</v>
      </c>
      <c r="Q331" s="3">
        <f t="shared" si="14"/>
        <v>-0.14779006799081157</v>
      </c>
    </row>
    <row r="332" spans="1:17" x14ac:dyDescent="0.2">
      <c r="A332" s="2" t="s">
        <v>339</v>
      </c>
      <c r="B332" s="13">
        <v>186.19000244140599</v>
      </c>
      <c r="C332" s="13">
        <v>153.72999572753901</v>
      </c>
      <c r="D332" s="13">
        <v>142.27999877929599</v>
      </c>
      <c r="E332" s="13">
        <v>370.47000122070301</v>
      </c>
      <c r="F332" s="13">
        <v>382.76998901367102</v>
      </c>
      <c r="G332" s="13">
        <v>54.349998474121001</v>
      </c>
      <c r="H332" s="13">
        <v>233.94000244140599</v>
      </c>
      <c r="I332" s="15">
        <v>4783.4501953125</v>
      </c>
      <c r="J332" s="3">
        <f t="shared" si="13"/>
        <v>0.56714003198635277</v>
      </c>
      <c r="K332" s="3">
        <f t="shared" si="13"/>
        <v>1.5590940651910321</v>
      </c>
      <c r="L332" s="3">
        <f t="shared" si="13"/>
        <v>0.94359833973064444</v>
      </c>
      <c r="M332" s="3">
        <f t="shared" si="13"/>
        <v>3.6482692589120158</v>
      </c>
      <c r="N332" s="3">
        <f t="shared" si="14"/>
        <v>1.857415128139478</v>
      </c>
      <c r="O332" s="3">
        <f t="shared" si="14"/>
        <v>2.2770024433013178</v>
      </c>
      <c r="P332" s="3">
        <f t="shared" si="14"/>
        <v>-0.4341182513257032</v>
      </c>
      <c r="Q332" s="3">
        <f t="shared" si="14"/>
        <v>0.56659718937243775</v>
      </c>
    </row>
    <row r="333" spans="1:17" x14ac:dyDescent="0.2">
      <c r="A333" s="2" t="s">
        <v>340</v>
      </c>
      <c r="B333" s="13">
        <v>185.58999633789</v>
      </c>
      <c r="C333" s="13">
        <v>155.17999267578099</v>
      </c>
      <c r="D333" s="13">
        <v>142.08000183105401</v>
      </c>
      <c r="E333" s="13">
        <v>369.67001342773398</v>
      </c>
      <c r="F333" s="13">
        <v>384.63000488281199</v>
      </c>
      <c r="G333" s="13">
        <v>54.821998596191399</v>
      </c>
      <c r="H333" s="13">
        <v>227.22000122070301</v>
      </c>
      <c r="I333" s="15">
        <v>4780.240234375</v>
      </c>
      <c r="J333" s="3">
        <f t="shared" si="13"/>
        <v>-0.3222547374447865</v>
      </c>
      <c r="K333" s="3">
        <f t="shared" si="13"/>
        <v>0.94321016622667986</v>
      </c>
      <c r="L333" s="3">
        <f t="shared" si="13"/>
        <v>-0.14056575060295212</v>
      </c>
      <c r="M333" s="3">
        <f t="shared" si="13"/>
        <v>-0.21593861590224983</v>
      </c>
      <c r="N333" s="3">
        <f t="shared" si="14"/>
        <v>0.48593565914973907</v>
      </c>
      <c r="O333" s="3">
        <f t="shared" si="14"/>
        <v>0.86844551117171187</v>
      </c>
      <c r="P333" s="3">
        <f t="shared" si="14"/>
        <v>-2.8725319101362814</v>
      </c>
      <c r="Q333" s="3">
        <f t="shared" si="14"/>
        <v>-6.7105557838682481E-2</v>
      </c>
    </row>
    <row r="334" spans="1:17" x14ac:dyDescent="0.2">
      <c r="A334" s="2" t="s">
        <v>341</v>
      </c>
      <c r="B334" s="13">
        <v>185.919998168945</v>
      </c>
      <c r="C334" s="13">
        <v>154.61999511718699</v>
      </c>
      <c r="D334" s="13">
        <v>142.64999389648401</v>
      </c>
      <c r="E334" s="13">
        <v>374.489990234375</v>
      </c>
      <c r="F334" s="13">
        <v>388.47000122070301</v>
      </c>
      <c r="G334" s="13">
        <v>54.709999084472599</v>
      </c>
      <c r="H334" s="13">
        <v>218.88999938964801</v>
      </c>
      <c r="I334" s="15">
        <v>4783.830078125</v>
      </c>
      <c r="J334" s="3">
        <f t="shared" si="13"/>
        <v>0.17781229460999082</v>
      </c>
      <c r="K334" s="3">
        <f t="shared" si="13"/>
        <v>-0.36086969005341685</v>
      </c>
      <c r="L334" s="3">
        <f t="shared" si="13"/>
        <v>0.40117684268316123</v>
      </c>
      <c r="M334" s="3">
        <f t="shared" si="13"/>
        <v>1.3038592884362448</v>
      </c>
      <c r="N334" s="3">
        <f t="shared" si="14"/>
        <v>0.99836109745545776</v>
      </c>
      <c r="O334" s="3">
        <f t="shared" si="14"/>
        <v>-0.20429665934612712</v>
      </c>
      <c r="P334" s="3">
        <f t="shared" si="14"/>
        <v>-3.6660513098773881</v>
      </c>
      <c r="Q334" s="3">
        <f t="shared" si="14"/>
        <v>7.5097559411035741E-2</v>
      </c>
    </row>
    <row r="335" spans="1:17" x14ac:dyDescent="0.2">
      <c r="A335" s="2" t="s">
        <v>342</v>
      </c>
      <c r="B335" s="13">
        <v>183.63000488281199</v>
      </c>
      <c r="C335" s="13">
        <v>153.16000366210901</v>
      </c>
      <c r="D335" s="13">
        <v>142.49000549316401</v>
      </c>
      <c r="E335" s="13">
        <v>367.45999145507801</v>
      </c>
      <c r="F335" s="13">
        <v>390.26998901367102</v>
      </c>
      <c r="G335" s="13">
        <v>56.381999969482401</v>
      </c>
      <c r="H335" s="13">
        <v>219.91000366210901</v>
      </c>
      <c r="I335" s="15">
        <v>4765.97998046875</v>
      </c>
      <c r="J335" s="3">
        <f t="shared" si="13"/>
        <v>-1.2317089655154261</v>
      </c>
      <c r="K335" s="3">
        <f t="shared" si="13"/>
        <v>-0.94424492380267544</v>
      </c>
      <c r="L335" s="3">
        <f t="shared" si="13"/>
        <v>-0.11215451115693542</v>
      </c>
      <c r="M335" s="3">
        <f t="shared" si="13"/>
        <v>-1.8772194084272467</v>
      </c>
      <c r="N335" s="3">
        <f t="shared" si="14"/>
        <v>0.46335309993354595</v>
      </c>
      <c r="O335" s="3">
        <f t="shared" si="14"/>
        <v>3.0561157247109816</v>
      </c>
      <c r="P335" s="3">
        <f t="shared" si="14"/>
        <v>0.46598943547223265</v>
      </c>
      <c r="Q335" s="3">
        <f t="shared" si="14"/>
        <v>-0.37313402367431625</v>
      </c>
    </row>
    <row r="336" spans="1:17" x14ac:dyDescent="0.2">
      <c r="A336" s="2" t="s">
        <v>343</v>
      </c>
      <c r="B336" s="13">
        <v>182.67999267578099</v>
      </c>
      <c r="C336" s="13">
        <v>151.71000671386699</v>
      </c>
      <c r="D336" s="13">
        <v>141.47000122070301</v>
      </c>
      <c r="E336" s="13">
        <v>368.36999511718699</v>
      </c>
      <c r="F336" s="13">
        <v>389.47000122070301</v>
      </c>
      <c r="G336" s="13">
        <v>56.053001403808501</v>
      </c>
      <c r="H336" s="13">
        <v>215.55000305175699</v>
      </c>
      <c r="I336" s="15">
        <v>4739.2099609375</v>
      </c>
      <c r="J336" s="3">
        <f t="shared" si="13"/>
        <v>-0.51735129432538429</v>
      </c>
      <c r="K336" s="3">
        <f t="shared" si="13"/>
        <v>-0.94672036665714621</v>
      </c>
      <c r="L336" s="3">
        <f t="shared" si="13"/>
        <v>-0.71584267888173347</v>
      </c>
      <c r="M336" s="3">
        <f t="shared" si="13"/>
        <v>0.24764700464546358</v>
      </c>
      <c r="N336" s="3">
        <f t="shared" si="14"/>
        <v>-0.20498316946937667</v>
      </c>
      <c r="O336" s="3">
        <f t="shared" si="14"/>
        <v>-0.5835170193536493</v>
      </c>
      <c r="P336" s="3">
        <f t="shared" si="14"/>
        <v>-1.9826295019535101</v>
      </c>
      <c r="Q336" s="3">
        <f t="shared" si="14"/>
        <v>-0.56168971839904958</v>
      </c>
    </row>
    <row r="337" spans="1:17" x14ac:dyDescent="0.2">
      <c r="A337" s="2" t="s">
        <v>344</v>
      </c>
      <c r="B337" s="13">
        <v>188.63000488281199</v>
      </c>
      <c r="C337" s="13">
        <v>153.5</v>
      </c>
      <c r="D337" s="13">
        <v>143.47999572753901</v>
      </c>
      <c r="E337" s="13">
        <v>376.13000488281199</v>
      </c>
      <c r="F337" s="13">
        <v>393.86999511718699</v>
      </c>
      <c r="G337" s="13">
        <v>57.106998443603501</v>
      </c>
      <c r="H337" s="13">
        <v>211.88000488281199</v>
      </c>
      <c r="I337" s="15">
        <v>4780.93994140625</v>
      </c>
      <c r="J337" s="3">
        <f t="shared" si="13"/>
        <v>3.2570683411352164</v>
      </c>
      <c r="K337" s="3">
        <f t="shared" si="13"/>
        <v>1.179878193209122</v>
      </c>
      <c r="L337" s="3">
        <f t="shared" si="13"/>
        <v>1.4207920332878654</v>
      </c>
      <c r="M337" s="3">
        <f t="shared" si="13"/>
        <v>2.1065803047168274</v>
      </c>
      <c r="N337" s="3">
        <f t="shared" si="14"/>
        <v>1.1297388457886925</v>
      </c>
      <c r="O337" s="3">
        <f t="shared" si="14"/>
        <v>1.8803578994850874</v>
      </c>
      <c r="P337" s="3">
        <f t="shared" si="14"/>
        <v>-1.7026203279912617</v>
      </c>
      <c r="Q337" s="3">
        <f t="shared" si="14"/>
        <v>0.88052609638959878</v>
      </c>
    </row>
    <row r="338" spans="1:17" x14ac:dyDescent="0.2">
      <c r="A338" s="2" t="s">
        <v>345</v>
      </c>
      <c r="B338" s="13">
        <v>191.55999755859301</v>
      </c>
      <c r="C338" s="13">
        <v>155.33999633789</v>
      </c>
      <c r="D338" s="13">
        <v>146.38000488281199</v>
      </c>
      <c r="E338" s="13">
        <v>383.45001220703102</v>
      </c>
      <c r="F338" s="13">
        <v>398.67001342773398</v>
      </c>
      <c r="G338" s="13">
        <v>59.491001129150298</v>
      </c>
      <c r="H338" s="13">
        <v>212.19000244140599</v>
      </c>
      <c r="I338" s="15">
        <v>4839.81005859375</v>
      </c>
      <c r="J338" s="3">
        <f t="shared" si="13"/>
        <v>1.5533014896550024</v>
      </c>
      <c r="K338" s="3">
        <f t="shared" si="13"/>
        <v>1.1986946826644949</v>
      </c>
      <c r="L338" s="3">
        <f t="shared" si="13"/>
        <v>2.0211940630246104</v>
      </c>
      <c r="M338" s="3">
        <f t="shared" ref="M338:P401" si="15">IF(E338=0, 0, (E338-E337)/E337*100)</f>
        <v>1.9461375665841056</v>
      </c>
      <c r="N338" s="3">
        <f t="shared" si="14"/>
        <v>1.2186808769525217</v>
      </c>
      <c r="O338" s="3">
        <f t="shared" si="14"/>
        <v>4.1746243902157438</v>
      </c>
      <c r="P338" s="3">
        <f t="shared" si="14"/>
        <v>0.14630807601003279</v>
      </c>
      <c r="Q338" s="3">
        <f t="shared" ref="Q338:Q401" si="16">IF(I338=0, 0, (I338-I337)/I337*100)</f>
        <v>1.2313502764936246</v>
      </c>
    </row>
    <row r="339" spans="1:17" x14ac:dyDescent="0.2">
      <c r="A339" s="2" t="s">
        <v>346</v>
      </c>
      <c r="B339" s="13">
        <v>193.88999938964801</v>
      </c>
      <c r="C339" s="13">
        <v>154.77999877929599</v>
      </c>
      <c r="D339" s="13">
        <v>145.99000549316401</v>
      </c>
      <c r="E339" s="13">
        <v>381.77999877929602</v>
      </c>
      <c r="F339" s="13">
        <v>396.510009765625</v>
      </c>
      <c r="G339" s="13">
        <v>59.653999328613203</v>
      </c>
      <c r="H339" s="13">
        <v>208.80000305175699</v>
      </c>
      <c r="I339" s="15">
        <v>4850.43017578125</v>
      </c>
      <c r="J339" s="3">
        <f t="shared" ref="J339:Q402" si="17">IF(B339=0, 0, (B339-B338)/B338*100)</f>
        <v>1.2163300588591393</v>
      </c>
      <c r="K339" s="3">
        <f t="shared" si="17"/>
        <v>-0.36049798622108831</v>
      </c>
      <c r="L339" s="3">
        <f t="shared" si="17"/>
        <v>-0.26642941429070599</v>
      </c>
      <c r="M339" s="3">
        <f t="shared" si="15"/>
        <v>-0.43552311241897479</v>
      </c>
      <c r="N339" s="3">
        <f t="shared" si="15"/>
        <v>-0.54180239028700261</v>
      </c>
      <c r="O339" s="3">
        <f t="shared" si="15"/>
        <v>0.27398799208143854</v>
      </c>
      <c r="P339" s="3">
        <f t="shared" si="15"/>
        <v>-1.5976244642275821</v>
      </c>
      <c r="Q339" s="3">
        <f t="shared" si="16"/>
        <v>0.21943252026270157</v>
      </c>
    </row>
    <row r="340" spans="1:17" x14ac:dyDescent="0.2">
      <c r="A340" s="2" t="s">
        <v>347</v>
      </c>
      <c r="B340" s="13">
        <v>195.17999267578099</v>
      </c>
      <c r="C340" s="13">
        <v>156.02000427246</v>
      </c>
      <c r="D340" s="13">
        <v>147.03999328613199</v>
      </c>
      <c r="E340" s="13">
        <v>385.20001220703102</v>
      </c>
      <c r="F340" s="13">
        <v>398.89999389648398</v>
      </c>
      <c r="G340" s="13">
        <v>59.873001098632798</v>
      </c>
      <c r="H340" s="13">
        <v>209.13999938964801</v>
      </c>
      <c r="I340" s="15">
        <v>4864.60009765625</v>
      </c>
      <c r="J340" s="3">
        <f t="shared" si="17"/>
        <v>0.66532223951404956</v>
      </c>
      <c r="K340" s="3">
        <f t="shared" si="17"/>
        <v>0.80114065314870253</v>
      </c>
      <c r="L340" s="3">
        <f t="shared" si="17"/>
        <v>0.71921895572306715</v>
      </c>
      <c r="M340" s="3">
        <f t="shared" si="15"/>
        <v>0.89580738610460386</v>
      </c>
      <c r="N340" s="3">
        <f t="shared" si="15"/>
        <v>0.60275505586143563</v>
      </c>
      <c r="O340" s="3">
        <f t="shared" si="15"/>
        <v>0.3671200128816014</v>
      </c>
      <c r="P340" s="3">
        <f t="shared" si="15"/>
        <v>0.16283349277861131</v>
      </c>
      <c r="Q340" s="3">
        <f t="shared" si="16"/>
        <v>0.2921374261967945</v>
      </c>
    </row>
    <row r="341" spans="1:17" x14ac:dyDescent="0.2">
      <c r="A341" s="2" t="s">
        <v>348</v>
      </c>
      <c r="B341" s="13">
        <v>194.5</v>
      </c>
      <c r="C341" s="13">
        <v>156.86999511718699</v>
      </c>
      <c r="D341" s="13">
        <v>148.69999694824199</v>
      </c>
      <c r="E341" s="13">
        <v>390.70001220703102</v>
      </c>
      <c r="F341" s="13">
        <v>402.55999755859301</v>
      </c>
      <c r="G341" s="13">
        <v>61.3619995117187</v>
      </c>
      <c r="H341" s="13">
        <v>207.83000183105401</v>
      </c>
      <c r="I341" s="15">
        <v>4868.5498046875</v>
      </c>
      <c r="J341" s="3">
        <f t="shared" si="17"/>
        <v>-0.34839261261298915</v>
      </c>
      <c r="K341" s="3">
        <f t="shared" si="17"/>
        <v>0.54479606553697912</v>
      </c>
      <c r="L341" s="3">
        <f t="shared" si="17"/>
        <v>1.1289470469981058</v>
      </c>
      <c r="M341" s="3">
        <f t="shared" si="15"/>
        <v>1.4278296536096551</v>
      </c>
      <c r="N341" s="3">
        <f t="shared" si="15"/>
        <v>0.91752412085993118</v>
      </c>
      <c r="O341" s="3">
        <f t="shared" si="15"/>
        <v>2.4869279738174059</v>
      </c>
      <c r="P341" s="3">
        <f t="shared" si="15"/>
        <v>-0.62637351172281197</v>
      </c>
      <c r="Q341" s="3">
        <f t="shared" si="16"/>
        <v>8.1192841178310979E-2</v>
      </c>
    </row>
    <row r="342" spans="1:17" x14ac:dyDescent="0.2">
      <c r="A342" s="2" t="s">
        <v>349</v>
      </c>
      <c r="B342" s="13">
        <v>194.169998168945</v>
      </c>
      <c r="C342" s="13">
        <v>157.75</v>
      </c>
      <c r="D342" s="13">
        <v>151.86999511718699</v>
      </c>
      <c r="E342" s="13">
        <v>393.17999267578102</v>
      </c>
      <c r="F342" s="13">
        <v>404.86999511718699</v>
      </c>
      <c r="G342" s="13">
        <v>61.617000579833899</v>
      </c>
      <c r="H342" s="13">
        <v>182.63000488281199</v>
      </c>
      <c r="I342" s="15">
        <v>4894.16015625</v>
      </c>
      <c r="J342" s="3">
        <f t="shared" si="17"/>
        <v>-0.16966675118509003</v>
      </c>
      <c r="K342" s="3">
        <f t="shared" si="17"/>
        <v>0.56097718506054606</v>
      </c>
      <c r="L342" s="3">
        <f t="shared" si="17"/>
        <v>2.1318078238080806</v>
      </c>
      <c r="M342" s="3">
        <f t="shared" si="15"/>
        <v>0.63475310756731285</v>
      </c>
      <c r="N342" s="3">
        <f t="shared" si="15"/>
        <v>0.57382690098455569</v>
      </c>
      <c r="O342" s="3">
        <f t="shared" si="15"/>
        <v>0.41556838131798435</v>
      </c>
      <c r="P342" s="3">
        <f t="shared" si="15"/>
        <v>-12.125293136804768</v>
      </c>
      <c r="Q342" s="3">
        <f t="shared" si="16"/>
        <v>0.52603655277064298</v>
      </c>
    </row>
    <row r="343" spans="1:17" x14ac:dyDescent="0.2">
      <c r="A343" s="2" t="s">
        <v>350</v>
      </c>
      <c r="B343" s="13">
        <v>192.419998168945</v>
      </c>
      <c r="C343" s="13">
        <v>159.11999511718699</v>
      </c>
      <c r="D343" s="13">
        <v>152.19000244140599</v>
      </c>
      <c r="E343" s="13">
        <v>394.14001464843699</v>
      </c>
      <c r="F343" s="13">
        <v>403.92999267578102</v>
      </c>
      <c r="G343" s="13">
        <v>61.030998229980398</v>
      </c>
      <c r="H343" s="13">
        <v>183.25</v>
      </c>
      <c r="I343" s="15">
        <v>4890.97021484375</v>
      </c>
      <c r="J343" s="3">
        <f t="shared" si="17"/>
        <v>-0.9012720896651325</v>
      </c>
      <c r="K343" s="3">
        <f t="shared" si="17"/>
        <v>0.86845966224214799</v>
      </c>
      <c r="L343" s="3">
        <f t="shared" si="17"/>
        <v>0.21071135478214739</v>
      </c>
      <c r="M343" s="3">
        <f t="shared" si="15"/>
        <v>0.24416857178376486</v>
      </c>
      <c r="N343" s="3">
        <f t="shared" si="15"/>
        <v>-0.23217389600182353</v>
      </c>
      <c r="O343" s="3">
        <f t="shared" si="15"/>
        <v>-0.95104004469391368</v>
      </c>
      <c r="P343" s="3">
        <f t="shared" si="15"/>
        <v>0.33948152034811763</v>
      </c>
      <c r="Q343" s="3">
        <f t="shared" si="16"/>
        <v>-6.5178525107649821E-2</v>
      </c>
    </row>
    <row r="344" spans="1:17" x14ac:dyDescent="0.2">
      <c r="A344" s="2" t="s">
        <v>351</v>
      </c>
      <c r="B344" s="13">
        <v>191.72999572753901</v>
      </c>
      <c r="C344" s="13">
        <v>161.259994506835</v>
      </c>
      <c r="D344" s="13">
        <v>153.509994506835</v>
      </c>
      <c r="E344" s="13">
        <v>401.01998901367102</v>
      </c>
      <c r="F344" s="13">
        <v>409.72000122070301</v>
      </c>
      <c r="G344" s="13">
        <v>62.465000152587798</v>
      </c>
      <c r="H344" s="13">
        <v>190.92999267578099</v>
      </c>
      <c r="I344" s="15">
        <v>4927.93017578125</v>
      </c>
      <c r="J344" s="3">
        <f t="shared" si="17"/>
        <v>-0.35859185530194798</v>
      </c>
      <c r="K344" s="3">
        <f t="shared" si="17"/>
        <v>1.3448965908225219</v>
      </c>
      <c r="L344" s="3">
        <f t="shared" si="17"/>
        <v>0.86733165402057855</v>
      </c>
      <c r="M344" s="3">
        <f t="shared" si="15"/>
        <v>1.7455660703140732</v>
      </c>
      <c r="N344" s="3">
        <f t="shared" si="15"/>
        <v>1.4334188225456692</v>
      </c>
      <c r="O344" s="3">
        <f t="shared" si="15"/>
        <v>2.3496288184632252</v>
      </c>
      <c r="P344" s="3">
        <f t="shared" si="15"/>
        <v>4.1909919103852635</v>
      </c>
      <c r="Q344" s="3">
        <f t="shared" si="16"/>
        <v>0.755677489618095</v>
      </c>
    </row>
    <row r="345" spans="1:17" x14ac:dyDescent="0.2">
      <c r="A345" s="2" t="s">
        <v>352</v>
      </c>
      <c r="B345" s="13">
        <v>188.03999328613199</v>
      </c>
      <c r="C345" s="13">
        <v>159</v>
      </c>
      <c r="D345" s="13">
        <v>151.46000671386699</v>
      </c>
      <c r="E345" s="13">
        <v>400.05999755859301</v>
      </c>
      <c r="F345" s="13">
        <v>408.58999633789</v>
      </c>
      <c r="G345" s="13">
        <v>62.773998260497997</v>
      </c>
      <c r="H345" s="13">
        <v>191.58999633789</v>
      </c>
      <c r="I345" s="15">
        <v>4924.97021484375</v>
      </c>
      <c r="J345" s="3">
        <f t="shared" si="17"/>
        <v>-1.9245827588974418</v>
      </c>
      <c r="K345" s="3">
        <f t="shared" si="17"/>
        <v>-1.4014601164699965</v>
      </c>
      <c r="L345" s="3">
        <f t="shared" si="17"/>
        <v>-1.3354099839256628</v>
      </c>
      <c r="M345" s="3">
        <f t="shared" si="15"/>
        <v>-0.23938743239187626</v>
      </c>
      <c r="N345" s="3">
        <f t="shared" si="15"/>
        <v>-0.27579929694579741</v>
      </c>
      <c r="O345" s="3">
        <f t="shared" si="15"/>
        <v>0.49467398888239289</v>
      </c>
      <c r="P345" s="3">
        <f t="shared" si="15"/>
        <v>0.3456783572132433</v>
      </c>
      <c r="Q345" s="3">
        <f t="shared" si="16"/>
        <v>-6.0064993453985825E-2</v>
      </c>
    </row>
    <row r="346" spans="1:17" x14ac:dyDescent="0.2">
      <c r="A346" s="2" t="s">
        <v>353</v>
      </c>
      <c r="B346" s="13">
        <v>184.39999389648401</v>
      </c>
      <c r="C346" s="13">
        <v>155.19999694824199</v>
      </c>
      <c r="D346" s="13">
        <v>140.100006103515</v>
      </c>
      <c r="E346" s="13">
        <v>390.14001464843699</v>
      </c>
      <c r="F346" s="13">
        <v>397.579986572265</v>
      </c>
      <c r="G346" s="13">
        <v>61.527000427246001</v>
      </c>
      <c r="H346" s="13">
        <v>187.28999328613199</v>
      </c>
      <c r="I346" s="15">
        <v>4845.64990234375</v>
      </c>
      <c r="J346" s="3">
        <f t="shared" si="17"/>
        <v>-1.9357580938163297</v>
      </c>
      <c r="K346" s="3">
        <f t="shared" si="17"/>
        <v>-2.3899390262629003</v>
      </c>
      <c r="L346" s="3">
        <f t="shared" si="17"/>
        <v>-7.5003301906706694</v>
      </c>
      <c r="M346" s="3">
        <f t="shared" si="15"/>
        <v>-2.4796237991035674</v>
      </c>
      <c r="N346" s="3">
        <f t="shared" si="15"/>
        <v>-2.6946351756786764</v>
      </c>
      <c r="O346" s="3">
        <f t="shared" si="15"/>
        <v>-1.9864878258626044</v>
      </c>
      <c r="P346" s="3">
        <f t="shared" si="15"/>
        <v>-2.2443776470325121</v>
      </c>
      <c r="Q346" s="3">
        <f t="shared" si="16"/>
        <v>-1.6105744611597923</v>
      </c>
    </row>
    <row r="347" spans="1:17" x14ac:dyDescent="0.2">
      <c r="A347" s="2" t="s">
        <v>354</v>
      </c>
      <c r="B347" s="13">
        <v>186.86000061035099</v>
      </c>
      <c r="C347" s="13">
        <v>159.27999877929599</v>
      </c>
      <c r="D347" s="13">
        <v>141.16000366210901</v>
      </c>
      <c r="E347" s="13">
        <v>394.77999877929602</v>
      </c>
      <c r="F347" s="13">
        <v>403.77999877929602</v>
      </c>
      <c r="G347" s="13">
        <v>63.027000427246001</v>
      </c>
      <c r="H347" s="13">
        <v>188.86000061035099</v>
      </c>
      <c r="I347" s="15">
        <v>4906.18994140625</v>
      </c>
      <c r="J347" s="3">
        <f t="shared" si="17"/>
        <v>1.3340600842145116</v>
      </c>
      <c r="K347" s="3">
        <f t="shared" si="17"/>
        <v>2.628867210876721</v>
      </c>
      <c r="L347" s="3">
        <f t="shared" si="17"/>
        <v>0.75660065125965137</v>
      </c>
      <c r="M347" s="3">
        <f t="shared" si="15"/>
        <v>1.1893125433545229</v>
      </c>
      <c r="N347" s="3">
        <f t="shared" si="15"/>
        <v>1.5594377022053887</v>
      </c>
      <c r="O347" s="3">
        <f t="shared" si="15"/>
        <v>2.4379540520160883</v>
      </c>
      <c r="P347" s="3">
        <f t="shared" si="15"/>
        <v>0.83827613887541219</v>
      </c>
      <c r="Q347" s="3">
        <f t="shared" si="16"/>
        <v>1.2493688211609741</v>
      </c>
    </row>
    <row r="348" spans="1:17" x14ac:dyDescent="0.2">
      <c r="A348" s="2" t="s">
        <v>355</v>
      </c>
      <c r="B348" s="13">
        <v>185.850006103515</v>
      </c>
      <c r="C348" s="13">
        <v>171.80999755859301</v>
      </c>
      <c r="D348" s="13">
        <v>142.38000488281199</v>
      </c>
      <c r="E348" s="13">
        <v>474.989990234375</v>
      </c>
      <c r="F348" s="13">
        <v>411.22000122070301</v>
      </c>
      <c r="G348" s="13">
        <v>66.160003662109304</v>
      </c>
      <c r="H348" s="13">
        <v>187.91000366210901</v>
      </c>
      <c r="I348" s="15">
        <v>4958.60986328125</v>
      </c>
      <c r="J348" s="3">
        <f t="shared" si="17"/>
        <v>-0.54050867148506598</v>
      </c>
      <c r="K348" s="3">
        <f t="shared" si="17"/>
        <v>7.866649218561979</v>
      </c>
      <c r="L348" s="3">
        <f t="shared" si="17"/>
        <v>0.86426834021857046</v>
      </c>
      <c r="M348" s="3">
        <f t="shared" si="15"/>
        <v>20.317643169131479</v>
      </c>
      <c r="N348" s="3">
        <f t="shared" si="15"/>
        <v>1.8425881578828907</v>
      </c>
      <c r="O348" s="3">
        <f t="shared" si="15"/>
        <v>4.9708905923261009</v>
      </c>
      <c r="P348" s="3">
        <f t="shared" si="15"/>
        <v>-0.50301649114255131</v>
      </c>
      <c r="Q348" s="3">
        <f t="shared" si="16"/>
        <v>1.0684446077514682</v>
      </c>
    </row>
    <row r="349" spans="1:17" x14ac:dyDescent="0.2">
      <c r="A349" s="2" t="s">
        <v>356</v>
      </c>
      <c r="B349" s="13">
        <v>187.67999267578099</v>
      </c>
      <c r="C349" s="13">
        <v>170.30999755859301</v>
      </c>
      <c r="D349" s="13">
        <v>143.67999267578099</v>
      </c>
      <c r="E349" s="13">
        <v>459.41000366210898</v>
      </c>
      <c r="F349" s="13">
        <v>405.64999389648398</v>
      </c>
      <c r="G349" s="13">
        <v>69.332000732421804</v>
      </c>
      <c r="H349" s="13">
        <v>181.05999755859301</v>
      </c>
      <c r="I349" s="15">
        <v>4942.81005859375</v>
      </c>
      <c r="J349" s="3">
        <f t="shared" si="17"/>
        <v>0.98465779508596085</v>
      </c>
      <c r="K349" s="3">
        <f t="shared" si="17"/>
        <v>-0.87305745958610426</v>
      </c>
      <c r="L349" s="3">
        <f t="shared" si="17"/>
        <v>0.91304098074654549</v>
      </c>
      <c r="M349" s="3">
        <f t="shared" si="15"/>
        <v>-3.2800662945714638</v>
      </c>
      <c r="N349" s="3">
        <f t="shared" si="15"/>
        <v>-1.3545078808629238</v>
      </c>
      <c r="O349" s="3">
        <f t="shared" si="15"/>
        <v>4.7944330331546583</v>
      </c>
      <c r="P349" s="3">
        <f t="shared" si="15"/>
        <v>-3.6453653185135133</v>
      </c>
      <c r="Q349" s="3">
        <f t="shared" si="16"/>
        <v>-0.31863375266722094</v>
      </c>
    </row>
    <row r="350" spans="1:17" x14ac:dyDescent="0.2">
      <c r="A350" s="2" t="s">
        <v>357</v>
      </c>
      <c r="B350" s="13">
        <v>189.30000305175699</v>
      </c>
      <c r="C350" s="13">
        <v>169.14999389648401</v>
      </c>
      <c r="D350" s="13">
        <v>144.100006103515</v>
      </c>
      <c r="E350" s="13">
        <v>454.72000122070301</v>
      </c>
      <c r="F350" s="13">
        <v>405.489990234375</v>
      </c>
      <c r="G350" s="13">
        <v>68.222999572753906</v>
      </c>
      <c r="H350" s="13">
        <v>185.100006103515</v>
      </c>
      <c r="I350" s="15">
        <v>4954.22998046875</v>
      </c>
      <c r="J350" s="3">
        <f t="shared" si="17"/>
        <v>0.8631769177306915</v>
      </c>
      <c r="K350" s="3">
        <f t="shared" si="17"/>
        <v>-0.68111307541409649</v>
      </c>
      <c r="L350" s="3">
        <f t="shared" si="17"/>
        <v>0.29232561883670244</v>
      </c>
      <c r="M350" s="3">
        <f t="shared" si="15"/>
        <v>-1.0208751233147746</v>
      </c>
      <c r="N350" s="3">
        <f t="shared" si="15"/>
        <v>-3.9443772837774956E-2</v>
      </c>
      <c r="O350" s="3">
        <f t="shared" si="15"/>
        <v>-1.5995516470784523</v>
      </c>
      <c r="P350" s="3">
        <f t="shared" si="15"/>
        <v>2.2313092894053517</v>
      </c>
      <c r="Q350" s="3">
        <f t="shared" si="16"/>
        <v>0.23104108269636839</v>
      </c>
    </row>
    <row r="351" spans="1:17" x14ac:dyDescent="0.2">
      <c r="A351" s="2" t="s">
        <v>358</v>
      </c>
      <c r="B351" s="13">
        <v>189.41000366210901</v>
      </c>
      <c r="C351" s="13">
        <v>170.52999877929599</v>
      </c>
      <c r="D351" s="13">
        <v>145.53999328613199</v>
      </c>
      <c r="E351" s="13">
        <v>469.58999633789</v>
      </c>
      <c r="F351" s="13">
        <v>414.04998779296801</v>
      </c>
      <c r="G351" s="13">
        <v>70.0989990234375</v>
      </c>
      <c r="H351" s="13">
        <v>187.58000183105401</v>
      </c>
      <c r="I351" s="15">
        <v>4995.06005859375</v>
      </c>
      <c r="J351" s="3">
        <f t="shared" si="17"/>
        <v>5.8109143464694882E-2</v>
      </c>
      <c r="K351" s="3">
        <f t="shared" si="17"/>
        <v>0.81584684162419807</v>
      </c>
      <c r="L351" s="3">
        <f t="shared" si="17"/>
        <v>0.99929710036414998</v>
      </c>
      <c r="M351" s="3">
        <f t="shared" si="15"/>
        <v>3.2701431820171214</v>
      </c>
      <c r="N351" s="3">
        <f t="shared" si="15"/>
        <v>2.111025614626219</v>
      </c>
      <c r="O351" s="3">
        <f t="shared" si="15"/>
        <v>2.7498049960160476</v>
      </c>
      <c r="P351" s="3">
        <f t="shared" si="15"/>
        <v>1.3398139631352022</v>
      </c>
      <c r="Q351" s="3">
        <f t="shared" si="16"/>
        <v>0.82414579633900675</v>
      </c>
    </row>
    <row r="352" spans="1:17" x14ac:dyDescent="0.2">
      <c r="A352" s="2" t="s">
        <v>359</v>
      </c>
      <c r="B352" s="13">
        <v>188.32000732421801</v>
      </c>
      <c r="C352" s="13">
        <v>169.83999633789</v>
      </c>
      <c r="D352" s="13">
        <v>145.91000366210901</v>
      </c>
      <c r="E352" s="13">
        <v>470</v>
      </c>
      <c r="F352" s="13">
        <v>414.10998535156199</v>
      </c>
      <c r="G352" s="13">
        <v>69.640998840332003</v>
      </c>
      <c r="H352" s="13">
        <v>189.55999755859301</v>
      </c>
      <c r="I352" s="15">
        <v>4997.91015625</v>
      </c>
      <c r="J352" s="3">
        <f t="shared" si="17"/>
        <v>-0.57546925548634342</v>
      </c>
      <c r="K352" s="3">
        <f t="shared" si="17"/>
        <v>-0.40462232237450013</v>
      </c>
      <c r="L352" s="3">
        <f t="shared" si="17"/>
        <v>0.25423278345875416</v>
      </c>
      <c r="M352" s="3">
        <f t="shared" si="15"/>
        <v>8.7310987309658361E-2</v>
      </c>
      <c r="N352" s="3">
        <f t="shared" si="15"/>
        <v>1.4490414288812191E-2</v>
      </c>
      <c r="O352" s="3">
        <f t="shared" si="15"/>
        <v>-0.65336194451559204</v>
      </c>
      <c r="P352" s="3">
        <f t="shared" si="15"/>
        <v>1.0555473441792109</v>
      </c>
      <c r="Q352" s="3">
        <f t="shared" si="16"/>
        <v>5.705832608251727E-2</v>
      </c>
    </row>
    <row r="353" spans="1:17" x14ac:dyDescent="0.2">
      <c r="A353" s="2" t="s">
        <v>360</v>
      </c>
      <c r="B353" s="13">
        <v>188.850006103515</v>
      </c>
      <c r="C353" s="13">
        <v>174.44999694824199</v>
      </c>
      <c r="D353" s="13">
        <v>149</v>
      </c>
      <c r="E353" s="13">
        <v>468.10998535156199</v>
      </c>
      <c r="F353" s="13">
        <v>420.54998779296801</v>
      </c>
      <c r="G353" s="13">
        <v>72.133003234863196</v>
      </c>
      <c r="H353" s="13">
        <v>193.57000732421801</v>
      </c>
      <c r="I353" s="15">
        <v>5026.60986328125</v>
      </c>
      <c r="J353" s="3">
        <f t="shared" si="17"/>
        <v>0.28143519471328665</v>
      </c>
      <c r="K353" s="3">
        <f t="shared" si="17"/>
        <v>2.7143197772923724</v>
      </c>
      <c r="L353" s="3">
        <f t="shared" si="17"/>
        <v>2.1177412516873426</v>
      </c>
      <c r="M353" s="3">
        <f t="shared" si="15"/>
        <v>-0.40213077626340671</v>
      </c>
      <c r="N353" s="3">
        <f t="shared" si="15"/>
        <v>1.5551429980464564</v>
      </c>
      <c r="O353" s="3">
        <f t="shared" si="15"/>
        <v>3.5783582028234346</v>
      </c>
      <c r="P353" s="3">
        <f t="shared" si="15"/>
        <v>2.1154303741671581</v>
      </c>
      <c r="Q353" s="3">
        <f t="shared" si="16"/>
        <v>0.57423415255595112</v>
      </c>
    </row>
    <row r="354" spans="1:17" x14ac:dyDescent="0.2">
      <c r="A354" s="2" t="s">
        <v>361</v>
      </c>
      <c r="B354" s="13">
        <v>187.14999389648401</v>
      </c>
      <c r="C354" s="13">
        <v>172.33999633789</v>
      </c>
      <c r="D354" s="13">
        <v>147.52999877929599</v>
      </c>
      <c r="E354" s="13">
        <v>468.89999389648398</v>
      </c>
      <c r="F354" s="13">
        <v>415.260009765625</v>
      </c>
      <c r="G354" s="13">
        <v>72.248001098632798</v>
      </c>
      <c r="H354" s="13">
        <v>188.13000488281199</v>
      </c>
      <c r="I354" s="15">
        <v>5021.83984375</v>
      </c>
      <c r="J354" s="3">
        <f t="shared" si="17"/>
        <v>-0.90019176705727011</v>
      </c>
      <c r="K354" s="3">
        <f t="shared" si="17"/>
        <v>-1.2095159915525882</v>
      </c>
      <c r="L354" s="3">
        <f t="shared" si="17"/>
        <v>-0.98657800047248723</v>
      </c>
      <c r="M354" s="3">
        <f t="shared" si="15"/>
        <v>0.16876558279966472</v>
      </c>
      <c r="N354" s="3">
        <f t="shared" si="15"/>
        <v>-1.2578714019478721</v>
      </c>
      <c r="O354" s="3">
        <f t="shared" si="15"/>
        <v>0.15942475512238447</v>
      </c>
      <c r="P354" s="3">
        <f t="shared" si="15"/>
        <v>-2.8103539988477393</v>
      </c>
      <c r="Q354" s="3">
        <f t="shared" si="16"/>
        <v>-9.4895360113272167E-2</v>
      </c>
    </row>
    <row r="355" spans="1:17" x14ac:dyDescent="0.2">
      <c r="A355" s="2" t="s">
        <v>362</v>
      </c>
      <c r="B355" s="13">
        <v>185.03999328613199</v>
      </c>
      <c r="C355" s="13">
        <v>168.63999938964801</v>
      </c>
      <c r="D355" s="13">
        <v>145.13999938964801</v>
      </c>
      <c r="E355" s="13">
        <v>460.11999511718699</v>
      </c>
      <c r="F355" s="13">
        <v>406.32000732421801</v>
      </c>
      <c r="G355" s="13">
        <v>72.127998352050696</v>
      </c>
      <c r="H355" s="13">
        <v>184.02000427246</v>
      </c>
      <c r="I355" s="15">
        <v>4953.169921875</v>
      </c>
      <c r="J355" s="3">
        <f t="shared" si="17"/>
        <v>-1.1274382469491802</v>
      </c>
      <c r="K355" s="3">
        <f t="shared" si="17"/>
        <v>-2.1469171561242057</v>
      </c>
      <c r="L355" s="3">
        <f t="shared" si="17"/>
        <v>-1.6200090892859071</v>
      </c>
      <c r="M355" s="3">
        <f t="shared" si="15"/>
        <v>-1.8724672411139534</v>
      </c>
      <c r="N355" s="3">
        <f t="shared" si="15"/>
        <v>-2.152868619940739</v>
      </c>
      <c r="O355" s="3">
        <f t="shared" si="15"/>
        <v>-0.166098362248493</v>
      </c>
      <c r="P355" s="3">
        <f t="shared" si="15"/>
        <v>-2.1846598116617004</v>
      </c>
      <c r="Q355" s="3">
        <f t="shared" si="16"/>
        <v>-1.3674255653625453</v>
      </c>
    </row>
    <row r="356" spans="1:17" x14ac:dyDescent="0.2">
      <c r="A356" s="2" t="s">
        <v>363</v>
      </c>
      <c r="B356" s="13">
        <v>184.14999389648401</v>
      </c>
      <c r="C356" s="13">
        <v>170.97999572753901</v>
      </c>
      <c r="D356" s="13">
        <v>145.94000244140599</v>
      </c>
      <c r="E356" s="13">
        <v>473.27999877929602</v>
      </c>
      <c r="F356" s="13">
        <v>409.489990234375</v>
      </c>
      <c r="G356" s="13">
        <v>73.900001525878906</v>
      </c>
      <c r="H356" s="13">
        <v>188.71000671386699</v>
      </c>
      <c r="I356" s="15">
        <v>5000.6201171875</v>
      </c>
      <c r="J356" s="3">
        <f t="shared" si="17"/>
        <v>-0.48097677363820174</v>
      </c>
      <c r="K356" s="3">
        <f t="shared" si="17"/>
        <v>1.3875689909630273</v>
      </c>
      <c r="L356" s="3">
        <f t="shared" si="17"/>
        <v>0.5511940575459604</v>
      </c>
      <c r="M356" s="3">
        <f t="shared" si="15"/>
        <v>2.8601242723123432</v>
      </c>
      <c r="N356" s="3">
        <f t="shared" si="15"/>
        <v>0.78016904238425566</v>
      </c>
      <c r="O356" s="3">
        <f t="shared" si="15"/>
        <v>2.4567480233947596</v>
      </c>
      <c r="P356" s="3">
        <f t="shared" si="15"/>
        <v>2.5486372853589181</v>
      </c>
      <c r="Q356" s="3">
        <f t="shared" si="16"/>
        <v>0.95797632750176165</v>
      </c>
    </row>
    <row r="357" spans="1:17" x14ac:dyDescent="0.2">
      <c r="A357" s="2" t="s">
        <v>364</v>
      </c>
      <c r="B357" s="13">
        <v>183.86000061035099</v>
      </c>
      <c r="C357" s="13">
        <v>169.80000305175699</v>
      </c>
      <c r="D357" s="13">
        <v>142.77000427246</v>
      </c>
      <c r="E357" s="13">
        <v>484.02999877929602</v>
      </c>
      <c r="F357" s="13">
        <v>406.55999755859301</v>
      </c>
      <c r="G357" s="13">
        <v>72.657997131347599</v>
      </c>
      <c r="H357" s="13">
        <v>200.44999694824199</v>
      </c>
      <c r="I357" s="15">
        <v>5029.72998046875</v>
      </c>
      <c r="J357" s="3">
        <f t="shared" si="17"/>
        <v>-0.15747667431149903</v>
      </c>
      <c r="K357" s="3">
        <f t="shared" si="17"/>
        <v>-0.6901349311426852</v>
      </c>
      <c r="L357" s="3">
        <f t="shared" si="17"/>
        <v>-2.1721242400408545</v>
      </c>
      <c r="M357" s="3">
        <f t="shared" si="15"/>
        <v>2.2713826968658846</v>
      </c>
      <c r="N357" s="3">
        <f t="shared" si="15"/>
        <v>-0.71552241706933617</v>
      </c>
      <c r="O357" s="3">
        <f t="shared" si="15"/>
        <v>-1.6806554382767795</v>
      </c>
      <c r="P357" s="3">
        <f t="shared" si="15"/>
        <v>6.2211805504176851</v>
      </c>
      <c r="Q357" s="3">
        <f t="shared" si="16"/>
        <v>0.58212506847295309</v>
      </c>
    </row>
    <row r="358" spans="1:17" x14ac:dyDescent="0.2">
      <c r="A358" s="2" t="s">
        <v>365</v>
      </c>
      <c r="B358" s="13">
        <v>182.30999755859301</v>
      </c>
      <c r="C358" s="13">
        <v>169.509994506835</v>
      </c>
      <c r="D358" s="13">
        <v>140.52000427246</v>
      </c>
      <c r="E358" s="13">
        <v>473.32000732421801</v>
      </c>
      <c r="F358" s="13">
        <v>404.05999755859301</v>
      </c>
      <c r="G358" s="13">
        <v>72.612998962402301</v>
      </c>
      <c r="H358" s="13">
        <v>199.94999694824199</v>
      </c>
      <c r="I358" s="15">
        <v>5005.56982421875</v>
      </c>
      <c r="J358" s="3">
        <f t="shared" si="17"/>
        <v>-0.84303439933238011</v>
      </c>
      <c r="K358" s="3">
        <f t="shared" si="17"/>
        <v>-0.17079419299750587</v>
      </c>
      <c r="L358" s="3">
        <f t="shared" si="17"/>
        <v>-1.5759612892538237</v>
      </c>
      <c r="M358" s="3">
        <f t="shared" si="15"/>
        <v>-2.2126710084267867</v>
      </c>
      <c r="N358" s="3">
        <f t="shared" si="15"/>
        <v>-0.61491539133524875</v>
      </c>
      <c r="O358" s="3">
        <f t="shared" si="15"/>
        <v>-6.1931474472043023E-2</v>
      </c>
      <c r="P358" s="3">
        <f t="shared" si="15"/>
        <v>-0.2494387665813258</v>
      </c>
      <c r="Q358" s="3">
        <f t="shared" si="16"/>
        <v>-0.48034698371120854</v>
      </c>
    </row>
    <row r="359" spans="1:17" x14ac:dyDescent="0.2">
      <c r="A359" s="2" t="s">
        <v>366</v>
      </c>
      <c r="B359" s="13">
        <v>181.55999755859301</v>
      </c>
      <c r="C359" s="13">
        <v>167.08000183105401</v>
      </c>
      <c r="D359" s="13">
        <v>141.11999511718699</v>
      </c>
      <c r="E359" s="13">
        <v>471.75</v>
      </c>
      <c r="F359" s="13">
        <v>402.79000854492102</v>
      </c>
      <c r="G359" s="13">
        <v>69.452003479003906</v>
      </c>
      <c r="H359" s="13">
        <v>193.759994506835</v>
      </c>
      <c r="I359" s="15">
        <v>4975.509765625</v>
      </c>
      <c r="J359" s="3">
        <f t="shared" si="17"/>
        <v>-0.41138720313950744</v>
      </c>
      <c r="K359" s="3">
        <f t="shared" si="17"/>
        <v>-1.4335394693691714</v>
      </c>
      <c r="L359" s="3">
        <f t="shared" si="17"/>
        <v>0.42697895423034715</v>
      </c>
      <c r="M359" s="3">
        <f t="shared" si="15"/>
        <v>-0.33170102677332558</v>
      </c>
      <c r="N359" s="3">
        <f t="shared" si="15"/>
        <v>-0.3143070388916257</v>
      </c>
      <c r="O359" s="3">
        <f t="shared" si="15"/>
        <v>-4.3532088311558397</v>
      </c>
      <c r="P359" s="3">
        <f t="shared" si="15"/>
        <v>-3.0957752117442143</v>
      </c>
      <c r="Q359" s="3">
        <f t="shared" si="16"/>
        <v>-0.6005322001165303</v>
      </c>
    </row>
    <row r="360" spans="1:17" x14ac:dyDescent="0.2">
      <c r="A360" s="2" t="s">
        <v>367</v>
      </c>
      <c r="B360" s="13">
        <v>182.32000732421801</v>
      </c>
      <c r="C360" s="13">
        <v>168.58999633789</v>
      </c>
      <c r="D360" s="13">
        <v>142.55000305175699</v>
      </c>
      <c r="E360" s="13">
        <v>468.02999877929602</v>
      </c>
      <c r="F360" s="13">
        <v>402.17999267578102</v>
      </c>
      <c r="G360" s="13">
        <v>67.472000122070298</v>
      </c>
      <c r="H360" s="13">
        <v>194.77000427246</v>
      </c>
      <c r="I360" s="15">
        <v>4981.7998046875</v>
      </c>
      <c r="J360" s="3">
        <f t="shared" si="17"/>
        <v>0.41859978841414652</v>
      </c>
      <c r="K360" s="3">
        <f t="shared" si="17"/>
        <v>0.90375538082819329</v>
      </c>
      <c r="L360" s="3">
        <f t="shared" si="17"/>
        <v>1.0133276530958719</v>
      </c>
      <c r="M360" s="3">
        <f t="shared" si="15"/>
        <v>-0.78855351790227401</v>
      </c>
      <c r="N360" s="3">
        <f t="shared" si="15"/>
        <v>-0.15144761692170125</v>
      </c>
      <c r="O360" s="3">
        <f t="shared" si="15"/>
        <v>-2.8508945138381563</v>
      </c>
      <c r="P360" s="3">
        <f t="shared" si="15"/>
        <v>0.52126847350285788</v>
      </c>
      <c r="Q360" s="3">
        <f t="shared" si="16"/>
        <v>0.1264199922982138</v>
      </c>
    </row>
    <row r="361" spans="1:17" x14ac:dyDescent="0.2">
      <c r="A361" s="2" t="s">
        <v>368</v>
      </c>
      <c r="B361" s="13">
        <v>184.36999511718699</v>
      </c>
      <c r="C361" s="13">
        <v>174.58000183105401</v>
      </c>
      <c r="D361" s="13">
        <v>144.08999633789</v>
      </c>
      <c r="E361" s="13">
        <v>486.13000488281199</v>
      </c>
      <c r="F361" s="13">
        <v>411.64999389648398</v>
      </c>
      <c r="G361" s="13">
        <v>78.538002014160099</v>
      </c>
      <c r="H361" s="13">
        <v>197.41000366210901</v>
      </c>
      <c r="I361" s="15">
        <v>5087.02978515625</v>
      </c>
      <c r="J361" s="3">
        <f t="shared" si="17"/>
        <v>1.1243899246468891</v>
      </c>
      <c r="K361" s="3">
        <f t="shared" si="17"/>
        <v>3.5530017339574336</v>
      </c>
      <c r="L361" s="3">
        <f t="shared" si="17"/>
        <v>1.0803179608308191</v>
      </c>
      <c r="M361" s="3">
        <f t="shared" si="15"/>
        <v>3.8672747795491618</v>
      </c>
      <c r="N361" s="3">
        <f t="shared" si="15"/>
        <v>2.3546674109015746</v>
      </c>
      <c r="O361" s="3">
        <f t="shared" si="15"/>
        <v>16.400880175582756</v>
      </c>
      <c r="P361" s="3">
        <f t="shared" si="15"/>
        <v>1.3554445406059352</v>
      </c>
      <c r="Q361" s="3">
        <f t="shared" si="16"/>
        <v>2.1122884217414053</v>
      </c>
    </row>
    <row r="362" spans="1:17" x14ac:dyDescent="0.2">
      <c r="A362" s="2" t="s">
        <v>369</v>
      </c>
      <c r="B362" s="13">
        <v>182.52000427246</v>
      </c>
      <c r="C362" s="13">
        <v>174.99000549316401</v>
      </c>
      <c r="D362" s="13">
        <v>143.96000671386699</v>
      </c>
      <c r="E362" s="13">
        <v>484.02999877929602</v>
      </c>
      <c r="F362" s="13">
        <v>410.33999633789</v>
      </c>
      <c r="G362" s="13">
        <v>78.817001342773395</v>
      </c>
      <c r="H362" s="13">
        <v>191.97000122070301</v>
      </c>
      <c r="I362" s="15">
        <v>5088.7998046875</v>
      </c>
      <c r="J362" s="3">
        <f t="shared" si="17"/>
        <v>-1.0034121026857543</v>
      </c>
      <c r="K362" s="3">
        <f t="shared" si="17"/>
        <v>0.23485144793776117</v>
      </c>
      <c r="L362" s="3">
        <f t="shared" si="17"/>
        <v>-9.0214190663303537E-2</v>
      </c>
      <c r="M362" s="3">
        <f t="shared" si="15"/>
        <v>-0.43198446555920778</v>
      </c>
      <c r="N362" s="3">
        <f t="shared" si="15"/>
        <v>-0.31823091898876532</v>
      </c>
      <c r="O362" s="3">
        <f t="shared" si="15"/>
        <v>0.35524118446888037</v>
      </c>
      <c r="P362" s="3">
        <f t="shared" si="15"/>
        <v>-2.7556873210524904</v>
      </c>
      <c r="Q362" s="3">
        <f t="shared" si="16"/>
        <v>3.479475462115135E-2</v>
      </c>
    </row>
    <row r="363" spans="1:17" x14ac:dyDescent="0.2">
      <c r="A363" s="2" t="s">
        <v>370</v>
      </c>
      <c r="B363" s="13">
        <v>181.16000366210901</v>
      </c>
      <c r="C363" s="13">
        <v>174.72999572753901</v>
      </c>
      <c r="D363" s="13">
        <v>137.57000732421801</v>
      </c>
      <c r="E363" s="13">
        <v>481.739990234375</v>
      </c>
      <c r="F363" s="13">
        <v>407.54000854492102</v>
      </c>
      <c r="G363" s="13">
        <v>79.092002868652301</v>
      </c>
      <c r="H363" s="13">
        <v>199.39999389648401</v>
      </c>
      <c r="I363" s="15">
        <v>5069.52978515625</v>
      </c>
      <c r="J363" s="3">
        <f t="shared" si="17"/>
        <v>-0.74512413900715713</v>
      </c>
      <c r="K363" s="3">
        <f t="shared" si="17"/>
        <v>-0.14858549486425229</v>
      </c>
      <c r="L363" s="3">
        <f t="shared" si="17"/>
        <v>-4.4387323504017724</v>
      </c>
      <c r="M363" s="3">
        <f t="shared" si="15"/>
        <v>-0.47311293735849658</v>
      </c>
      <c r="N363" s="3">
        <f t="shared" si="15"/>
        <v>-0.68235800018464643</v>
      </c>
      <c r="O363" s="3">
        <f t="shared" si="15"/>
        <v>0.34891142925233948</v>
      </c>
      <c r="P363" s="3">
        <f t="shared" si="15"/>
        <v>3.8703925762020086</v>
      </c>
      <c r="Q363" s="3">
        <f t="shared" si="16"/>
        <v>-0.37867513501905897</v>
      </c>
    </row>
    <row r="364" spans="1:17" x14ac:dyDescent="0.2">
      <c r="A364" s="2" t="s">
        <v>371</v>
      </c>
      <c r="B364" s="13">
        <v>182.63000488281199</v>
      </c>
      <c r="C364" s="13">
        <v>173.53999328613199</v>
      </c>
      <c r="D364" s="13">
        <v>138.88000488281199</v>
      </c>
      <c r="E364" s="13">
        <v>487.04998779296801</v>
      </c>
      <c r="F364" s="13">
        <v>407.48001098632801</v>
      </c>
      <c r="G364" s="13">
        <v>78.700996398925696</v>
      </c>
      <c r="H364" s="13">
        <v>199.72999572753901</v>
      </c>
      <c r="I364" s="15">
        <v>5078.18017578125</v>
      </c>
      <c r="J364" s="3">
        <f t="shared" si="17"/>
        <v>0.81143806082315995</v>
      </c>
      <c r="K364" s="3">
        <f t="shared" si="17"/>
        <v>-0.68105217793435935</v>
      </c>
      <c r="L364" s="3">
        <f t="shared" si="17"/>
        <v>0.95224066936817242</v>
      </c>
      <c r="M364" s="3">
        <f t="shared" si="15"/>
        <v>1.1022538436158484</v>
      </c>
      <c r="N364" s="3">
        <f t="shared" si="15"/>
        <v>-1.4721881860685541E-2</v>
      </c>
      <c r="O364" s="3">
        <f t="shared" si="15"/>
        <v>-0.49436915939016951</v>
      </c>
      <c r="P364" s="3">
        <f t="shared" si="15"/>
        <v>0.16549741281653019</v>
      </c>
      <c r="Q364" s="3">
        <f t="shared" si="16"/>
        <v>0.17063496993998592</v>
      </c>
    </row>
    <row r="365" spans="1:17" x14ac:dyDescent="0.2">
      <c r="A365" s="2" t="s">
        <v>372</v>
      </c>
      <c r="B365" s="13">
        <v>181.419998168945</v>
      </c>
      <c r="C365" s="13">
        <v>173.16000366210901</v>
      </c>
      <c r="D365" s="13">
        <v>136.38000488281199</v>
      </c>
      <c r="E365" s="13">
        <v>484.01998901367102</v>
      </c>
      <c r="F365" s="13">
        <v>407.72000122070301</v>
      </c>
      <c r="G365" s="13">
        <v>77.663002014160099</v>
      </c>
      <c r="H365" s="13">
        <v>202.03999328613199</v>
      </c>
      <c r="I365" s="15">
        <v>5069.759765625</v>
      </c>
      <c r="J365" s="3">
        <f t="shared" si="17"/>
        <v>-0.66254540958010288</v>
      </c>
      <c r="K365" s="3">
        <f t="shared" si="17"/>
        <v>-0.21896371944446114</v>
      </c>
      <c r="L365" s="3">
        <f t="shared" si="17"/>
        <v>-1.8001151440839298</v>
      </c>
      <c r="M365" s="3">
        <f t="shared" si="15"/>
        <v>-0.62211248439348299</v>
      </c>
      <c r="N365" s="3">
        <f t="shared" si="15"/>
        <v>5.8896198072168074E-2</v>
      </c>
      <c r="O365" s="3">
        <f t="shared" si="15"/>
        <v>-1.3189088223281575</v>
      </c>
      <c r="P365" s="3">
        <f t="shared" si="15"/>
        <v>1.1565601602195785</v>
      </c>
      <c r="Q365" s="3">
        <f t="shared" si="16"/>
        <v>-0.16581550604305934</v>
      </c>
    </row>
    <row r="366" spans="1:17" x14ac:dyDescent="0.2">
      <c r="A366" s="2" t="s">
        <v>373</v>
      </c>
      <c r="B366" s="13">
        <v>180.75</v>
      </c>
      <c r="C366" s="13">
        <v>176.759994506835</v>
      </c>
      <c r="D366" s="13">
        <v>138.46000671386699</v>
      </c>
      <c r="E366" s="13">
        <v>490.13000488281199</v>
      </c>
      <c r="F366" s="13">
        <v>413.64001464843699</v>
      </c>
      <c r="G366" s="13">
        <v>79.111999511718693</v>
      </c>
      <c r="H366" s="13">
        <v>201.88000488281199</v>
      </c>
      <c r="I366" s="15">
        <v>5096.27001953125</v>
      </c>
      <c r="J366" s="3">
        <f t="shared" si="17"/>
        <v>-0.36930778067866193</v>
      </c>
      <c r="K366" s="3">
        <f t="shared" si="17"/>
        <v>2.0789967478579734</v>
      </c>
      <c r="L366" s="3">
        <f t="shared" si="17"/>
        <v>1.525151603303061</v>
      </c>
      <c r="M366" s="3">
        <f t="shared" si="15"/>
        <v>1.2623478384832554</v>
      </c>
      <c r="N366" s="3">
        <f t="shared" si="15"/>
        <v>1.4519801358799205</v>
      </c>
      <c r="O366" s="3">
        <f t="shared" si="15"/>
        <v>1.8657500482590172</v>
      </c>
      <c r="P366" s="3">
        <f t="shared" si="15"/>
        <v>-7.918650199786037E-2</v>
      </c>
      <c r="Q366" s="3">
        <f t="shared" si="16"/>
        <v>0.52290946971491881</v>
      </c>
    </row>
    <row r="367" spans="1:17" x14ac:dyDescent="0.2">
      <c r="A367" s="2" t="s">
        <v>374</v>
      </c>
      <c r="B367" s="13">
        <v>179.66000366210901</v>
      </c>
      <c r="C367" s="13">
        <v>178.22000122070301</v>
      </c>
      <c r="D367" s="13">
        <v>137.13999938964801</v>
      </c>
      <c r="E367" s="13">
        <v>502.29998779296801</v>
      </c>
      <c r="F367" s="13">
        <v>415.5</v>
      </c>
      <c r="G367" s="13">
        <v>82.278999328613196</v>
      </c>
      <c r="H367" s="13">
        <v>202.63999938964801</v>
      </c>
      <c r="I367" s="15">
        <v>5137.080078125</v>
      </c>
      <c r="J367" s="3">
        <f t="shared" si="17"/>
        <v>-0.6030408508387245</v>
      </c>
      <c r="K367" s="3">
        <f t="shared" si="17"/>
        <v>0.82598255218408934</v>
      </c>
      <c r="L367" s="3">
        <f t="shared" si="17"/>
        <v>-0.95334916958860483</v>
      </c>
      <c r="M367" s="3">
        <f t="shared" si="15"/>
        <v>2.4830111988483163</v>
      </c>
      <c r="N367" s="3">
        <f t="shared" si="15"/>
        <v>0.44966281928595808</v>
      </c>
      <c r="O367" s="3">
        <f t="shared" si="15"/>
        <v>4.0031851507246783</v>
      </c>
      <c r="P367" s="3">
        <f t="shared" si="15"/>
        <v>0.37645853400746004</v>
      </c>
      <c r="Q367" s="3">
        <f t="shared" si="16"/>
        <v>0.80078289488875376</v>
      </c>
    </row>
    <row r="368" spans="1:17" x14ac:dyDescent="0.2">
      <c r="A368" s="2" t="s">
        <v>375</v>
      </c>
      <c r="B368" s="13">
        <v>175.100006103515</v>
      </c>
      <c r="C368" s="13">
        <v>177.58000183105401</v>
      </c>
      <c r="D368" s="13">
        <v>133.350006103515</v>
      </c>
      <c r="E368" s="13">
        <v>498.19000244140602</v>
      </c>
      <c r="F368" s="13">
        <v>414.92001342773398</v>
      </c>
      <c r="G368" s="13">
        <v>85.236999511718693</v>
      </c>
      <c r="H368" s="13">
        <v>188.13999938964801</v>
      </c>
      <c r="I368" s="15">
        <v>5130.9501953125</v>
      </c>
      <c r="J368" s="3">
        <f t="shared" si="17"/>
        <v>-2.5381261636675161</v>
      </c>
      <c r="K368" s="3">
        <f t="shared" si="17"/>
        <v>-0.3591063770987451</v>
      </c>
      <c r="L368" s="3">
        <f t="shared" si="17"/>
        <v>-2.7635943583204496</v>
      </c>
      <c r="M368" s="3">
        <f t="shared" si="15"/>
        <v>-0.81823321748834932</v>
      </c>
      <c r="N368" s="3">
        <f t="shared" si="15"/>
        <v>-0.13958762268737013</v>
      </c>
      <c r="O368" s="3">
        <f t="shared" si="15"/>
        <v>3.5950852674952607</v>
      </c>
      <c r="P368" s="3">
        <f t="shared" si="15"/>
        <v>-7.1555468040238965</v>
      </c>
      <c r="Q368" s="3">
        <f t="shared" si="16"/>
        <v>-0.11932620709189659</v>
      </c>
    </row>
    <row r="369" spans="1:17" x14ac:dyDescent="0.2">
      <c r="A369" s="2" t="s">
        <v>376</v>
      </c>
      <c r="B369" s="13">
        <v>170.11999511718699</v>
      </c>
      <c r="C369" s="13">
        <v>174.11999511718699</v>
      </c>
      <c r="D369" s="13">
        <v>132.669998168945</v>
      </c>
      <c r="E369" s="13">
        <v>490.22000122070301</v>
      </c>
      <c r="F369" s="13">
        <v>402.64999389648398</v>
      </c>
      <c r="G369" s="13">
        <v>85.963996887207003</v>
      </c>
      <c r="H369" s="13">
        <v>180.74000549316401</v>
      </c>
      <c r="I369" s="15">
        <v>5078.64990234375</v>
      </c>
      <c r="J369" s="3">
        <f t="shared" si="17"/>
        <v>-2.8440952671263449</v>
      </c>
      <c r="K369" s="3">
        <f t="shared" si="17"/>
        <v>-1.9484213752620618</v>
      </c>
      <c r="L369" s="3">
        <f t="shared" si="17"/>
        <v>-0.50994218481110021</v>
      </c>
      <c r="M369" s="3">
        <f t="shared" si="15"/>
        <v>-1.5997914814921226</v>
      </c>
      <c r="N369" s="3">
        <f t="shared" si="15"/>
        <v>-2.9572011795442235</v>
      </c>
      <c r="O369" s="3">
        <f t="shared" si="15"/>
        <v>0.85291291299896055</v>
      </c>
      <c r="P369" s="3">
        <f t="shared" si="15"/>
        <v>-3.9332379719839485</v>
      </c>
      <c r="Q369" s="3">
        <f t="shared" si="16"/>
        <v>-1.0193100883444584</v>
      </c>
    </row>
    <row r="370" spans="1:17" x14ac:dyDescent="0.2">
      <c r="A370" s="2" t="s">
        <v>377</v>
      </c>
      <c r="B370" s="13">
        <v>169.11999511718699</v>
      </c>
      <c r="C370" s="13">
        <v>173.509994506835</v>
      </c>
      <c r="D370" s="13">
        <v>131.39999389648401</v>
      </c>
      <c r="E370" s="13">
        <v>496.08999633789</v>
      </c>
      <c r="F370" s="13">
        <v>402.08999633789</v>
      </c>
      <c r="G370" s="13">
        <v>88.699996948242102</v>
      </c>
      <c r="H370" s="13">
        <v>176.53999328613199</v>
      </c>
      <c r="I370" s="15">
        <v>5104.759765625</v>
      </c>
      <c r="J370" s="3">
        <f t="shared" si="17"/>
        <v>-0.58782037896906303</v>
      </c>
      <c r="K370" s="3">
        <f t="shared" si="17"/>
        <v>-0.35033346396629728</v>
      </c>
      <c r="L370" s="3">
        <f t="shared" si="17"/>
        <v>-0.95726561392104792</v>
      </c>
      <c r="M370" s="3">
        <f t="shared" si="15"/>
        <v>1.1974205668006281</v>
      </c>
      <c r="N370" s="3">
        <f t="shared" si="15"/>
        <v>-0.1390780000205204</v>
      </c>
      <c r="O370" s="3">
        <f t="shared" si="15"/>
        <v>3.1827278396850178</v>
      </c>
      <c r="P370" s="3">
        <f t="shared" si="15"/>
        <v>-2.3237866987842222</v>
      </c>
      <c r="Q370" s="3">
        <f t="shared" si="16"/>
        <v>0.51411032032746606</v>
      </c>
    </row>
    <row r="371" spans="1:17" x14ac:dyDescent="0.2">
      <c r="A371" s="2" t="s">
        <v>378</v>
      </c>
      <c r="B371" s="13">
        <v>169</v>
      </c>
      <c r="C371" s="13">
        <v>176.82000732421801</v>
      </c>
      <c r="D371" s="13">
        <v>134.38000488281199</v>
      </c>
      <c r="E371" s="13">
        <v>512.19000244140602</v>
      </c>
      <c r="F371" s="13">
        <v>409.14001464843699</v>
      </c>
      <c r="G371" s="13">
        <v>92.668998718261705</v>
      </c>
      <c r="H371" s="13">
        <v>178.64999389648401</v>
      </c>
      <c r="I371" s="15">
        <v>5157.35986328125</v>
      </c>
      <c r="J371" s="3">
        <f t="shared" si="17"/>
        <v>-7.0952649391836334E-2</v>
      </c>
      <c r="K371" s="3">
        <f t="shared" si="17"/>
        <v>1.9076784751166722</v>
      </c>
      <c r="L371" s="3">
        <f t="shared" si="17"/>
        <v>2.2678927890024214</v>
      </c>
      <c r="M371" s="3">
        <f t="shared" si="15"/>
        <v>3.2453801169879282</v>
      </c>
      <c r="N371" s="3">
        <f t="shared" si="15"/>
        <v>1.7533433745570273</v>
      </c>
      <c r="O371" s="3">
        <f t="shared" si="15"/>
        <v>4.4746357458564283</v>
      </c>
      <c r="P371" s="3">
        <f t="shared" si="15"/>
        <v>1.1951969472051449</v>
      </c>
      <c r="Q371" s="3">
        <f t="shared" si="16"/>
        <v>1.0304127925951461</v>
      </c>
    </row>
    <row r="372" spans="1:17" x14ac:dyDescent="0.2">
      <c r="A372" s="2" t="s">
        <v>379</v>
      </c>
      <c r="B372" s="13">
        <v>170.72999572753901</v>
      </c>
      <c r="C372" s="13">
        <v>175.350006103515</v>
      </c>
      <c r="D372" s="13">
        <v>135.41000366210901</v>
      </c>
      <c r="E372" s="13">
        <v>505.95001220703102</v>
      </c>
      <c r="F372" s="13">
        <v>406.22000122070301</v>
      </c>
      <c r="G372" s="13">
        <v>87.527999877929602</v>
      </c>
      <c r="H372" s="13">
        <v>175.33999633789</v>
      </c>
      <c r="I372" s="15">
        <v>5123.68994140625</v>
      </c>
      <c r="J372" s="3">
        <f t="shared" si="17"/>
        <v>1.0236661109698257</v>
      </c>
      <c r="K372" s="3">
        <f t="shared" si="17"/>
        <v>-0.83135457516841405</v>
      </c>
      <c r="L372" s="3">
        <f t="shared" si="17"/>
        <v>0.76648217135818852</v>
      </c>
      <c r="M372" s="3">
        <f t="shared" si="15"/>
        <v>-1.2182959848164643</v>
      </c>
      <c r="N372" s="3">
        <f t="shared" si="15"/>
        <v>-0.71369539111031854</v>
      </c>
      <c r="O372" s="3">
        <f t="shared" si="15"/>
        <v>-5.5477008616032428</v>
      </c>
      <c r="P372" s="3">
        <f t="shared" si="15"/>
        <v>-1.8527834714127853</v>
      </c>
      <c r="Q372" s="3">
        <f t="shared" si="16"/>
        <v>-0.65285190034379914</v>
      </c>
    </row>
    <row r="373" spans="1:17" x14ac:dyDescent="0.2">
      <c r="A373" s="2" t="s">
        <v>380</v>
      </c>
      <c r="B373" s="13">
        <v>172.75</v>
      </c>
      <c r="C373" s="13">
        <v>171.96000671386699</v>
      </c>
      <c r="D373" s="13">
        <v>137.669998168945</v>
      </c>
      <c r="E373" s="13">
        <v>483.58999633789</v>
      </c>
      <c r="F373" s="13">
        <v>404.51998901367102</v>
      </c>
      <c r="G373" s="13">
        <v>85.774002075195298</v>
      </c>
      <c r="H373" s="13">
        <v>177.77000427246</v>
      </c>
      <c r="I373" s="15">
        <v>5117.93994140625</v>
      </c>
      <c r="J373" s="3">
        <f t="shared" si="17"/>
        <v>1.1831572207643208</v>
      </c>
      <c r="K373" s="3">
        <f t="shared" si="17"/>
        <v>-1.9332758891646578</v>
      </c>
      <c r="L373" s="3">
        <f t="shared" si="17"/>
        <v>1.669001141507535</v>
      </c>
      <c r="M373" s="3">
        <f t="shared" si="15"/>
        <v>-4.4194120623899638</v>
      </c>
      <c r="N373" s="3">
        <f t="shared" si="15"/>
        <v>-0.4184954462910252</v>
      </c>
      <c r="O373" s="3">
        <f t="shared" si="15"/>
        <v>-2.0039276633540197</v>
      </c>
      <c r="P373" s="3">
        <f t="shared" si="15"/>
        <v>1.3858834181148483</v>
      </c>
      <c r="Q373" s="3">
        <f t="shared" si="16"/>
        <v>-0.1122238087346451</v>
      </c>
    </row>
    <row r="374" spans="1:17" x14ac:dyDescent="0.2">
      <c r="A374" s="2" t="s">
        <v>381</v>
      </c>
      <c r="B374" s="13">
        <v>173.22999572753901</v>
      </c>
      <c r="C374" s="13">
        <v>175.38999938964801</v>
      </c>
      <c r="D374" s="13">
        <v>138.5</v>
      </c>
      <c r="E374" s="13">
        <v>499.75</v>
      </c>
      <c r="F374" s="13">
        <v>415.27999877929602</v>
      </c>
      <c r="G374" s="13">
        <v>91.913002014160099</v>
      </c>
      <c r="H374" s="13">
        <v>177.53999328613199</v>
      </c>
      <c r="I374" s="15">
        <v>5175.27001953125</v>
      </c>
      <c r="J374" s="3">
        <f t="shared" si="17"/>
        <v>0.27785570335108867</v>
      </c>
      <c r="K374" s="3">
        <f t="shared" si="17"/>
        <v>1.9946455814510182</v>
      </c>
      <c r="L374" s="3">
        <f t="shared" si="17"/>
        <v>0.60289230921354675</v>
      </c>
      <c r="M374" s="3">
        <f t="shared" si="15"/>
        <v>3.3416745144617952</v>
      </c>
      <c r="N374" s="3">
        <f t="shared" si="15"/>
        <v>2.659945134444607</v>
      </c>
      <c r="O374" s="3">
        <f t="shared" si="15"/>
        <v>7.1571802532694448</v>
      </c>
      <c r="P374" s="3">
        <f t="shared" si="15"/>
        <v>-0.129386837374141</v>
      </c>
      <c r="Q374" s="3">
        <f t="shared" si="16"/>
        <v>1.120178798136648</v>
      </c>
    </row>
    <row r="375" spans="1:17" x14ac:dyDescent="0.2">
      <c r="A375" s="2" t="s">
        <v>382</v>
      </c>
      <c r="B375" s="13">
        <v>171.13000488281199</v>
      </c>
      <c r="C375" s="13">
        <v>176.55999755859301</v>
      </c>
      <c r="D375" s="13">
        <v>139.78999328613199</v>
      </c>
      <c r="E375" s="13">
        <v>495.57000732421801</v>
      </c>
      <c r="F375" s="13">
        <v>415.100006103515</v>
      </c>
      <c r="G375" s="13">
        <v>90.888000488281193</v>
      </c>
      <c r="H375" s="13">
        <v>169.47999572753901</v>
      </c>
      <c r="I375" s="15">
        <v>5165.31005859375</v>
      </c>
      <c r="J375" s="3">
        <f t="shared" si="17"/>
        <v>-1.2122559005485065</v>
      </c>
      <c r="K375" s="3">
        <f t="shared" si="17"/>
        <v>0.66708374081564437</v>
      </c>
      <c r="L375" s="3">
        <f t="shared" si="17"/>
        <v>0.93140309468013582</v>
      </c>
      <c r="M375" s="3">
        <f t="shared" si="15"/>
        <v>-0.83641674352816187</v>
      </c>
      <c r="N375" s="3">
        <f t="shared" si="15"/>
        <v>-4.3342486108193523E-2</v>
      </c>
      <c r="O375" s="3">
        <f t="shared" si="15"/>
        <v>-1.1151866476094368</v>
      </c>
      <c r="P375" s="3">
        <f t="shared" si="15"/>
        <v>-4.5398208084885434</v>
      </c>
      <c r="Q375" s="3">
        <f t="shared" si="16"/>
        <v>-0.19245297153407512</v>
      </c>
    </row>
    <row r="376" spans="1:17" x14ac:dyDescent="0.2">
      <c r="A376" s="2" t="s">
        <v>383</v>
      </c>
      <c r="B376" s="13">
        <v>173</v>
      </c>
      <c r="C376" s="13">
        <v>178.75</v>
      </c>
      <c r="D376" s="13">
        <v>143.100006103515</v>
      </c>
      <c r="E376" s="13">
        <v>491.829986572265</v>
      </c>
      <c r="F376" s="13">
        <v>425.22000122070301</v>
      </c>
      <c r="G376" s="13">
        <v>87.944000244140597</v>
      </c>
      <c r="H376" s="13">
        <v>162.5</v>
      </c>
      <c r="I376" s="15">
        <v>5150.47998046875</v>
      </c>
      <c r="J376" s="3">
        <f t="shared" si="17"/>
        <v>1.0927336316437113</v>
      </c>
      <c r="K376" s="3">
        <f t="shared" si="17"/>
        <v>1.2403729449986072</v>
      </c>
      <c r="L376" s="3">
        <f t="shared" si="17"/>
        <v>2.3678467532420897</v>
      </c>
      <c r="M376" s="3">
        <f t="shared" si="15"/>
        <v>-0.75469069892806651</v>
      </c>
      <c r="N376" s="3">
        <f t="shared" si="15"/>
        <v>2.4379655428538713</v>
      </c>
      <c r="O376" s="3">
        <f t="shared" si="15"/>
        <v>-3.239151734359242</v>
      </c>
      <c r="P376" s="3">
        <f t="shared" si="15"/>
        <v>-4.1184776395441096</v>
      </c>
      <c r="Q376" s="3">
        <f t="shared" si="16"/>
        <v>-0.2871091562127342</v>
      </c>
    </row>
    <row r="377" spans="1:17" x14ac:dyDescent="0.2">
      <c r="A377" s="2" t="s">
        <v>384</v>
      </c>
      <c r="B377" s="13">
        <v>172.61999511718699</v>
      </c>
      <c r="C377" s="13">
        <v>174.419998168945</v>
      </c>
      <c r="D377" s="13">
        <v>141.17999267578099</v>
      </c>
      <c r="E377" s="13">
        <v>484.100006103515</v>
      </c>
      <c r="F377" s="13">
        <v>416.42001342773398</v>
      </c>
      <c r="G377" s="13">
        <v>87.836997985839801</v>
      </c>
      <c r="H377" s="13">
        <v>163.57000732421801</v>
      </c>
      <c r="I377" s="15">
        <v>5117.08984375</v>
      </c>
      <c r="J377" s="3">
        <f t="shared" si="17"/>
        <v>-0.21965600162601825</v>
      </c>
      <c r="K377" s="3">
        <f t="shared" si="17"/>
        <v>-2.4223786467440558</v>
      </c>
      <c r="L377" s="3">
        <f t="shared" si="17"/>
        <v>-1.3417284038025235</v>
      </c>
      <c r="M377" s="3">
        <f t="shared" si="15"/>
        <v>-1.5716773437550919</v>
      </c>
      <c r="N377" s="3">
        <f t="shared" si="15"/>
        <v>-2.0695140792310838</v>
      </c>
      <c r="O377" s="3">
        <f t="shared" si="15"/>
        <v>-0.12167090194185777</v>
      </c>
      <c r="P377" s="3">
        <f t="shared" si="15"/>
        <v>0.65846604567262224</v>
      </c>
      <c r="Q377" s="3">
        <f t="shared" si="16"/>
        <v>-0.64829174844615411</v>
      </c>
    </row>
    <row r="378" spans="1:17" x14ac:dyDescent="0.2">
      <c r="A378" s="2" t="s">
        <v>385</v>
      </c>
      <c r="B378" s="13">
        <v>173.72000122070301</v>
      </c>
      <c r="C378" s="13">
        <v>174.47999572753901</v>
      </c>
      <c r="D378" s="13">
        <v>147.67999267578099</v>
      </c>
      <c r="E378" s="13">
        <v>496.98001098632801</v>
      </c>
      <c r="F378" s="13">
        <v>417.32000732421801</v>
      </c>
      <c r="G378" s="13">
        <v>88.455001831054602</v>
      </c>
      <c r="H378" s="13">
        <v>173.80000305175699</v>
      </c>
      <c r="I378" s="15">
        <v>5149.419921875</v>
      </c>
      <c r="J378" s="3">
        <f t="shared" si="17"/>
        <v>0.63724141735101936</v>
      </c>
      <c r="K378" s="3">
        <f t="shared" si="17"/>
        <v>3.4398325435075136E-2</v>
      </c>
      <c r="L378" s="3">
        <f t="shared" si="17"/>
        <v>4.6040518042292371</v>
      </c>
      <c r="M378" s="3">
        <f t="shared" si="15"/>
        <v>2.6606082876311477</v>
      </c>
      <c r="N378" s="3">
        <f t="shared" si="15"/>
        <v>0.21612647506439311</v>
      </c>
      <c r="O378" s="3">
        <f t="shared" si="15"/>
        <v>0.70358033560576549</v>
      </c>
      <c r="P378" s="3">
        <f t="shared" si="15"/>
        <v>6.2542002014230729</v>
      </c>
      <c r="Q378" s="3">
        <f t="shared" si="16"/>
        <v>0.63180595049523847</v>
      </c>
    </row>
    <row r="379" spans="1:17" x14ac:dyDescent="0.2">
      <c r="A379" s="2" t="s">
        <v>386</v>
      </c>
      <c r="B379" s="13">
        <v>176.08000183105401</v>
      </c>
      <c r="C379" s="13">
        <v>175.89999389648401</v>
      </c>
      <c r="D379" s="13">
        <v>147.02999877929599</v>
      </c>
      <c r="E379" s="13">
        <v>496.239990234375</v>
      </c>
      <c r="F379" s="13">
        <v>421.41000366210898</v>
      </c>
      <c r="G379" s="13">
        <v>89.398002624511705</v>
      </c>
      <c r="H379" s="13">
        <v>171.32000732421801</v>
      </c>
      <c r="I379" s="15">
        <v>5178.509765625</v>
      </c>
      <c r="J379" s="3">
        <f t="shared" si="17"/>
        <v>1.3585082856134254</v>
      </c>
      <c r="K379" s="3">
        <f t="shared" si="17"/>
        <v>0.8138458297319151</v>
      </c>
      <c r="L379" s="3">
        <f t="shared" si="17"/>
        <v>-0.44013673396639935</v>
      </c>
      <c r="M379" s="3">
        <f t="shared" si="15"/>
        <v>-0.14890352440620985</v>
      </c>
      <c r="N379" s="3">
        <f t="shared" si="15"/>
        <v>0.98006236607616737</v>
      </c>
      <c r="O379" s="3">
        <f t="shared" si="15"/>
        <v>1.0660796720780072</v>
      </c>
      <c r="P379" s="3">
        <f t="shared" si="15"/>
        <v>-1.4269250195585117</v>
      </c>
      <c r="Q379" s="3">
        <f t="shared" si="16"/>
        <v>0.56491496501236671</v>
      </c>
    </row>
    <row r="380" spans="1:17" x14ac:dyDescent="0.2">
      <c r="A380" s="2" t="s">
        <v>387</v>
      </c>
      <c r="B380" s="13">
        <v>178.669998168945</v>
      </c>
      <c r="C380" s="13">
        <v>178.14999389648401</v>
      </c>
      <c r="D380" s="13">
        <v>148.74000549316401</v>
      </c>
      <c r="E380" s="13">
        <v>505.51998901367102</v>
      </c>
      <c r="F380" s="13">
        <v>425.23001098632801</v>
      </c>
      <c r="G380" s="13">
        <v>90.372001647949205</v>
      </c>
      <c r="H380" s="13">
        <v>175.66000366210901</v>
      </c>
      <c r="I380" s="15">
        <v>5224.6201171875</v>
      </c>
      <c r="J380" s="3">
        <f t="shared" si="17"/>
        <v>1.4709202129473256</v>
      </c>
      <c r="K380" s="3">
        <f t="shared" si="17"/>
        <v>1.2791359170393777</v>
      </c>
      <c r="L380" s="3">
        <f t="shared" si="17"/>
        <v>1.1630325294601076</v>
      </c>
      <c r="M380" s="3">
        <f t="shared" si="15"/>
        <v>1.870062663614245</v>
      </c>
      <c r="N380" s="3">
        <f t="shared" si="15"/>
        <v>0.90648235471931426</v>
      </c>
      <c r="O380" s="3">
        <f t="shared" si="15"/>
        <v>1.0895087080731296</v>
      </c>
      <c r="P380" s="3">
        <f t="shared" si="15"/>
        <v>2.5332688257931721</v>
      </c>
      <c r="Q380" s="3">
        <f t="shared" si="16"/>
        <v>0.8904173912846699</v>
      </c>
    </row>
    <row r="381" spans="1:17" x14ac:dyDescent="0.2">
      <c r="A381" s="2" t="s">
        <v>388</v>
      </c>
      <c r="B381" s="13">
        <v>171.36999511718699</v>
      </c>
      <c r="C381" s="13">
        <v>178.14999389648401</v>
      </c>
      <c r="D381" s="13">
        <v>147.600006103515</v>
      </c>
      <c r="E381" s="13">
        <v>507.760009765625</v>
      </c>
      <c r="F381" s="13">
        <v>429.36999511718699</v>
      </c>
      <c r="G381" s="13">
        <v>91.434997558593693</v>
      </c>
      <c r="H381" s="13">
        <v>172.82000732421801</v>
      </c>
      <c r="I381" s="15">
        <v>5241.52978515625</v>
      </c>
      <c r="J381" s="3">
        <f t="shared" si="17"/>
        <v>-4.0857464188561456</v>
      </c>
      <c r="K381" s="3">
        <f t="shared" si="17"/>
        <v>0</v>
      </c>
      <c r="L381" s="3">
        <f t="shared" si="17"/>
        <v>-0.76643764121778224</v>
      </c>
      <c r="M381" s="3">
        <f t="shared" si="15"/>
        <v>0.44311220142343366</v>
      </c>
      <c r="N381" s="3">
        <f t="shared" si="15"/>
        <v>0.97358700559638678</v>
      </c>
      <c r="O381" s="3">
        <f t="shared" si="15"/>
        <v>1.176244734276737</v>
      </c>
      <c r="P381" s="3">
        <f t="shared" si="15"/>
        <v>-1.6167575308457083</v>
      </c>
      <c r="Q381" s="3">
        <f t="shared" si="16"/>
        <v>0.32365354015159969</v>
      </c>
    </row>
    <row r="382" spans="1:17" x14ac:dyDescent="0.2">
      <c r="A382" s="2" t="s">
        <v>389</v>
      </c>
      <c r="B382" s="13">
        <v>172.27999877929599</v>
      </c>
      <c r="C382" s="13">
        <v>178.86999511718699</v>
      </c>
      <c r="D382" s="13">
        <v>150.77000427246</v>
      </c>
      <c r="E382" s="13">
        <v>509.579986572265</v>
      </c>
      <c r="F382" s="13">
        <v>428.739990234375</v>
      </c>
      <c r="G382" s="13">
        <v>94.289001464843693</v>
      </c>
      <c r="H382" s="13">
        <v>170.83000183105401</v>
      </c>
      <c r="I382" s="15">
        <v>5234.18017578125</v>
      </c>
      <c r="J382" s="3">
        <f t="shared" si="17"/>
        <v>0.53101691546803331</v>
      </c>
      <c r="K382" s="3">
        <f t="shared" si="17"/>
        <v>0.40415450203234216</v>
      </c>
      <c r="L382" s="3">
        <f t="shared" si="17"/>
        <v>2.1476951476016968</v>
      </c>
      <c r="M382" s="3">
        <f t="shared" si="15"/>
        <v>0.35843248220356616</v>
      </c>
      <c r="N382" s="3">
        <f t="shared" si="15"/>
        <v>-0.14672773830878486</v>
      </c>
      <c r="O382" s="3">
        <f t="shared" si="15"/>
        <v>3.1213473860718235</v>
      </c>
      <c r="P382" s="3">
        <f t="shared" si="15"/>
        <v>-1.1514902261464826</v>
      </c>
      <c r="Q382" s="3">
        <f t="shared" si="16"/>
        <v>-0.14021878490157064</v>
      </c>
    </row>
    <row r="383" spans="1:17" x14ac:dyDescent="0.2">
      <c r="A383" s="2" t="s">
        <v>390</v>
      </c>
      <c r="B383" s="13">
        <v>170.850006103515</v>
      </c>
      <c r="C383" s="13">
        <v>179.71000671386699</v>
      </c>
      <c r="D383" s="13">
        <v>150.07000732421801</v>
      </c>
      <c r="E383" s="13">
        <v>503.01998901367102</v>
      </c>
      <c r="F383" s="13">
        <v>422.85998535156199</v>
      </c>
      <c r="G383" s="13">
        <v>95.001998901367102</v>
      </c>
      <c r="H383" s="13">
        <v>172.63000488281199</v>
      </c>
      <c r="I383" s="15">
        <v>5218.18994140625</v>
      </c>
      <c r="J383" s="3">
        <f t="shared" si="17"/>
        <v>-0.83003986876789193</v>
      </c>
      <c r="K383" s="3">
        <f t="shared" si="17"/>
        <v>0.46962130016812775</v>
      </c>
      <c r="L383" s="3">
        <f t="shared" si="17"/>
        <v>-0.46428130822163255</v>
      </c>
      <c r="M383" s="3">
        <f t="shared" si="15"/>
        <v>-1.2873342225860129</v>
      </c>
      <c r="N383" s="3">
        <f t="shared" si="15"/>
        <v>-1.3714617289604003</v>
      </c>
      <c r="O383" s="3">
        <f t="shared" si="15"/>
        <v>0.75618303879191584</v>
      </c>
      <c r="P383" s="3">
        <f t="shared" si="15"/>
        <v>1.0536808713133041</v>
      </c>
      <c r="Q383" s="3">
        <f t="shared" si="16"/>
        <v>-0.30549644525015435</v>
      </c>
    </row>
    <row r="384" spans="1:17" x14ac:dyDescent="0.2">
      <c r="A384" s="2" t="s">
        <v>391</v>
      </c>
      <c r="B384" s="13">
        <v>169.71000671386699</v>
      </c>
      <c r="C384" s="13">
        <v>178.30000305175699</v>
      </c>
      <c r="D384" s="13">
        <v>150.669998168945</v>
      </c>
      <c r="E384" s="13">
        <v>495.89001464843699</v>
      </c>
      <c r="F384" s="13">
        <v>421.64999389648398</v>
      </c>
      <c r="G384" s="13">
        <v>92.560997009277301</v>
      </c>
      <c r="H384" s="13">
        <v>177.669998168945</v>
      </c>
      <c r="I384" s="15">
        <v>5203.580078125</v>
      </c>
      <c r="J384" s="3">
        <f t="shared" si="17"/>
        <v>-0.66725159433550485</v>
      </c>
      <c r="K384" s="3">
        <f t="shared" si="17"/>
        <v>-0.78459941540984879</v>
      </c>
      <c r="L384" s="3">
        <f t="shared" si="17"/>
        <v>0.39980730022271643</v>
      </c>
      <c r="M384" s="3">
        <f t="shared" si="15"/>
        <v>-1.4174336052160854</v>
      </c>
      <c r="N384" s="3">
        <f t="shared" si="15"/>
        <v>-0.28614470439240908</v>
      </c>
      <c r="O384" s="3">
        <f t="shared" si="15"/>
        <v>-2.5694216125116442</v>
      </c>
      <c r="P384" s="3">
        <f t="shared" si="15"/>
        <v>2.9195349264772115</v>
      </c>
      <c r="Q384" s="3">
        <f t="shared" si="16"/>
        <v>-0.2799795225030231</v>
      </c>
    </row>
    <row r="385" spans="1:17" x14ac:dyDescent="0.2">
      <c r="A385" s="2" t="s">
        <v>392</v>
      </c>
      <c r="B385" s="13">
        <v>173.30999755859301</v>
      </c>
      <c r="C385" s="13">
        <v>179.83000183105401</v>
      </c>
      <c r="D385" s="13">
        <v>150.86999511718699</v>
      </c>
      <c r="E385" s="13">
        <v>493.85998535156199</v>
      </c>
      <c r="F385" s="13">
        <v>421.42999267578102</v>
      </c>
      <c r="G385" s="13">
        <v>90.25</v>
      </c>
      <c r="H385" s="13">
        <v>179.83000183105401</v>
      </c>
      <c r="I385" s="15">
        <v>5248.490234375</v>
      </c>
      <c r="J385" s="3">
        <f t="shared" si="17"/>
        <v>2.1212602099507594</v>
      </c>
      <c r="K385" s="3">
        <f t="shared" si="17"/>
        <v>0.85810361924272571</v>
      </c>
      <c r="L385" s="3">
        <f t="shared" si="17"/>
        <v>0.1327384022516106</v>
      </c>
      <c r="M385" s="3">
        <f t="shared" si="15"/>
        <v>-0.40937087598228744</v>
      </c>
      <c r="N385" s="3">
        <f t="shared" si="15"/>
        <v>-5.2176265596476035E-2</v>
      </c>
      <c r="O385" s="3">
        <f t="shared" si="15"/>
        <v>-2.4967287345075508</v>
      </c>
      <c r="P385" s="3">
        <f t="shared" si="15"/>
        <v>1.2157391142960867</v>
      </c>
      <c r="Q385" s="3">
        <f t="shared" si="16"/>
        <v>0.8630626525532864</v>
      </c>
    </row>
    <row r="386" spans="1:17" x14ac:dyDescent="0.2">
      <c r="A386" s="2" t="s">
        <v>393</v>
      </c>
      <c r="B386" s="13">
        <v>171.47999572753901</v>
      </c>
      <c r="C386" s="13">
        <v>180.38000488281199</v>
      </c>
      <c r="D386" s="13">
        <v>150.92999267578099</v>
      </c>
      <c r="E386" s="13">
        <v>485.579986572265</v>
      </c>
      <c r="F386" s="13">
        <v>420.72000122070301</v>
      </c>
      <c r="G386" s="13">
        <v>90.356002807617102</v>
      </c>
      <c r="H386" s="13">
        <v>175.78999328613199</v>
      </c>
      <c r="I386" s="15">
        <v>5254.35009765625</v>
      </c>
      <c r="J386" s="3">
        <f t="shared" si="17"/>
        <v>-1.0559124440788907</v>
      </c>
      <c r="K386" s="3">
        <f t="shared" si="17"/>
        <v>0.30584610251780892</v>
      </c>
      <c r="L386" s="3">
        <f t="shared" si="17"/>
        <v>3.9767720909252499E-2</v>
      </c>
      <c r="M386" s="3">
        <f t="shared" si="15"/>
        <v>-1.6765883094178486</v>
      </c>
      <c r="N386" s="3">
        <f t="shared" si="15"/>
        <v>-0.16847198049907888</v>
      </c>
      <c r="O386" s="3">
        <f t="shared" si="15"/>
        <v>0.11745463447878364</v>
      </c>
      <c r="P386" s="3">
        <f t="shared" si="15"/>
        <v>-2.2465709302041317</v>
      </c>
      <c r="Q386" s="3">
        <f t="shared" si="16"/>
        <v>0.11164855071789617</v>
      </c>
    </row>
    <row r="387" spans="1:17" x14ac:dyDescent="0.2">
      <c r="A387" s="2" t="s">
        <v>394</v>
      </c>
      <c r="B387" s="13">
        <v>170.02999877929599</v>
      </c>
      <c r="C387" s="13">
        <v>180.97000122070301</v>
      </c>
      <c r="D387" s="13">
        <v>155.49000549316401</v>
      </c>
      <c r="E387" s="13">
        <v>491.350006103515</v>
      </c>
      <c r="F387" s="13">
        <v>424.57000732421801</v>
      </c>
      <c r="G387" s="13">
        <v>90.362998962402301</v>
      </c>
      <c r="H387" s="13">
        <v>175.22000122070301</v>
      </c>
      <c r="I387" s="15">
        <v>5243.77001953125</v>
      </c>
      <c r="J387" s="3">
        <f t="shared" si="17"/>
        <v>-0.84557790084557827</v>
      </c>
      <c r="K387" s="3">
        <f t="shared" si="17"/>
        <v>0.32708522115537564</v>
      </c>
      <c r="L387" s="3">
        <f t="shared" si="17"/>
        <v>3.0212767764314181</v>
      </c>
      <c r="M387" s="3">
        <f t="shared" si="15"/>
        <v>1.188273753204055</v>
      </c>
      <c r="N387" s="3">
        <f t="shared" si="15"/>
        <v>0.91509937543838038</v>
      </c>
      <c r="O387" s="3">
        <f t="shared" si="15"/>
        <v>7.7428776924703671E-3</v>
      </c>
      <c r="P387" s="3">
        <f t="shared" si="15"/>
        <v>-0.32424602491519827</v>
      </c>
      <c r="Q387" s="3">
        <f t="shared" si="16"/>
        <v>-0.20135845401164529</v>
      </c>
    </row>
    <row r="388" spans="1:17" x14ac:dyDescent="0.2">
      <c r="A388" s="2" t="s">
        <v>395</v>
      </c>
      <c r="B388" s="13">
        <v>168.83999633789</v>
      </c>
      <c r="C388" s="13">
        <v>180.69000244140599</v>
      </c>
      <c r="D388" s="13">
        <v>154.55999755859301</v>
      </c>
      <c r="E388" s="13">
        <v>497.36999511718699</v>
      </c>
      <c r="F388" s="13">
        <v>421.44000244140602</v>
      </c>
      <c r="G388" s="13">
        <v>89.452003479003906</v>
      </c>
      <c r="H388" s="13">
        <v>166.63000488281199</v>
      </c>
      <c r="I388" s="15">
        <v>5205.81005859375</v>
      </c>
      <c r="J388" s="3">
        <f t="shared" si="17"/>
        <v>-0.69987793327614667</v>
      </c>
      <c r="K388" s="3">
        <f t="shared" si="17"/>
        <v>-0.15472110151314139</v>
      </c>
      <c r="L388" s="3">
        <f t="shared" si="17"/>
        <v>-0.59811428498012476</v>
      </c>
      <c r="M388" s="3">
        <f t="shared" si="15"/>
        <v>1.2251936377108192</v>
      </c>
      <c r="N388" s="3">
        <f t="shared" si="15"/>
        <v>-0.73721761519103157</v>
      </c>
      <c r="O388" s="3">
        <f t="shared" si="15"/>
        <v>-1.008151006339925</v>
      </c>
      <c r="P388" s="3">
        <f t="shared" si="15"/>
        <v>-4.9024062767076826</v>
      </c>
      <c r="Q388" s="3">
        <f t="shared" si="16"/>
        <v>-0.72390590731691373</v>
      </c>
    </row>
    <row r="389" spans="1:17" x14ac:dyDescent="0.2">
      <c r="A389" s="2" t="s">
        <v>396</v>
      </c>
      <c r="B389" s="13">
        <v>169.64999389648401</v>
      </c>
      <c r="C389" s="13">
        <v>182.41000366210901</v>
      </c>
      <c r="D389" s="13">
        <v>154.919998168945</v>
      </c>
      <c r="E389" s="13">
        <v>506.739990234375</v>
      </c>
      <c r="F389" s="13">
        <v>420.45001220703102</v>
      </c>
      <c r="G389" s="13">
        <v>88.963996887207003</v>
      </c>
      <c r="H389" s="13">
        <v>168.38000488281199</v>
      </c>
      <c r="I389" s="15">
        <v>5211.490234375</v>
      </c>
      <c r="J389" s="3">
        <f t="shared" si="17"/>
        <v>0.47974270087817528</v>
      </c>
      <c r="K389" s="3">
        <f t="shared" si="17"/>
        <v>0.95190724304781171</v>
      </c>
      <c r="L389" s="3">
        <f t="shared" si="17"/>
        <v>0.23291965323402275</v>
      </c>
      <c r="M389" s="3">
        <f t="shared" si="15"/>
        <v>1.8839084000192483</v>
      </c>
      <c r="N389" s="3">
        <f t="shared" si="15"/>
        <v>-0.23490656526195353</v>
      </c>
      <c r="O389" s="3">
        <f t="shared" si="15"/>
        <v>-0.54555132676424389</v>
      </c>
      <c r="P389" s="3">
        <f t="shared" si="15"/>
        <v>1.0502310200559286</v>
      </c>
      <c r="Q389" s="3">
        <f t="shared" si="16"/>
        <v>0.10911223646881175</v>
      </c>
    </row>
    <row r="390" spans="1:17" x14ac:dyDescent="0.2">
      <c r="A390" s="2" t="s">
        <v>397</v>
      </c>
      <c r="B390" s="13">
        <v>168.82000732421801</v>
      </c>
      <c r="C390" s="13">
        <v>180</v>
      </c>
      <c r="D390" s="13">
        <v>150.52999877929599</v>
      </c>
      <c r="E390" s="13">
        <v>510.92001342773398</v>
      </c>
      <c r="F390" s="13">
        <v>417.88000488281199</v>
      </c>
      <c r="G390" s="13">
        <v>85.904998779296804</v>
      </c>
      <c r="H390" s="13">
        <v>171.11000061035099</v>
      </c>
      <c r="I390" s="15">
        <v>5147.2099609375</v>
      </c>
      <c r="J390" s="3">
        <f t="shared" si="17"/>
        <v>-0.48923466084674933</v>
      </c>
      <c r="K390" s="3">
        <f t="shared" si="17"/>
        <v>-1.3212014767420466</v>
      </c>
      <c r="L390" s="3">
        <f t="shared" si="17"/>
        <v>-2.8337202695171588</v>
      </c>
      <c r="M390" s="3">
        <f t="shared" si="15"/>
        <v>0.82488520225641804</v>
      </c>
      <c r="N390" s="3">
        <f t="shared" si="15"/>
        <v>-0.61125157559837429</v>
      </c>
      <c r="O390" s="3">
        <f t="shared" si="15"/>
        <v>-3.438467486784063</v>
      </c>
      <c r="P390" s="3">
        <f t="shared" si="15"/>
        <v>1.6213301154368123</v>
      </c>
      <c r="Q390" s="3">
        <f t="shared" si="16"/>
        <v>-1.2334336350379627</v>
      </c>
    </row>
    <row r="391" spans="1:17" x14ac:dyDescent="0.2">
      <c r="A391" s="2" t="s">
        <v>398</v>
      </c>
      <c r="B391" s="13">
        <v>169.58000183105401</v>
      </c>
      <c r="C391" s="13">
        <v>185.07000732421801</v>
      </c>
      <c r="D391" s="13">
        <v>152.5</v>
      </c>
      <c r="E391" s="13">
        <v>527.34002685546795</v>
      </c>
      <c r="F391" s="13">
        <v>425.51998901367102</v>
      </c>
      <c r="G391" s="13">
        <v>88.008003234863196</v>
      </c>
      <c r="H391" s="13">
        <v>164.89999389648401</v>
      </c>
      <c r="I391" s="15">
        <v>5204.33984375</v>
      </c>
      <c r="J391" s="3">
        <f t="shared" si="17"/>
        <v>0.45018035414275787</v>
      </c>
      <c r="K391" s="3">
        <f t="shared" si="17"/>
        <v>2.8166707356766727</v>
      </c>
      <c r="L391" s="3">
        <f t="shared" si="17"/>
        <v>1.3087100489467096</v>
      </c>
      <c r="M391" s="3">
        <f t="shared" si="15"/>
        <v>3.2138129249572787</v>
      </c>
      <c r="N391" s="3">
        <f t="shared" si="15"/>
        <v>1.8282722412146881</v>
      </c>
      <c r="O391" s="3">
        <f t="shared" si="15"/>
        <v>2.4480583033000616</v>
      </c>
      <c r="P391" s="3">
        <f t="shared" si="15"/>
        <v>-3.6292482565109205</v>
      </c>
      <c r="Q391" s="3">
        <f t="shared" si="16"/>
        <v>1.1099194174331779</v>
      </c>
    </row>
    <row r="392" spans="1:17" x14ac:dyDescent="0.2">
      <c r="A392" s="2" t="s">
        <v>399</v>
      </c>
      <c r="B392" s="13">
        <v>168.44999694824199</v>
      </c>
      <c r="C392" s="13">
        <v>185.19000244140599</v>
      </c>
      <c r="D392" s="13">
        <v>154.850006103515</v>
      </c>
      <c r="E392" s="13">
        <v>519.25</v>
      </c>
      <c r="F392" s="13">
        <v>424.58999633789</v>
      </c>
      <c r="G392" s="13">
        <v>87.133003234863196</v>
      </c>
      <c r="H392" s="13">
        <v>172.97999572753901</v>
      </c>
      <c r="I392" s="15">
        <v>5202.39013671875</v>
      </c>
      <c r="J392" s="3">
        <f t="shared" si="17"/>
        <v>-0.66635503633134585</v>
      </c>
      <c r="K392" s="3">
        <f t="shared" si="17"/>
        <v>6.4837689760160702E-2</v>
      </c>
      <c r="L392" s="3">
        <f t="shared" si="17"/>
        <v>1.5409876088622949</v>
      </c>
      <c r="M392" s="3">
        <f t="shared" si="15"/>
        <v>-1.5341196274648139</v>
      </c>
      <c r="N392" s="3">
        <f t="shared" si="15"/>
        <v>-0.21855440397446144</v>
      </c>
      <c r="O392" s="3">
        <f t="shared" si="15"/>
        <v>-0.9942277609286565</v>
      </c>
      <c r="P392" s="3">
        <f t="shared" si="15"/>
        <v>4.8999406489530992</v>
      </c>
      <c r="Q392" s="3">
        <f t="shared" si="16"/>
        <v>-3.7463099831796028E-2</v>
      </c>
    </row>
    <row r="393" spans="1:17" x14ac:dyDescent="0.2">
      <c r="A393" s="2" t="s">
        <v>400</v>
      </c>
      <c r="B393" s="13">
        <v>169.669998168945</v>
      </c>
      <c r="C393" s="13">
        <v>185.669998168945</v>
      </c>
      <c r="D393" s="13">
        <v>156.600006103515</v>
      </c>
      <c r="E393" s="13">
        <v>516.90002441406205</v>
      </c>
      <c r="F393" s="13">
        <v>426.27999877929602</v>
      </c>
      <c r="G393" s="13">
        <v>85.353996276855398</v>
      </c>
      <c r="H393" s="13">
        <v>176.88000488281199</v>
      </c>
      <c r="I393" s="15">
        <v>5209.91015625</v>
      </c>
      <c r="J393" s="3">
        <f t="shared" si="17"/>
        <v>0.72425125723087391</v>
      </c>
      <c r="K393" s="3">
        <f t="shared" si="17"/>
        <v>0.25919095048928248</v>
      </c>
      <c r="L393" s="3">
        <f t="shared" si="17"/>
        <v>1.1301258837730688</v>
      </c>
      <c r="M393" s="3">
        <f t="shared" si="15"/>
        <v>-0.45257112873143085</v>
      </c>
      <c r="N393" s="3">
        <f t="shared" si="15"/>
        <v>0.39803162014705445</v>
      </c>
      <c r="O393" s="3">
        <f t="shared" si="15"/>
        <v>-2.0417142666511365</v>
      </c>
      <c r="P393" s="3">
        <f t="shared" si="15"/>
        <v>2.2546012554052157</v>
      </c>
      <c r="Q393" s="3">
        <f t="shared" si="16"/>
        <v>0.14454931932484832</v>
      </c>
    </row>
    <row r="394" spans="1:17" x14ac:dyDescent="0.2">
      <c r="A394" s="2" t="s">
        <v>401</v>
      </c>
      <c r="B394" s="13">
        <v>167.77999877929599</v>
      </c>
      <c r="C394" s="13">
        <v>185.94999694824199</v>
      </c>
      <c r="D394" s="13">
        <v>156.13999938964801</v>
      </c>
      <c r="E394" s="13">
        <v>519.83001708984295</v>
      </c>
      <c r="F394" s="13">
        <v>423.260009765625</v>
      </c>
      <c r="G394" s="13">
        <v>87.039001464843693</v>
      </c>
      <c r="H394" s="13">
        <v>171.759994506835</v>
      </c>
      <c r="I394" s="15">
        <v>5160.64013671875</v>
      </c>
      <c r="J394" s="3">
        <f t="shared" si="17"/>
        <v>-1.1139266871253706</v>
      </c>
      <c r="K394" s="3">
        <f t="shared" si="17"/>
        <v>0.15080453603614083</v>
      </c>
      <c r="L394" s="3">
        <f t="shared" si="17"/>
        <v>-0.29374629370251565</v>
      </c>
      <c r="M394" s="3">
        <f t="shared" si="15"/>
        <v>0.5668393378588511</v>
      </c>
      <c r="N394" s="3">
        <f t="shared" si="15"/>
        <v>-0.70845196169633196</v>
      </c>
      <c r="O394" s="3">
        <f t="shared" si="15"/>
        <v>1.9741374293979035</v>
      </c>
      <c r="P394" s="3">
        <f t="shared" si="15"/>
        <v>-2.8946236061951383</v>
      </c>
      <c r="Q394" s="3">
        <f t="shared" si="16"/>
        <v>-0.94569806491084829</v>
      </c>
    </row>
    <row r="395" spans="1:17" x14ac:dyDescent="0.2">
      <c r="A395" s="2" t="s">
        <v>402</v>
      </c>
      <c r="B395" s="13">
        <v>175.03999328613199</v>
      </c>
      <c r="C395" s="13">
        <v>189.05000305175699</v>
      </c>
      <c r="D395" s="13">
        <v>159.41000366210901</v>
      </c>
      <c r="E395" s="13">
        <v>523.15997314453102</v>
      </c>
      <c r="F395" s="13">
        <v>427.92999267578102</v>
      </c>
      <c r="G395" s="13">
        <v>90.615997314453097</v>
      </c>
      <c r="H395" s="13">
        <v>174.600006103515</v>
      </c>
      <c r="I395" s="15">
        <v>5199.06005859375</v>
      </c>
      <c r="J395" s="3">
        <f t="shared" si="17"/>
        <v>4.3270917628185579</v>
      </c>
      <c r="K395" s="3">
        <f t="shared" si="17"/>
        <v>1.6671181255129932</v>
      </c>
      <c r="L395" s="3">
        <f t="shared" si="17"/>
        <v>2.0942771136438174</v>
      </c>
      <c r="M395" s="3">
        <f t="shared" si="15"/>
        <v>0.64058556551430301</v>
      </c>
      <c r="N395" s="3">
        <f t="shared" si="15"/>
        <v>1.1033366730634364</v>
      </c>
      <c r="O395" s="3">
        <f t="shared" si="15"/>
        <v>4.1096471574920388</v>
      </c>
      <c r="P395" s="3">
        <f t="shared" si="15"/>
        <v>1.6534767626386857</v>
      </c>
      <c r="Q395" s="3">
        <f t="shared" si="16"/>
        <v>0.74447977105856178</v>
      </c>
    </row>
    <row r="396" spans="1:17" x14ac:dyDescent="0.2">
      <c r="A396" s="2" t="s">
        <v>403</v>
      </c>
      <c r="B396" s="13">
        <v>176.55000305175699</v>
      </c>
      <c r="C396" s="13">
        <v>186.13000488281199</v>
      </c>
      <c r="D396" s="13">
        <v>157.72999572753901</v>
      </c>
      <c r="E396" s="13">
        <v>511.89999389648398</v>
      </c>
      <c r="F396" s="13">
        <v>421.89999389648398</v>
      </c>
      <c r="G396" s="13">
        <v>88.185997009277301</v>
      </c>
      <c r="H396" s="13">
        <v>171.05000305175699</v>
      </c>
      <c r="I396" s="15">
        <v>5123.41015625</v>
      </c>
      <c r="J396" s="3">
        <f t="shared" si="17"/>
        <v>0.86266557560741997</v>
      </c>
      <c r="K396" s="3">
        <f t="shared" si="17"/>
        <v>-1.5445639364235186</v>
      </c>
      <c r="L396" s="3">
        <f t="shared" si="17"/>
        <v>-1.0538911586320536</v>
      </c>
      <c r="M396" s="3">
        <f t="shared" si="15"/>
        <v>-2.1523013659411405</v>
      </c>
      <c r="N396" s="3">
        <f t="shared" si="15"/>
        <v>-1.4091087052796609</v>
      </c>
      <c r="O396" s="3">
        <f t="shared" si="15"/>
        <v>-2.6816460417505272</v>
      </c>
      <c r="P396" s="3">
        <f t="shared" si="15"/>
        <v>-2.0332204625773742</v>
      </c>
      <c r="Q396" s="3">
        <f t="shared" si="16"/>
        <v>-1.4550688295801666</v>
      </c>
    </row>
    <row r="397" spans="1:17" x14ac:dyDescent="0.2">
      <c r="A397" s="2" t="s">
        <v>404</v>
      </c>
      <c r="B397" s="13">
        <v>172.69000244140599</v>
      </c>
      <c r="C397" s="13">
        <v>183.61999511718699</v>
      </c>
      <c r="D397" s="13">
        <v>154.86000061035099</v>
      </c>
      <c r="E397" s="13">
        <v>500.23001098632801</v>
      </c>
      <c r="F397" s="13">
        <v>413.64001464843699</v>
      </c>
      <c r="G397" s="13">
        <v>86.000999450683594</v>
      </c>
      <c r="H397" s="13">
        <v>161.47999572753901</v>
      </c>
      <c r="I397" s="15">
        <v>5061.81982421875</v>
      </c>
      <c r="J397" s="3">
        <f t="shared" si="17"/>
        <v>-2.1863497839869224</v>
      </c>
      <c r="K397" s="3">
        <f t="shared" si="17"/>
        <v>-1.3485250630092176</v>
      </c>
      <c r="L397" s="3">
        <f t="shared" si="17"/>
        <v>-1.8195620331757367</v>
      </c>
      <c r="M397" s="3">
        <f t="shared" si="15"/>
        <v>-2.2797388258058588</v>
      </c>
      <c r="N397" s="3">
        <f t="shared" si="15"/>
        <v>-1.9578050171941055</v>
      </c>
      <c r="O397" s="3">
        <f t="shared" si="15"/>
        <v>-2.4777148670937432</v>
      </c>
      <c r="P397" s="3">
        <f t="shared" si="15"/>
        <v>-5.5948594875629736</v>
      </c>
      <c r="Q397" s="3">
        <f t="shared" si="16"/>
        <v>-1.2021354947761997</v>
      </c>
    </row>
    <row r="398" spans="1:17" x14ac:dyDescent="0.2">
      <c r="A398" s="2" t="s">
        <v>405</v>
      </c>
      <c r="B398" s="13">
        <v>169.38000488281199</v>
      </c>
      <c r="C398" s="13">
        <v>183.32000732421801</v>
      </c>
      <c r="D398" s="13">
        <v>154.39999389648401</v>
      </c>
      <c r="E398" s="13">
        <v>499.760009765625</v>
      </c>
      <c r="F398" s="13">
        <v>414.579986572265</v>
      </c>
      <c r="G398" s="13">
        <v>87.415000915527301</v>
      </c>
      <c r="H398" s="13">
        <v>157.11000061035099</v>
      </c>
      <c r="I398" s="15">
        <v>5051.41015625</v>
      </c>
      <c r="J398" s="3">
        <f t="shared" si="17"/>
        <v>-1.9167279586535957</v>
      </c>
      <c r="K398" s="3">
        <f t="shared" si="17"/>
        <v>-0.16337425168621969</v>
      </c>
      <c r="L398" s="3">
        <f t="shared" si="17"/>
        <v>-0.29704682426317985</v>
      </c>
      <c r="M398" s="3">
        <f t="shared" si="15"/>
        <v>-9.3957021846067759E-2</v>
      </c>
      <c r="N398" s="3">
        <f t="shared" si="15"/>
        <v>0.22724395381015472</v>
      </c>
      <c r="O398" s="3">
        <f t="shared" si="15"/>
        <v>1.6441686420802033</v>
      </c>
      <c r="P398" s="3">
        <f t="shared" si="15"/>
        <v>-2.7062145360477903</v>
      </c>
      <c r="Q398" s="3">
        <f t="shared" si="16"/>
        <v>-0.20565070133361862</v>
      </c>
    </row>
    <row r="399" spans="1:17" x14ac:dyDescent="0.2">
      <c r="A399" s="2" t="s">
        <v>406</v>
      </c>
      <c r="B399" s="13">
        <v>168</v>
      </c>
      <c r="C399" s="13">
        <v>181.27999877929599</v>
      </c>
      <c r="D399" s="13">
        <v>155.47000122070301</v>
      </c>
      <c r="E399" s="13">
        <v>494.17001342773398</v>
      </c>
      <c r="F399" s="13">
        <v>411.83999633789</v>
      </c>
      <c r="G399" s="13">
        <v>84.035003662109304</v>
      </c>
      <c r="H399" s="13">
        <v>155.44999694824199</v>
      </c>
      <c r="I399" s="15">
        <v>5022.2099609375</v>
      </c>
      <c r="J399" s="3">
        <f t="shared" si="17"/>
        <v>-0.81473895562039023</v>
      </c>
      <c r="K399" s="3">
        <f t="shared" si="17"/>
        <v>-1.1128128209781694</v>
      </c>
      <c r="L399" s="3">
        <f t="shared" si="17"/>
        <v>0.69300995240736984</v>
      </c>
      <c r="M399" s="3">
        <f t="shared" si="15"/>
        <v>-1.1185361430804741</v>
      </c>
      <c r="N399" s="3">
        <f t="shared" si="15"/>
        <v>-0.66090750232039841</v>
      </c>
      <c r="O399" s="3">
        <f t="shared" si="15"/>
        <v>-3.8666100989740047</v>
      </c>
      <c r="P399" s="3">
        <f t="shared" si="15"/>
        <v>-1.0565868854052047</v>
      </c>
      <c r="Q399" s="3">
        <f t="shared" si="16"/>
        <v>-0.57806027246414016</v>
      </c>
    </row>
    <row r="400" spans="1:17" x14ac:dyDescent="0.2">
      <c r="A400" s="2" t="s">
        <v>407</v>
      </c>
      <c r="B400" s="13">
        <v>167.03999328613199</v>
      </c>
      <c r="C400" s="13">
        <v>179.22000122070301</v>
      </c>
      <c r="D400" s="13">
        <v>156.009994506835</v>
      </c>
      <c r="E400" s="13">
        <v>501.79998779296801</v>
      </c>
      <c r="F400" s="13">
        <v>404.26998901367102</v>
      </c>
      <c r="G400" s="13">
        <v>84.670997619628906</v>
      </c>
      <c r="H400" s="13">
        <v>149.92999267578099</v>
      </c>
      <c r="I400" s="15">
        <v>5011.1201171875</v>
      </c>
      <c r="J400" s="3">
        <f t="shared" si="17"/>
        <v>-0.57143256777857843</v>
      </c>
      <c r="K400" s="3">
        <f t="shared" si="17"/>
        <v>-1.1363622972554075</v>
      </c>
      <c r="L400" s="3">
        <f t="shared" si="17"/>
        <v>0.3473295696225161</v>
      </c>
      <c r="M400" s="3">
        <f t="shared" si="15"/>
        <v>1.5439978464718844</v>
      </c>
      <c r="N400" s="3">
        <f t="shared" si="15"/>
        <v>-1.8380942578506243</v>
      </c>
      <c r="O400" s="3">
        <f t="shared" si="15"/>
        <v>0.75682028893201181</v>
      </c>
      <c r="P400" s="3">
        <f t="shared" si="15"/>
        <v>-3.5509838409960941</v>
      </c>
      <c r="Q400" s="3">
        <f t="shared" si="16"/>
        <v>-0.22081601199982187</v>
      </c>
    </row>
    <row r="401" spans="1:17" x14ac:dyDescent="0.2">
      <c r="A401" s="2" t="s">
        <v>408</v>
      </c>
      <c r="B401" s="13">
        <v>165</v>
      </c>
      <c r="C401" s="13">
        <v>174.63000488281199</v>
      </c>
      <c r="D401" s="13">
        <v>154.08999633789</v>
      </c>
      <c r="E401" s="13">
        <v>481.07000732421801</v>
      </c>
      <c r="F401" s="13">
        <v>399.11999511718699</v>
      </c>
      <c r="G401" s="13">
        <v>76.199996948242102</v>
      </c>
      <c r="H401" s="13">
        <v>147.05000305175699</v>
      </c>
      <c r="I401" s="15">
        <v>4967.22998046875</v>
      </c>
      <c r="J401" s="3">
        <f t="shared" si="17"/>
        <v>-1.2212603975848895</v>
      </c>
      <c r="K401" s="3">
        <f t="shared" si="17"/>
        <v>-2.5610960309271547</v>
      </c>
      <c r="L401" s="3">
        <f t="shared" si="17"/>
        <v>-1.2306892100178122</v>
      </c>
      <c r="M401" s="3">
        <f t="shared" si="15"/>
        <v>-4.1311241476758953</v>
      </c>
      <c r="N401" s="3">
        <f t="shared" si="15"/>
        <v>-1.2738996305535504</v>
      </c>
      <c r="O401" s="3">
        <f t="shared" si="15"/>
        <v>-10.004607137666474</v>
      </c>
      <c r="P401" s="3">
        <f t="shared" si="15"/>
        <v>-1.9208895916188664</v>
      </c>
      <c r="Q401" s="3">
        <f t="shared" si="16"/>
        <v>-0.87585481274361099</v>
      </c>
    </row>
    <row r="402" spans="1:17" x14ac:dyDescent="0.2">
      <c r="A402" s="2" t="s">
        <v>409</v>
      </c>
      <c r="B402" s="13">
        <v>165.83999633789</v>
      </c>
      <c r="C402" s="13">
        <v>177.22999572753901</v>
      </c>
      <c r="D402" s="13">
        <v>156.27999877929599</v>
      </c>
      <c r="E402" s="13">
        <v>481.73001098632801</v>
      </c>
      <c r="F402" s="13">
        <v>400.95999145507801</v>
      </c>
      <c r="G402" s="13">
        <v>79.517997741699205</v>
      </c>
      <c r="H402" s="13">
        <v>142.05000305175699</v>
      </c>
      <c r="I402" s="15">
        <v>5010.60009765625</v>
      </c>
      <c r="J402" s="3">
        <f t="shared" si="17"/>
        <v>0.50908868963030285</v>
      </c>
      <c r="K402" s="3">
        <f t="shared" si="17"/>
        <v>1.4888568814229715</v>
      </c>
      <c r="L402" s="3">
        <f t="shared" si="17"/>
        <v>1.4212489411731415</v>
      </c>
      <c r="M402" s="3">
        <f t="shared" si="17"/>
        <v>0.13719493048029277</v>
      </c>
      <c r="N402" s="3">
        <f t="shared" si="17"/>
        <v>0.46101331940304702</v>
      </c>
      <c r="O402" s="3">
        <f t="shared" si="17"/>
        <v>4.3543319243317207</v>
      </c>
      <c r="P402" s="3">
        <f t="shared" si="17"/>
        <v>-3.4002039416756467</v>
      </c>
      <c r="Q402" s="3">
        <f t="shared" si="17"/>
        <v>0.87312480714668317</v>
      </c>
    </row>
    <row r="403" spans="1:17" x14ac:dyDescent="0.2">
      <c r="A403" s="2" t="s">
        <v>410</v>
      </c>
      <c r="B403" s="13">
        <v>166.89999389648401</v>
      </c>
      <c r="C403" s="13">
        <v>179.53999328613199</v>
      </c>
      <c r="D403" s="13">
        <v>158.259994506835</v>
      </c>
      <c r="E403" s="13">
        <v>496.100006103515</v>
      </c>
      <c r="F403" s="13">
        <v>407.57000732421801</v>
      </c>
      <c r="G403" s="13">
        <v>82.422996520996094</v>
      </c>
      <c r="H403" s="13">
        <v>144.67999267578099</v>
      </c>
      <c r="I403" s="15">
        <v>5070.5498046875</v>
      </c>
      <c r="J403" s="3">
        <f t="shared" ref="J403:M466" si="18">IF(B403=0, 0, (B403-B402)/B402*100)</f>
        <v>0.63916882658048191</v>
      </c>
      <c r="K403" s="3">
        <f t="shared" si="18"/>
        <v>1.3033897276306496</v>
      </c>
      <c r="L403" s="3">
        <f t="shared" si="18"/>
        <v>1.2669540203511416</v>
      </c>
      <c r="M403" s="3">
        <f t="shared" si="18"/>
        <v>2.98299769361781</v>
      </c>
      <c r="N403" s="3">
        <f t="shared" ref="N403:Q466" si="19">IF(F403=0, 0, (F403-F402)/F402*100)</f>
        <v>1.6485474885293037</v>
      </c>
      <c r="O403" s="3">
        <f t="shared" si="19"/>
        <v>3.6532594655279014</v>
      </c>
      <c r="P403" s="3">
        <f t="shared" si="19"/>
        <v>1.8514534090265027</v>
      </c>
      <c r="Q403" s="3">
        <f t="shared" si="19"/>
        <v>1.196457627087262</v>
      </c>
    </row>
    <row r="404" spans="1:17" x14ac:dyDescent="0.2">
      <c r="A404" s="2" t="s">
        <v>411</v>
      </c>
      <c r="B404" s="13">
        <v>169.02000427246</v>
      </c>
      <c r="C404" s="13">
        <v>176.58999633789</v>
      </c>
      <c r="D404" s="13">
        <v>159.13000488281199</v>
      </c>
      <c r="E404" s="13">
        <v>493.5</v>
      </c>
      <c r="F404" s="13">
        <v>409.05999755859301</v>
      </c>
      <c r="G404" s="13">
        <v>79.677001953125</v>
      </c>
      <c r="H404" s="13">
        <v>162.13000488281199</v>
      </c>
      <c r="I404" s="15">
        <v>5071.6298828125</v>
      </c>
      <c r="J404" s="3">
        <f t="shared" si="18"/>
        <v>1.2702279529685803</v>
      </c>
      <c r="K404" s="3">
        <f t="shared" si="18"/>
        <v>-1.6430862529556816</v>
      </c>
      <c r="L404" s="3">
        <f t="shared" si="18"/>
        <v>0.54973487057679282</v>
      </c>
      <c r="M404" s="3">
        <f t="shared" si="18"/>
        <v>-0.52408910935842423</v>
      </c>
      <c r="N404" s="3">
        <f t="shared" si="19"/>
        <v>0.36557896989454552</v>
      </c>
      <c r="O404" s="3">
        <f t="shared" si="19"/>
        <v>-3.3315878866058823</v>
      </c>
      <c r="P404" s="3">
        <f t="shared" si="19"/>
        <v>12.0611094072526</v>
      </c>
      <c r="Q404" s="3">
        <f t="shared" si="19"/>
        <v>2.1301006135498665E-2</v>
      </c>
    </row>
    <row r="405" spans="1:17" x14ac:dyDescent="0.2">
      <c r="A405" s="2" t="s">
        <v>412</v>
      </c>
      <c r="B405" s="13">
        <v>169.88999938964801</v>
      </c>
      <c r="C405" s="13">
        <v>173.669998168945</v>
      </c>
      <c r="D405" s="13">
        <v>156</v>
      </c>
      <c r="E405" s="13">
        <v>441.38000488281199</v>
      </c>
      <c r="F405" s="13">
        <v>399.04000854492102</v>
      </c>
      <c r="G405" s="13">
        <v>82.632003784179602</v>
      </c>
      <c r="H405" s="13">
        <v>170.17999267578099</v>
      </c>
      <c r="I405" s="15">
        <v>5048.419921875</v>
      </c>
      <c r="J405" s="3">
        <f t="shared" si="18"/>
        <v>0.51472908247332705</v>
      </c>
      <c r="K405" s="3">
        <f t="shared" si="18"/>
        <v>-1.6535467634065923</v>
      </c>
      <c r="L405" s="3">
        <f t="shared" si="18"/>
        <v>-1.9669482729652501</v>
      </c>
      <c r="M405" s="3">
        <f t="shared" si="18"/>
        <v>-10.561295869744278</v>
      </c>
      <c r="N405" s="3">
        <f t="shared" si="19"/>
        <v>-2.4495157369272569</v>
      </c>
      <c r="O405" s="3">
        <f t="shared" si="19"/>
        <v>3.7087261802258418</v>
      </c>
      <c r="P405" s="3">
        <f t="shared" si="19"/>
        <v>4.9651437430027583</v>
      </c>
      <c r="Q405" s="3">
        <f t="shared" si="19"/>
        <v>-0.45764303535156214</v>
      </c>
    </row>
    <row r="406" spans="1:17" x14ac:dyDescent="0.2">
      <c r="A406" s="2" t="s">
        <v>413</v>
      </c>
      <c r="B406" s="13">
        <v>169.30000305175699</v>
      </c>
      <c r="C406" s="13">
        <v>179.61999511718699</v>
      </c>
      <c r="D406" s="13">
        <v>171.94999694824199</v>
      </c>
      <c r="E406" s="13">
        <v>443.29000854492102</v>
      </c>
      <c r="F406" s="13">
        <v>406.32000732421801</v>
      </c>
      <c r="G406" s="13">
        <v>87.735000610351506</v>
      </c>
      <c r="H406" s="13">
        <v>168.28999328613199</v>
      </c>
      <c r="I406" s="15">
        <v>5099.9599609375</v>
      </c>
      <c r="J406" s="3">
        <f t="shared" si="18"/>
        <v>-0.34728138207702736</v>
      </c>
      <c r="K406" s="3">
        <f t="shared" si="18"/>
        <v>3.4260361668535704</v>
      </c>
      <c r="L406" s="3">
        <f t="shared" si="18"/>
        <v>10.224357018103838</v>
      </c>
      <c r="M406" s="3">
        <f t="shared" si="18"/>
        <v>0.43273452376170662</v>
      </c>
      <c r="N406" s="3">
        <f t="shared" si="19"/>
        <v>1.8243781634435936</v>
      </c>
      <c r="O406" s="3">
        <f t="shared" si="19"/>
        <v>6.1755695039176857</v>
      </c>
      <c r="P406" s="3">
        <f t="shared" si="19"/>
        <v>-1.1105884774890928</v>
      </c>
      <c r="Q406" s="3">
        <f t="shared" si="19"/>
        <v>1.0209142634743003</v>
      </c>
    </row>
    <row r="407" spans="1:17" x14ac:dyDescent="0.2">
      <c r="A407" s="2" t="s">
        <v>414</v>
      </c>
      <c r="B407" s="13">
        <v>173.5</v>
      </c>
      <c r="C407" s="13">
        <v>180.96000671386699</v>
      </c>
      <c r="D407" s="13">
        <v>166.14999389648401</v>
      </c>
      <c r="E407" s="13">
        <v>432.61999511718699</v>
      </c>
      <c r="F407" s="13">
        <v>402.25</v>
      </c>
      <c r="G407" s="13">
        <v>87.757003784179602</v>
      </c>
      <c r="H407" s="13">
        <v>194.05000305175699</v>
      </c>
      <c r="I407" s="15">
        <v>5116.169921875</v>
      </c>
      <c r="J407" s="3">
        <f t="shared" si="18"/>
        <v>2.4808014604459419</v>
      </c>
      <c r="K407" s="3">
        <f t="shared" si="18"/>
        <v>0.74602585074437566</v>
      </c>
      <c r="L407" s="3">
        <f t="shared" si="18"/>
        <v>-3.3730754025566045</v>
      </c>
      <c r="M407" s="3">
        <f t="shared" si="18"/>
        <v>-2.4070051708942999</v>
      </c>
      <c r="N407" s="3">
        <f t="shared" si="19"/>
        <v>-1.0016753423048645</v>
      </c>
      <c r="O407" s="3">
        <f t="shared" si="19"/>
        <v>2.5079128825469581E-2</v>
      </c>
      <c r="P407" s="3">
        <f t="shared" si="19"/>
        <v>15.306917103399615</v>
      </c>
      <c r="Q407" s="3">
        <f t="shared" si="19"/>
        <v>0.31784486665891792</v>
      </c>
    </row>
    <row r="408" spans="1:17" x14ac:dyDescent="0.2">
      <c r="A408" s="2" t="s">
        <v>415</v>
      </c>
      <c r="B408" s="13">
        <v>170.33000183105401</v>
      </c>
      <c r="C408" s="13">
        <v>175</v>
      </c>
      <c r="D408" s="13">
        <v>162.77999877929599</v>
      </c>
      <c r="E408" s="13">
        <v>430.17001342773398</v>
      </c>
      <c r="F408" s="13">
        <v>389.329986572265</v>
      </c>
      <c r="G408" s="13">
        <v>86.402000427246094</v>
      </c>
      <c r="H408" s="13">
        <v>183.27999877929599</v>
      </c>
      <c r="I408" s="15">
        <v>5035.68994140625</v>
      </c>
      <c r="J408" s="3">
        <f t="shared" si="18"/>
        <v>-1.8270882818132532</v>
      </c>
      <c r="K408" s="3">
        <f t="shared" si="18"/>
        <v>-3.2935491228683027</v>
      </c>
      <c r="L408" s="3">
        <f t="shared" si="18"/>
        <v>-2.0282848275562446</v>
      </c>
      <c r="M408" s="3">
        <f t="shared" si="18"/>
        <v>-0.56631263397554399</v>
      </c>
      <c r="N408" s="3">
        <f t="shared" si="19"/>
        <v>-3.2119362157203235</v>
      </c>
      <c r="O408" s="3">
        <f t="shared" si="19"/>
        <v>-1.5440401318461852</v>
      </c>
      <c r="P408" s="3">
        <f t="shared" si="19"/>
        <v>-5.5501180639447973</v>
      </c>
      <c r="Q408" s="3">
        <f t="shared" si="19"/>
        <v>-1.573051358686212</v>
      </c>
    </row>
    <row r="409" spans="1:17" x14ac:dyDescent="0.2">
      <c r="A409" s="2" t="s">
        <v>416</v>
      </c>
      <c r="B409" s="13">
        <v>169.30000305175699</v>
      </c>
      <c r="C409" s="13">
        <v>179</v>
      </c>
      <c r="D409" s="13">
        <v>163.86000061035099</v>
      </c>
      <c r="E409" s="13">
        <v>439.19000244140602</v>
      </c>
      <c r="F409" s="13">
        <v>394.94000244140602</v>
      </c>
      <c r="G409" s="13">
        <v>83.041000366210895</v>
      </c>
      <c r="H409" s="13">
        <v>179.99000549316401</v>
      </c>
      <c r="I409" s="15">
        <v>5018.39013671875</v>
      </c>
      <c r="J409" s="3">
        <f t="shared" si="18"/>
        <v>-0.60470778384576462</v>
      </c>
      <c r="K409" s="3">
        <f t="shared" si="18"/>
        <v>2.2857142857142856</v>
      </c>
      <c r="L409" s="3">
        <f t="shared" si="18"/>
        <v>0.66347330086868495</v>
      </c>
      <c r="M409" s="3">
        <f t="shared" si="18"/>
        <v>2.0968428137977009</v>
      </c>
      <c r="N409" s="3">
        <f t="shared" si="19"/>
        <v>1.4409411200335904</v>
      </c>
      <c r="O409" s="3">
        <f t="shared" si="19"/>
        <v>-3.8899563024183612</v>
      </c>
      <c r="P409" s="3">
        <f t="shared" si="19"/>
        <v>-1.7950640048256257</v>
      </c>
      <c r="Q409" s="3">
        <f t="shared" si="19"/>
        <v>-0.34354388154940518</v>
      </c>
    </row>
    <row r="410" spans="1:17" x14ac:dyDescent="0.2">
      <c r="A410" s="2" t="s">
        <v>417</v>
      </c>
      <c r="B410" s="13">
        <v>173.02999877929599</v>
      </c>
      <c r="C410" s="13">
        <v>184.72000122070301</v>
      </c>
      <c r="D410" s="13">
        <v>166.61999511718699</v>
      </c>
      <c r="E410" s="13">
        <v>441.67999267578102</v>
      </c>
      <c r="F410" s="13">
        <v>397.83999633789</v>
      </c>
      <c r="G410" s="13">
        <v>85.817001342773395</v>
      </c>
      <c r="H410" s="13">
        <v>180.009994506835</v>
      </c>
      <c r="I410" s="15">
        <v>5064.2001953125</v>
      </c>
      <c r="J410" s="3">
        <f t="shared" si="18"/>
        <v>2.2031870409350804</v>
      </c>
      <c r="K410" s="3">
        <f t="shared" si="18"/>
        <v>3.1955314082139732</v>
      </c>
      <c r="L410" s="3">
        <f t="shared" si="18"/>
        <v>1.6843613429485402</v>
      </c>
      <c r="M410" s="3">
        <f t="shared" si="18"/>
        <v>0.56695057276655536</v>
      </c>
      <c r="N410" s="3">
        <f t="shared" si="19"/>
        <v>0.73428720275410064</v>
      </c>
      <c r="O410" s="3">
        <f t="shared" si="19"/>
        <v>3.342928149131553</v>
      </c>
      <c r="P410" s="3">
        <f t="shared" si="19"/>
        <v>1.1105624235204052E-2</v>
      </c>
      <c r="Q410" s="3">
        <f t="shared" si="19"/>
        <v>0.91284370775729862</v>
      </c>
    </row>
    <row r="411" spans="1:17" x14ac:dyDescent="0.2">
      <c r="A411" s="2" t="s">
        <v>418</v>
      </c>
      <c r="B411" s="13">
        <v>183.38000488281199</v>
      </c>
      <c r="C411" s="13">
        <v>186.21000671386699</v>
      </c>
      <c r="D411" s="13">
        <v>167.24000549316401</v>
      </c>
      <c r="E411" s="13">
        <v>451.95999145507801</v>
      </c>
      <c r="F411" s="13">
        <v>406.66000366210898</v>
      </c>
      <c r="G411" s="13">
        <v>88.789001464843693</v>
      </c>
      <c r="H411" s="13">
        <v>181.19000244140599</v>
      </c>
      <c r="I411" s="15">
        <v>5127.7900390625</v>
      </c>
      <c r="J411" s="3">
        <f t="shared" si="18"/>
        <v>5.9816252537328403</v>
      </c>
      <c r="K411" s="3">
        <f t="shared" si="18"/>
        <v>0.80662921357591499</v>
      </c>
      <c r="L411" s="3">
        <f t="shared" si="18"/>
        <v>0.37211042740755829</v>
      </c>
      <c r="M411" s="3">
        <f t="shared" si="18"/>
        <v>2.3274766685759998</v>
      </c>
      <c r="N411" s="3">
        <f t="shared" si="19"/>
        <v>2.2169735082965478</v>
      </c>
      <c r="O411" s="3">
        <f t="shared" si="19"/>
        <v>3.4631833734197106</v>
      </c>
      <c r="P411" s="3">
        <f t="shared" si="19"/>
        <v>0.65552356567967651</v>
      </c>
      <c r="Q411" s="3">
        <f t="shared" si="19"/>
        <v>1.2556739721478571</v>
      </c>
    </row>
    <row r="412" spans="1:17" x14ac:dyDescent="0.2">
      <c r="A412" s="2" t="s">
        <v>419</v>
      </c>
      <c r="B412" s="13">
        <v>181.71000671386699</v>
      </c>
      <c r="C412" s="13">
        <v>188.69999694824199</v>
      </c>
      <c r="D412" s="13">
        <v>168.100006103515</v>
      </c>
      <c r="E412" s="13">
        <v>465.67999267578102</v>
      </c>
      <c r="F412" s="13">
        <v>413.54000854492102</v>
      </c>
      <c r="G412" s="13">
        <v>92.139999389648395</v>
      </c>
      <c r="H412" s="13">
        <v>184.759994506835</v>
      </c>
      <c r="I412" s="15">
        <v>5180.740234375</v>
      </c>
      <c r="J412" s="3">
        <f t="shared" si="18"/>
        <v>-0.91067625939491237</v>
      </c>
      <c r="K412" s="3">
        <f t="shared" si="18"/>
        <v>1.3371946429286989</v>
      </c>
      <c r="L412" s="3">
        <f t="shared" si="18"/>
        <v>0.51423139326920608</v>
      </c>
      <c r="M412" s="3">
        <f t="shared" si="18"/>
        <v>3.0356672006589975</v>
      </c>
      <c r="N412" s="3">
        <f t="shared" si="19"/>
        <v>1.6918321990988312</v>
      </c>
      <c r="O412" s="3">
        <f t="shared" si="19"/>
        <v>3.7741137635516044</v>
      </c>
      <c r="P412" s="3">
        <f t="shared" si="19"/>
        <v>1.9703030064164191</v>
      </c>
      <c r="Q412" s="3">
        <f t="shared" si="19"/>
        <v>1.0326123907011751</v>
      </c>
    </row>
    <row r="413" spans="1:17" x14ac:dyDescent="0.2">
      <c r="A413" s="2" t="s">
        <v>420</v>
      </c>
      <c r="B413" s="13">
        <v>182.39999389648401</v>
      </c>
      <c r="C413" s="13">
        <v>188.759994506835</v>
      </c>
      <c r="D413" s="13">
        <v>171.25</v>
      </c>
      <c r="E413" s="13">
        <v>468.239990234375</v>
      </c>
      <c r="F413" s="13">
        <v>409.33999633789</v>
      </c>
      <c r="G413" s="13">
        <v>90.554000854492102</v>
      </c>
      <c r="H413" s="13">
        <v>177.80999755859301</v>
      </c>
      <c r="I413" s="15">
        <v>5187.7001953125</v>
      </c>
      <c r="J413" s="3">
        <f t="shared" si="18"/>
        <v>0.37971886914489966</v>
      </c>
      <c r="K413" s="3">
        <f t="shared" si="18"/>
        <v>3.179520909556114E-2</v>
      </c>
      <c r="L413" s="3">
        <f t="shared" si="18"/>
        <v>1.8738808935826288</v>
      </c>
      <c r="M413" s="3">
        <f t="shared" si="18"/>
        <v>0.54973320710737872</v>
      </c>
      <c r="N413" s="3">
        <f t="shared" si="19"/>
        <v>-1.0156241524995746</v>
      </c>
      <c r="O413" s="3">
        <f t="shared" si="19"/>
        <v>-1.7212921051250563</v>
      </c>
      <c r="P413" s="3">
        <f t="shared" si="19"/>
        <v>-3.7616351780010908</v>
      </c>
      <c r="Q413" s="3">
        <f t="shared" si="19"/>
        <v>0.13434298232749828</v>
      </c>
    </row>
    <row r="414" spans="1:17" x14ac:dyDescent="0.2">
      <c r="A414" s="2" t="s">
        <v>421</v>
      </c>
      <c r="B414" s="13">
        <v>182.74000549316401</v>
      </c>
      <c r="C414" s="13">
        <v>188</v>
      </c>
      <c r="D414" s="13">
        <v>169.38000488281199</v>
      </c>
      <c r="E414" s="13">
        <v>472.600006103515</v>
      </c>
      <c r="F414" s="13">
        <v>410.54000854492102</v>
      </c>
      <c r="G414" s="13">
        <v>90.412002563476506</v>
      </c>
      <c r="H414" s="13">
        <v>174.72000122070301</v>
      </c>
      <c r="I414" s="15">
        <v>5187.669921875</v>
      </c>
      <c r="J414" s="3">
        <f t="shared" si="18"/>
        <v>0.18640987283857269</v>
      </c>
      <c r="K414" s="3">
        <f t="shared" si="18"/>
        <v>-0.40262477693994647</v>
      </c>
      <c r="L414" s="3">
        <f t="shared" si="18"/>
        <v>-1.0919679516426344</v>
      </c>
      <c r="M414" s="3">
        <f t="shared" si="18"/>
        <v>0.93114982916295064</v>
      </c>
      <c r="N414" s="3">
        <f t="shared" si="19"/>
        <v>0.29315781935964835</v>
      </c>
      <c r="O414" s="3">
        <f t="shared" si="19"/>
        <v>-0.15681062092857545</v>
      </c>
      <c r="P414" s="3">
        <f t="shared" si="19"/>
        <v>-1.7378079862307887</v>
      </c>
      <c r="Q414" s="3">
        <f t="shared" si="19"/>
        <v>-5.8356181660911054E-4</v>
      </c>
    </row>
    <row r="415" spans="1:17" x14ac:dyDescent="0.2">
      <c r="A415" s="2" t="s">
        <v>422</v>
      </c>
      <c r="B415" s="13">
        <v>184.57000732421801</v>
      </c>
      <c r="C415" s="13">
        <v>189.5</v>
      </c>
      <c r="D415" s="13">
        <v>169.96000671386699</v>
      </c>
      <c r="E415" s="13">
        <v>475.42001342773398</v>
      </c>
      <c r="F415" s="13">
        <v>412.32000732421801</v>
      </c>
      <c r="G415" s="13">
        <v>88.747001647949205</v>
      </c>
      <c r="H415" s="13">
        <v>171.97000122070301</v>
      </c>
      <c r="I415" s="15">
        <v>5214.080078125</v>
      </c>
      <c r="J415" s="3">
        <f t="shared" si="18"/>
        <v>1.001423758369353</v>
      </c>
      <c r="K415" s="3">
        <f t="shared" si="18"/>
        <v>0.7978723404255319</v>
      </c>
      <c r="L415" s="3">
        <f t="shared" si="18"/>
        <v>0.34242638702028777</v>
      </c>
      <c r="M415" s="3">
        <f t="shared" si="18"/>
        <v>0.59670065336421152</v>
      </c>
      <c r="N415" s="3">
        <f t="shared" si="19"/>
        <v>0.43357498471485084</v>
      </c>
      <c r="O415" s="3">
        <f t="shared" si="19"/>
        <v>-1.8415706635392093</v>
      </c>
      <c r="P415" s="3">
        <f t="shared" si="19"/>
        <v>-1.573946875450311</v>
      </c>
      <c r="Q415" s="3">
        <f t="shared" si="19"/>
        <v>0.50909476986258351</v>
      </c>
    </row>
    <row r="416" spans="1:17" x14ac:dyDescent="0.2">
      <c r="A416" s="2" t="s">
        <v>423</v>
      </c>
      <c r="B416" s="13">
        <v>183.05000305175699</v>
      </c>
      <c r="C416" s="13">
        <v>187.47999572753901</v>
      </c>
      <c r="D416" s="13">
        <v>168.64999389648401</v>
      </c>
      <c r="E416" s="13">
        <v>476.20001220703102</v>
      </c>
      <c r="F416" s="13">
        <v>414.739990234375</v>
      </c>
      <c r="G416" s="13">
        <v>89.877998352050696</v>
      </c>
      <c r="H416" s="13">
        <v>168.47000122070301</v>
      </c>
      <c r="I416" s="15">
        <v>5222.68017578125</v>
      </c>
      <c r="J416" s="3">
        <f t="shared" si="18"/>
        <v>-0.82353806801934182</v>
      </c>
      <c r="K416" s="3">
        <f t="shared" si="18"/>
        <v>-1.0659653152828468</v>
      </c>
      <c r="L416" s="3">
        <f t="shared" si="18"/>
        <v>-0.77077710380915132</v>
      </c>
      <c r="M416" s="3">
        <f t="shared" si="18"/>
        <v>0.16406519651398921</v>
      </c>
      <c r="N416" s="3">
        <f t="shared" si="19"/>
        <v>0.58691862319795052</v>
      </c>
      <c r="O416" s="3">
        <f t="shared" si="19"/>
        <v>1.2744055383279835</v>
      </c>
      <c r="P416" s="3">
        <f t="shared" si="19"/>
        <v>-2.0352386899783568</v>
      </c>
      <c r="Q416" s="3">
        <f t="shared" si="19"/>
        <v>0.16493988445498947</v>
      </c>
    </row>
    <row r="417" spans="1:17" x14ac:dyDescent="0.2">
      <c r="A417" s="2" t="s">
        <v>424</v>
      </c>
      <c r="B417" s="13">
        <v>186.27999877929599</v>
      </c>
      <c r="C417" s="13">
        <v>186.57000732421801</v>
      </c>
      <c r="D417" s="13">
        <v>169.13999938964801</v>
      </c>
      <c r="E417" s="13">
        <v>468.010009765625</v>
      </c>
      <c r="F417" s="13">
        <v>413.72000122070301</v>
      </c>
      <c r="G417" s="13">
        <v>90.399002075195298</v>
      </c>
      <c r="H417" s="13">
        <v>171.88999938964801</v>
      </c>
      <c r="I417" s="15">
        <v>5221.419921875</v>
      </c>
      <c r="J417" s="3">
        <f t="shared" si="18"/>
        <v>1.7645428427694325</v>
      </c>
      <c r="K417" s="3">
        <f t="shared" si="18"/>
        <v>-0.48537893325081083</v>
      </c>
      <c r="L417" s="3">
        <f t="shared" si="18"/>
        <v>0.29054581138305113</v>
      </c>
      <c r="M417" s="3">
        <f t="shared" si="18"/>
        <v>-1.7198660712854763</v>
      </c>
      <c r="N417" s="3">
        <f t="shared" si="19"/>
        <v>-0.24593457049935782</v>
      </c>
      <c r="O417" s="3">
        <f t="shared" si="19"/>
        <v>0.57967882317966068</v>
      </c>
      <c r="P417" s="3">
        <f t="shared" si="19"/>
        <v>2.0300339194897101</v>
      </c>
      <c r="Q417" s="3">
        <f t="shared" si="19"/>
        <v>-2.4130405535726322E-2</v>
      </c>
    </row>
    <row r="418" spans="1:17" x14ac:dyDescent="0.2">
      <c r="A418" s="2" t="s">
        <v>425</v>
      </c>
      <c r="B418" s="13">
        <v>187.42999267578099</v>
      </c>
      <c r="C418" s="13">
        <v>187.07000732421801</v>
      </c>
      <c r="D418" s="13">
        <v>170.33999633789</v>
      </c>
      <c r="E418" s="13">
        <v>471.850006103515</v>
      </c>
      <c r="F418" s="13">
        <v>416.55999755859301</v>
      </c>
      <c r="G418" s="13">
        <v>91.356002807617102</v>
      </c>
      <c r="H418" s="13">
        <v>177.55000305175699</v>
      </c>
      <c r="I418" s="15">
        <v>5246.68017578125</v>
      </c>
      <c r="J418" s="3">
        <f t="shared" si="18"/>
        <v>0.61734695298527975</v>
      </c>
      <c r="K418" s="3">
        <f t="shared" si="18"/>
        <v>0.2679959159411453</v>
      </c>
      <c r="L418" s="3">
        <f t="shared" si="18"/>
        <v>0.70946964205525043</v>
      </c>
      <c r="M418" s="3">
        <f t="shared" si="18"/>
        <v>0.8204944889561302</v>
      </c>
      <c r="N418" s="3">
        <f t="shared" si="19"/>
        <v>0.68645371978885206</v>
      </c>
      <c r="O418" s="3">
        <f t="shared" si="19"/>
        <v>1.0586408151118258</v>
      </c>
      <c r="P418" s="3">
        <f t="shared" si="19"/>
        <v>3.2928056793336915</v>
      </c>
      <c r="Q418" s="3">
        <f t="shared" si="19"/>
        <v>0.48378131397597113</v>
      </c>
    </row>
    <row r="419" spans="1:17" x14ac:dyDescent="0.2">
      <c r="A419" s="2" t="s">
        <v>426</v>
      </c>
      <c r="B419" s="13">
        <v>189.72000122070301</v>
      </c>
      <c r="C419" s="13">
        <v>185.99000549316401</v>
      </c>
      <c r="D419" s="13">
        <v>172.509994506835</v>
      </c>
      <c r="E419" s="13">
        <v>481.54000854492102</v>
      </c>
      <c r="F419" s="13">
        <v>423.079986572265</v>
      </c>
      <c r="G419" s="13">
        <v>94.629997253417898</v>
      </c>
      <c r="H419" s="13">
        <v>173.99000549316401</v>
      </c>
      <c r="I419" s="15">
        <v>5308.14990234375</v>
      </c>
      <c r="J419" s="3">
        <f t="shared" si="18"/>
        <v>1.2217940748060028</v>
      </c>
      <c r="K419" s="3">
        <f t="shared" si="18"/>
        <v>-0.57732495256827243</v>
      </c>
      <c r="L419" s="3">
        <f t="shared" si="18"/>
        <v>1.2739216951963213</v>
      </c>
      <c r="M419" s="3">
        <f t="shared" si="18"/>
        <v>2.0536192256147219</v>
      </c>
      <c r="N419" s="3">
        <f t="shared" si="19"/>
        <v>1.5651980631565305</v>
      </c>
      <c r="O419" s="3">
        <f t="shared" si="19"/>
        <v>3.5837759371930575</v>
      </c>
      <c r="P419" s="3">
        <f t="shared" si="19"/>
        <v>-2.0050675851327471</v>
      </c>
      <c r="Q419" s="3">
        <f t="shared" si="19"/>
        <v>1.1715927882596147</v>
      </c>
    </row>
    <row r="420" spans="1:17" x14ac:dyDescent="0.2">
      <c r="A420" s="2" t="s">
        <v>427</v>
      </c>
      <c r="B420" s="13">
        <v>189.83999633789</v>
      </c>
      <c r="C420" s="13">
        <v>183.63000488281199</v>
      </c>
      <c r="D420" s="13">
        <v>174.17999267578099</v>
      </c>
      <c r="E420" s="13">
        <v>473.23001098632801</v>
      </c>
      <c r="F420" s="13">
        <v>420.989990234375</v>
      </c>
      <c r="G420" s="13">
        <v>94.359001159667898</v>
      </c>
      <c r="H420" s="13">
        <v>174.83999633789</v>
      </c>
      <c r="I420" s="15">
        <v>5297.10009765625</v>
      </c>
      <c r="J420" s="3">
        <f t="shared" si="18"/>
        <v>6.3248532793016898E-2</v>
      </c>
      <c r="K420" s="3">
        <f t="shared" si="18"/>
        <v>-1.268885714635219</v>
      </c>
      <c r="L420" s="3">
        <f t="shared" si="18"/>
        <v>0.96805879202542544</v>
      </c>
      <c r="M420" s="3">
        <f t="shared" si="18"/>
        <v>-1.7257127987565342</v>
      </c>
      <c r="N420" s="3">
        <f t="shared" si="19"/>
        <v>-0.49399555739397139</v>
      </c>
      <c r="O420" s="3">
        <f t="shared" si="19"/>
        <v>-0.28637440728680991</v>
      </c>
      <c r="P420" s="3">
        <f t="shared" si="19"/>
        <v>0.48852854640514959</v>
      </c>
      <c r="Q420" s="3">
        <f t="shared" si="19"/>
        <v>-0.2081667792128683</v>
      </c>
    </row>
    <row r="421" spans="1:17" x14ac:dyDescent="0.2">
      <c r="A421" s="2" t="s">
        <v>428</v>
      </c>
      <c r="B421" s="13">
        <v>189.86999511718699</v>
      </c>
      <c r="C421" s="13">
        <v>184.69999694824199</v>
      </c>
      <c r="D421" s="13">
        <v>176.05999755859301</v>
      </c>
      <c r="E421" s="13">
        <v>471.91000366210898</v>
      </c>
      <c r="F421" s="13">
        <v>420.20999145507801</v>
      </c>
      <c r="G421" s="13">
        <v>92.478996276855398</v>
      </c>
      <c r="H421" s="13">
        <v>177.46000671386699</v>
      </c>
      <c r="I421" s="15">
        <v>5303.27001953125</v>
      </c>
      <c r="J421" s="3">
        <f t="shared" si="18"/>
        <v>1.5802138577581323E-2</v>
      </c>
      <c r="K421" s="3">
        <f t="shared" si="18"/>
        <v>0.5826891232251733</v>
      </c>
      <c r="L421" s="3">
        <f t="shared" si="18"/>
        <v>1.0793460568754656</v>
      </c>
      <c r="M421" s="3">
        <f t="shared" si="18"/>
        <v>-0.27893567474045311</v>
      </c>
      <c r="N421" s="3">
        <f t="shared" si="19"/>
        <v>-0.18527727437480046</v>
      </c>
      <c r="O421" s="3">
        <f t="shared" si="19"/>
        <v>-1.9923959131691988</v>
      </c>
      <c r="P421" s="3">
        <f t="shared" si="19"/>
        <v>1.4985188920466705</v>
      </c>
      <c r="Q421" s="3">
        <f t="shared" si="19"/>
        <v>0.11647735102702586</v>
      </c>
    </row>
    <row r="422" spans="1:17" x14ac:dyDescent="0.2">
      <c r="A422" s="2" t="s">
        <v>429</v>
      </c>
      <c r="B422" s="13">
        <v>191.03999328613199</v>
      </c>
      <c r="C422" s="13">
        <v>183.53999328613199</v>
      </c>
      <c r="D422" s="13">
        <v>176.919998168945</v>
      </c>
      <c r="E422" s="13">
        <v>468.83999633789</v>
      </c>
      <c r="F422" s="13">
        <v>425.33999633789</v>
      </c>
      <c r="G422" s="13">
        <v>94.779998779296804</v>
      </c>
      <c r="H422" s="13">
        <v>174.94999694824199</v>
      </c>
      <c r="I422" s="15">
        <v>5308.1298828125</v>
      </c>
      <c r="J422" s="3">
        <f t="shared" si="18"/>
        <v>0.6162101432734971</v>
      </c>
      <c r="K422" s="3">
        <f t="shared" si="18"/>
        <v>-0.62804747226664293</v>
      </c>
      <c r="L422" s="3">
        <f t="shared" si="18"/>
        <v>0.4884701932736194</v>
      </c>
      <c r="M422" s="3">
        <f t="shared" si="18"/>
        <v>-0.65054932092881101</v>
      </c>
      <c r="N422" s="3">
        <f t="shared" si="19"/>
        <v>1.220819349165905</v>
      </c>
      <c r="O422" s="3">
        <f t="shared" si="19"/>
        <v>2.4881352470055682</v>
      </c>
      <c r="P422" s="3">
        <f t="shared" si="19"/>
        <v>-1.4144086952910411</v>
      </c>
      <c r="Q422" s="3">
        <f t="shared" si="19"/>
        <v>9.1638993740687513E-2</v>
      </c>
    </row>
    <row r="423" spans="1:17" x14ac:dyDescent="0.2">
      <c r="A423" s="2" t="s">
        <v>430</v>
      </c>
      <c r="B423" s="13">
        <v>192.350006103515</v>
      </c>
      <c r="C423" s="13">
        <v>183.14999389648401</v>
      </c>
      <c r="D423" s="13">
        <v>177.850006103515</v>
      </c>
      <c r="E423" s="13">
        <v>464.63000488281199</v>
      </c>
      <c r="F423" s="13">
        <v>429.04000854492102</v>
      </c>
      <c r="G423" s="13">
        <v>95.386001586914006</v>
      </c>
      <c r="H423" s="13">
        <v>186.600006103515</v>
      </c>
      <c r="I423" s="15">
        <v>5321.41015625</v>
      </c>
      <c r="J423" s="3">
        <f t="shared" si="18"/>
        <v>0.68572700137239173</v>
      </c>
      <c r="K423" s="3">
        <f t="shared" si="18"/>
        <v>-0.21248741632020673</v>
      </c>
      <c r="L423" s="3">
        <f t="shared" si="18"/>
        <v>0.52566580612436686</v>
      </c>
      <c r="M423" s="3">
        <f t="shared" si="18"/>
        <v>-0.89795910928296674</v>
      </c>
      <c r="N423" s="3">
        <f t="shared" si="19"/>
        <v>0.86989519887326405</v>
      </c>
      <c r="O423" s="3">
        <f t="shared" si="19"/>
        <v>0.63937836613432564</v>
      </c>
      <c r="P423" s="3">
        <f t="shared" si="19"/>
        <v>6.6590507907922998</v>
      </c>
      <c r="Q423" s="3">
        <f t="shared" si="19"/>
        <v>0.25018742439782726</v>
      </c>
    </row>
    <row r="424" spans="1:17" x14ac:dyDescent="0.2">
      <c r="A424" s="2" t="s">
        <v>431</v>
      </c>
      <c r="B424" s="13">
        <v>190.89999389648401</v>
      </c>
      <c r="C424" s="13">
        <v>183.13000488281199</v>
      </c>
      <c r="D424" s="13">
        <v>176.38000488281199</v>
      </c>
      <c r="E424" s="13">
        <v>467.77999877929602</v>
      </c>
      <c r="F424" s="13">
        <v>430.51998901367102</v>
      </c>
      <c r="G424" s="13">
        <v>94.949996948242102</v>
      </c>
      <c r="H424" s="13">
        <v>180.11000061035099</v>
      </c>
      <c r="I424" s="15">
        <v>5307.009765625</v>
      </c>
      <c r="J424" s="3">
        <f t="shared" si="18"/>
        <v>-0.7538404788251768</v>
      </c>
      <c r="K424" s="3">
        <f t="shared" si="18"/>
        <v>-1.0914012742645713E-2</v>
      </c>
      <c r="L424" s="3">
        <f t="shared" si="18"/>
        <v>-0.8265398764436469</v>
      </c>
      <c r="M424" s="3">
        <f t="shared" si="18"/>
        <v>0.67795748517759169</v>
      </c>
      <c r="N424" s="3">
        <f t="shared" si="19"/>
        <v>0.34495162205718732</v>
      </c>
      <c r="O424" s="3">
        <f t="shared" si="19"/>
        <v>-0.45709499446270829</v>
      </c>
      <c r="P424" s="3">
        <f t="shared" si="19"/>
        <v>-3.4780306971499892</v>
      </c>
      <c r="Q424" s="3">
        <f t="shared" si="19"/>
        <v>-0.27061230392261215</v>
      </c>
    </row>
    <row r="425" spans="1:17" x14ac:dyDescent="0.2">
      <c r="A425" s="2" t="s">
        <v>432</v>
      </c>
      <c r="B425" s="13">
        <v>186.88000488281199</v>
      </c>
      <c r="C425" s="13">
        <v>181.05000305175699</v>
      </c>
      <c r="D425" s="13">
        <v>173.55000305175699</v>
      </c>
      <c r="E425" s="13">
        <v>465.77999877929602</v>
      </c>
      <c r="F425" s="13">
        <v>427</v>
      </c>
      <c r="G425" s="13">
        <v>103.79900360107401</v>
      </c>
      <c r="H425" s="13">
        <v>173.74000549316401</v>
      </c>
      <c r="I425" s="15">
        <v>5267.83984375</v>
      </c>
      <c r="J425" s="3">
        <f t="shared" si="18"/>
        <v>-2.1058088749085377</v>
      </c>
      <c r="K425" s="3">
        <f t="shared" si="18"/>
        <v>-1.1358061353113755</v>
      </c>
      <c r="L425" s="3">
        <f t="shared" si="18"/>
        <v>-1.6044912987360851</v>
      </c>
      <c r="M425" s="3">
        <f t="shared" si="18"/>
        <v>-0.42755141417314491</v>
      </c>
      <c r="N425" s="3">
        <f t="shared" si="19"/>
        <v>-0.81761337533603951</v>
      </c>
      <c r="O425" s="3">
        <f t="shared" si="19"/>
        <v>9.3196492230068824</v>
      </c>
      <c r="P425" s="3">
        <f t="shared" si="19"/>
        <v>-3.5367248323805196</v>
      </c>
      <c r="Q425" s="3">
        <f t="shared" si="19"/>
        <v>-0.73807894850155797</v>
      </c>
    </row>
    <row r="426" spans="1:17" x14ac:dyDescent="0.2">
      <c r="A426" s="2" t="s">
        <v>433</v>
      </c>
      <c r="B426" s="13">
        <v>189.97999572753901</v>
      </c>
      <c r="C426" s="13">
        <v>180.75</v>
      </c>
      <c r="D426" s="13">
        <v>174.99000549316401</v>
      </c>
      <c r="E426" s="13">
        <v>478.22000122070301</v>
      </c>
      <c r="F426" s="13">
        <v>430.16000366210898</v>
      </c>
      <c r="G426" s="13">
        <v>106.46900177001901</v>
      </c>
      <c r="H426" s="13">
        <v>179.24000549316401</v>
      </c>
      <c r="I426" s="15">
        <v>5304.72021484375</v>
      </c>
      <c r="J426" s="3">
        <f t="shared" si="18"/>
        <v>1.658813550797448</v>
      </c>
      <c r="K426" s="3">
        <f t="shared" si="18"/>
        <v>-0.16570176564494507</v>
      </c>
      <c r="L426" s="3">
        <f t="shared" si="18"/>
        <v>0.82973345784244801</v>
      </c>
      <c r="M426" s="3">
        <f t="shared" si="18"/>
        <v>2.6707893155587232</v>
      </c>
      <c r="N426" s="3">
        <f t="shared" si="19"/>
        <v>0.74004769604425702</v>
      </c>
      <c r="O426" s="3">
        <f t="shared" si="19"/>
        <v>2.572277263090581</v>
      </c>
      <c r="P426" s="3">
        <f t="shared" si="19"/>
        <v>3.1656497214836357</v>
      </c>
      <c r="Q426" s="3">
        <f t="shared" si="19"/>
        <v>0.7001042588169516</v>
      </c>
    </row>
    <row r="427" spans="1:17" x14ac:dyDescent="0.2">
      <c r="A427" s="2" t="s">
        <v>434</v>
      </c>
      <c r="B427" s="13">
        <v>189.99000549316401</v>
      </c>
      <c r="C427" s="13">
        <v>182.14999389648401</v>
      </c>
      <c r="D427" s="13">
        <v>176.39999389648401</v>
      </c>
      <c r="E427" s="13">
        <v>479.92001342773398</v>
      </c>
      <c r="F427" s="13">
        <v>430.32000732421801</v>
      </c>
      <c r="G427" s="13">
        <v>113.901000976562</v>
      </c>
      <c r="H427" s="13">
        <v>176.75</v>
      </c>
      <c r="I427" s="15">
        <v>5306.0400390625</v>
      </c>
      <c r="J427" s="3">
        <f t="shared" si="18"/>
        <v>5.2688524318926545E-3</v>
      </c>
      <c r="K427" s="3">
        <f t="shared" si="18"/>
        <v>0.77454710732171805</v>
      </c>
      <c r="L427" s="3">
        <f t="shared" si="18"/>
        <v>0.80575367681503463</v>
      </c>
      <c r="M427" s="3">
        <f t="shared" si="18"/>
        <v>0.35548747494699501</v>
      </c>
      <c r="N427" s="3">
        <f t="shared" si="19"/>
        <v>3.7196313173438814E-2</v>
      </c>
      <c r="O427" s="3">
        <f t="shared" si="19"/>
        <v>6.9804347584630042</v>
      </c>
      <c r="P427" s="3">
        <f t="shared" si="19"/>
        <v>-1.3892018616675235</v>
      </c>
      <c r="Q427" s="3">
        <f t="shared" si="19"/>
        <v>2.4880185293408078E-2</v>
      </c>
    </row>
    <row r="428" spans="1:17" x14ac:dyDescent="0.2">
      <c r="A428" s="2" t="s">
        <v>435</v>
      </c>
      <c r="B428" s="13">
        <v>190.28999328613199</v>
      </c>
      <c r="C428" s="13">
        <v>182.02000427246</v>
      </c>
      <c r="D428" s="13">
        <v>175.89999389648401</v>
      </c>
      <c r="E428" s="13">
        <v>474.35998535156199</v>
      </c>
      <c r="F428" s="13">
        <v>429.17001342773398</v>
      </c>
      <c r="G428" s="13">
        <v>114.824996948242</v>
      </c>
      <c r="H428" s="13">
        <v>176.19000244140599</v>
      </c>
      <c r="I428" s="15">
        <v>5266.9501953125</v>
      </c>
      <c r="J428" s="3">
        <f t="shared" si="18"/>
        <v>0.15789661787171033</v>
      </c>
      <c r="K428" s="3">
        <f t="shared" si="18"/>
        <v>-7.136405620627094E-2</v>
      </c>
      <c r="L428" s="3">
        <f t="shared" si="18"/>
        <v>-0.28344672182551928</v>
      </c>
      <c r="M428" s="3">
        <f t="shared" si="18"/>
        <v>-1.1585322388330057</v>
      </c>
      <c r="N428" s="3">
        <f t="shared" si="19"/>
        <v>-0.26724155905156149</v>
      </c>
      <c r="O428" s="3">
        <f t="shared" si="19"/>
        <v>0.81122726205903628</v>
      </c>
      <c r="P428" s="3">
        <f t="shared" si="19"/>
        <v>-0.316830301891941</v>
      </c>
      <c r="Q428" s="3">
        <f t="shared" si="19"/>
        <v>-0.73670465096804294</v>
      </c>
    </row>
    <row r="429" spans="1:17" x14ac:dyDescent="0.2">
      <c r="A429" s="2" t="s">
        <v>436</v>
      </c>
      <c r="B429" s="13">
        <v>191.28999328613199</v>
      </c>
      <c r="C429" s="13">
        <v>179.32000732421801</v>
      </c>
      <c r="D429" s="13">
        <v>172.11000061035099</v>
      </c>
      <c r="E429" s="13">
        <v>467.04998779296801</v>
      </c>
      <c r="F429" s="13">
        <v>414.67001342773398</v>
      </c>
      <c r="G429" s="13">
        <v>110.5</v>
      </c>
      <c r="H429" s="13">
        <v>178.78999328613199</v>
      </c>
      <c r="I429" s="15">
        <v>5235.47998046875</v>
      </c>
      <c r="J429" s="3">
        <f t="shared" si="18"/>
        <v>0.52551370817294485</v>
      </c>
      <c r="K429" s="3">
        <f t="shared" si="18"/>
        <v>-1.4833517662160078</v>
      </c>
      <c r="L429" s="3">
        <f t="shared" si="18"/>
        <v>-2.1546295722803706</v>
      </c>
      <c r="M429" s="3">
        <f t="shared" si="18"/>
        <v>-1.5410232279976832</v>
      </c>
      <c r="N429" s="3">
        <f t="shared" si="19"/>
        <v>-3.3786144293237279</v>
      </c>
      <c r="O429" s="3">
        <f t="shared" si="19"/>
        <v>-3.7665987922399156</v>
      </c>
      <c r="P429" s="3">
        <f t="shared" si="19"/>
        <v>1.4756744473005221</v>
      </c>
      <c r="Q429" s="3">
        <f t="shared" si="19"/>
        <v>-0.59750355854433523</v>
      </c>
    </row>
    <row r="430" spans="1:17" x14ac:dyDescent="0.2">
      <c r="A430" s="2" t="s">
        <v>437</v>
      </c>
      <c r="B430" s="13">
        <v>192.25</v>
      </c>
      <c r="C430" s="13">
        <v>176.44000244140599</v>
      </c>
      <c r="D430" s="13">
        <v>172.5</v>
      </c>
      <c r="E430" s="13">
        <v>466.829986572265</v>
      </c>
      <c r="F430" s="13">
        <v>415.13000488281199</v>
      </c>
      <c r="G430" s="13">
        <v>109.633003234863</v>
      </c>
      <c r="H430" s="13">
        <v>178.08000183105401</v>
      </c>
      <c r="I430" s="15">
        <v>5277.509765625</v>
      </c>
      <c r="J430" s="3">
        <f t="shared" si="18"/>
        <v>0.50185934840409119</v>
      </c>
      <c r="K430" s="3">
        <f t="shared" si="18"/>
        <v>-1.6060700229645029</v>
      </c>
      <c r="L430" s="3">
        <f t="shared" si="18"/>
        <v>0.22659891247804151</v>
      </c>
      <c r="M430" s="3">
        <f t="shared" si="18"/>
        <v>-4.7104427032023076E-2</v>
      </c>
      <c r="N430" s="3">
        <f t="shared" si="19"/>
        <v>0.11092951990322195</v>
      </c>
      <c r="O430" s="3">
        <f t="shared" si="19"/>
        <v>-0.78461245713755923</v>
      </c>
      <c r="P430" s="3">
        <f t="shared" si="19"/>
        <v>-0.39710916815222791</v>
      </c>
      <c r="Q430" s="3">
        <f t="shared" si="19"/>
        <v>0.80278762048645891</v>
      </c>
    </row>
    <row r="431" spans="1:17" x14ac:dyDescent="0.2">
      <c r="A431" s="2" t="s">
        <v>438</v>
      </c>
      <c r="B431" s="13">
        <v>194.02999877929599</v>
      </c>
      <c r="C431" s="13">
        <v>178.33999633789</v>
      </c>
      <c r="D431" s="13">
        <v>173.169998168945</v>
      </c>
      <c r="E431" s="13">
        <v>477.489990234375</v>
      </c>
      <c r="F431" s="13">
        <v>413.51998901367102</v>
      </c>
      <c r="G431" s="13">
        <v>115</v>
      </c>
      <c r="H431" s="13">
        <v>176.28999328613199</v>
      </c>
      <c r="I431" s="15">
        <v>5283.39990234375</v>
      </c>
      <c r="J431" s="3">
        <f t="shared" si="18"/>
        <v>0.92587712837242864</v>
      </c>
      <c r="K431" s="3">
        <f t="shared" si="18"/>
        <v>1.0768498470832741</v>
      </c>
      <c r="L431" s="3">
        <f t="shared" si="18"/>
        <v>0.38840473562028976</v>
      </c>
      <c r="M431" s="3">
        <f t="shared" si="18"/>
        <v>2.2834873441575367</v>
      </c>
      <c r="N431" s="3">
        <f t="shared" si="19"/>
        <v>-0.38783413634373676</v>
      </c>
      <c r="O431" s="3">
        <f t="shared" si="19"/>
        <v>4.8954207280443383</v>
      </c>
      <c r="P431" s="3">
        <f t="shared" si="19"/>
        <v>-1.0051710054564202</v>
      </c>
      <c r="Q431" s="3">
        <f t="shared" si="19"/>
        <v>0.11160825806738131</v>
      </c>
    </row>
    <row r="432" spans="1:17" x14ac:dyDescent="0.2">
      <c r="A432" s="2" t="s">
        <v>439</v>
      </c>
      <c r="B432" s="13">
        <v>194.350006103515</v>
      </c>
      <c r="C432" s="13">
        <v>179.33999633789</v>
      </c>
      <c r="D432" s="13">
        <v>173.78999328613199</v>
      </c>
      <c r="E432" s="13">
        <v>476.989990234375</v>
      </c>
      <c r="F432" s="13">
        <v>416.07000732421801</v>
      </c>
      <c r="G432" s="13">
        <v>116.43699645996</v>
      </c>
      <c r="H432" s="13">
        <v>174.77000427246</v>
      </c>
      <c r="I432" s="15">
        <v>5291.33984375</v>
      </c>
      <c r="J432" s="3">
        <f t="shared" si="18"/>
        <v>0.16492672588376692</v>
      </c>
      <c r="K432" s="3">
        <f t="shared" si="18"/>
        <v>0.56072671331974266</v>
      </c>
      <c r="L432" s="3">
        <f t="shared" si="18"/>
        <v>0.3580268659367426</v>
      </c>
      <c r="M432" s="3">
        <f t="shared" si="18"/>
        <v>-0.10471423699470141</v>
      </c>
      <c r="N432" s="3">
        <f t="shared" si="19"/>
        <v>0.61666143797045925</v>
      </c>
      <c r="O432" s="3">
        <f t="shared" si="19"/>
        <v>1.2495621390956517</v>
      </c>
      <c r="P432" s="3">
        <f t="shared" si="19"/>
        <v>-0.86220946823960198</v>
      </c>
      <c r="Q432" s="3">
        <f t="shared" si="19"/>
        <v>0.15028090913064884</v>
      </c>
    </row>
    <row r="433" spans="1:17" x14ac:dyDescent="0.2">
      <c r="A433" s="2" t="s">
        <v>440</v>
      </c>
      <c r="B433" s="13">
        <v>195.86999511718699</v>
      </c>
      <c r="C433" s="13">
        <v>181.27999877929599</v>
      </c>
      <c r="D433" s="13">
        <v>175.41000366210901</v>
      </c>
      <c r="E433" s="13">
        <v>495.05999755859301</v>
      </c>
      <c r="F433" s="13">
        <v>424.010009765625</v>
      </c>
      <c r="G433" s="13">
        <v>122.44000244140599</v>
      </c>
      <c r="H433" s="13">
        <v>175</v>
      </c>
      <c r="I433" s="15">
        <v>5354.02978515625</v>
      </c>
      <c r="J433" s="3">
        <f t="shared" si="18"/>
        <v>0.78208848260205854</v>
      </c>
      <c r="K433" s="3">
        <f t="shared" si="18"/>
        <v>1.0817455564964349</v>
      </c>
      <c r="L433" s="3">
        <f t="shared" si="18"/>
        <v>0.93216550927060193</v>
      </c>
      <c r="M433" s="3">
        <f t="shared" si="18"/>
        <v>3.7883409912520567</v>
      </c>
      <c r="N433" s="3">
        <f t="shared" si="19"/>
        <v>1.9083332856578217</v>
      </c>
      <c r="O433" s="3">
        <f t="shared" si="19"/>
        <v>5.1555829881873416</v>
      </c>
      <c r="P433" s="3">
        <f t="shared" si="19"/>
        <v>0.13159908560821773</v>
      </c>
      <c r="Q433" s="3">
        <f t="shared" si="19"/>
        <v>1.1847649793331232</v>
      </c>
    </row>
    <row r="434" spans="1:17" x14ac:dyDescent="0.2">
      <c r="A434" s="2" t="s">
        <v>441</v>
      </c>
      <c r="B434" s="13">
        <v>194.47999572753901</v>
      </c>
      <c r="C434" s="13">
        <v>185</v>
      </c>
      <c r="D434" s="13">
        <v>176.72999572753901</v>
      </c>
      <c r="E434" s="13">
        <v>493.760009765625</v>
      </c>
      <c r="F434" s="13">
        <v>424.51998901367102</v>
      </c>
      <c r="G434" s="13">
        <v>120.998001098632</v>
      </c>
      <c r="H434" s="13">
        <v>177.94000244140599</v>
      </c>
      <c r="I434" s="15">
        <v>5352.9599609375</v>
      </c>
      <c r="J434" s="3">
        <f t="shared" si="18"/>
        <v>-0.70965406866751624</v>
      </c>
      <c r="K434" s="3">
        <f t="shared" si="18"/>
        <v>2.0520748266514595</v>
      </c>
      <c r="L434" s="3">
        <f t="shared" si="18"/>
        <v>0.7525181220409134</v>
      </c>
      <c r="M434" s="3">
        <f t="shared" si="18"/>
        <v>-0.26259196852481514</v>
      </c>
      <c r="N434" s="3">
        <f t="shared" si="19"/>
        <v>0.12027528508770761</v>
      </c>
      <c r="O434" s="3">
        <f t="shared" si="19"/>
        <v>-1.1777207726405148</v>
      </c>
      <c r="P434" s="3">
        <f t="shared" si="19"/>
        <v>1.6800013950891395</v>
      </c>
      <c r="Q434" s="3">
        <f t="shared" si="19"/>
        <v>-1.9981663563322493E-2</v>
      </c>
    </row>
    <row r="435" spans="1:17" x14ac:dyDescent="0.2">
      <c r="A435" s="2" t="s">
        <v>442</v>
      </c>
      <c r="B435" s="13">
        <v>196.88999938964801</v>
      </c>
      <c r="C435" s="13">
        <v>184.30000305175699</v>
      </c>
      <c r="D435" s="13">
        <v>174.46000671386699</v>
      </c>
      <c r="E435" s="13">
        <v>492.95999145507801</v>
      </c>
      <c r="F435" s="13">
        <v>423.850006103515</v>
      </c>
      <c r="G435" s="13">
        <v>120.88800048828099</v>
      </c>
      <c r="H435" s="13">
        <v>177.47999572753901</v>
      </c>
      <c r="I435" s="15">
        <v>5346.990234375</v>
      </c>
      <c r="J435" s="3">
        <f t="shared" si="18"/>
        <v>1.2392038847457365</v>
      </c>
      <c r="K435" s="3">
        <f t="shared" si="18"/>
        <v>-0.37837672878000633</v>
      </c>
      <c r="L435" s="3">
        <f t="shared" si="18"/>
        <v>-1.2844390134946941</v>
      </c>
      <c r="M435" s="3">
        <f t="shared" si="18"/>
        <v>-0.1620257401823077</v>
      </c>
      <c r="N435" s="3">
        <f t="shared" si="19"/>
        <v>-0.1578212869817178</v>
      </c>
      <c r="O435" s="3">
        <f t="shared" si="19"/>
        <v>-9.0911097168738228E-2</v>
      </c>
      <c r="P435" s="3">
        <f t="shared" si="19"/>
        <v>-0.25851787543864091</v>
      </c>
      <c r="Q435" s="3">
        <f t="shared" si="19"/>
        <v>-0.11152197300303515</v>
      </c>
    </row>
    <row r="436" spans="1:17" x14ac:dyDescent="0.2">
      <c r="A436" s="2" t="s">
        <v>443</v>
      </c>
      <c r="B436" s="13">
        <v>193.11999511718699</v>
      </c>
      <c r="C436" s="13">
        <v>187.05999755859301</v>
      </c>
      <c r="D436" s="13">
        <v>175.009994506835</v>
      </c>
      <c r="E436" s="13">
        <v>502.600006103515</v>
      </c>
      <c r="F436" s="13">
        <v>427.86999511718699</v>
      </c>
      <c r="G436" s="13">
        <v>121.790000915527</v>
      </c>
      <c r="H436" s="13">
        <v>173.78999328613199</v>
      </c>
      <c r="I436" s="15">
        <v>5360.7900390625</v>
      </c>
      <c r="J436" s="3">
        <f t="shared" si="18"/>
        <v>-1.9147769232301801</v>
      </c>
      <c r="K436" s="3">
        <f t="shared" si="18"/>
        <v>1.4975553234586401</v>
      </c>
      <c r="L436" s="3">
        <f t="shared" si="18"/>
        <v>0.31525150281006792</v>
      </c>
      <c r="M436" s="3">
        <f t="shared" si="18"/>
        <v>1.9555369229828166</v>
      </c>
      <c r="N436" s="3">
        <f t="shared" si="19"/>
        <v>0.94844613796943178</v>
      </c>
      <c r="O436" s="3">
        <f t="shared" si="19"/>
        <v>0.74614554265330024</v>
      </c>
      <c r="P436" s="3">
        <f t="shared" si="19"/>
        <v>-2.0791089307167767</v>
      </c>
      <c r="Q436" s="3">
        <f t="shared" si="19"/>
        <v>0.25808546645144631</v>
      </c>
    </row>
    <row r="437" spans="1:17" x14ac:dyDescent="0.2">
      <c r="A437" s="2" t="s">
        <v>444</v>
      </c>
      <c r="B437" s="13">
        <v>207.14999389648401</v>
      </c>
      <c r="C437" s="13">
        <v>187.22999572753901</v>
      </c>
      <c r="D437" s="13">
        <v>176.61999511718699</v>
      </c>
      <c r="E437" s="13">
        <v>507.47000122070301</v>
      </c>
      <c r="F437" s="13">
        <v>432.67999267578102</v>
      </c>
      <c r="G437" s="13">
        <v>120.91000366210901</v>
      </c>
      <c r="H437" s="13">
        <v>170.66000366210901</v>
      </c>
      <c r="I437" s="15">
        <v>5375.31982421875</v>
      </c>
      <c r="J437" s="3">
        <f t="shared" si="18"/>
        <v>7.2649125590457286</v>
      </c>
      <c r="K437" s="3">
        <f t="shared" si="18"/>
        <v>9.0878953899668422E-2</v>
      </c>
      <c r="L437" s="3">
        <f t="shared" si="18"/>
        <v>0.91994780920303976</v>
      </c>
      <c r="M437" s="3">
        <f t="shared" si="18"/>
        <v>0.96896041743879169</v>
      </c>
      <c r="N437" s="3">
        <f t="shared" si="19"/>
        <v>1.1241726724204277</v>
      </c>
      <c r="O437" s="3">
        <f t="shared" si="19"/>
        <v>-0.7225529573879873</v>
      </c>
      <c r="P437" s="3">
        <f t="shared" si="19"/>
        <v>-1.8010183238051531</v>
      </c>
      <c r="Q437" s="3">
        <f t="shared" si="19"/>
        <v>0.27103813151374573</v>
      </c>
    </row>
    <row r="438" spans="1:17" x14ac:dyDescent="0.2">
      <c r="A438" s="2" t="s">
        <v>445</v>
      </c>
      <c r="B438" s="13">
        <v>213.07000732421801</v>
      </c>
      <c r="C438" s="13">
        <v>186.88999938964801</v>
      </c>
      <c r="D438" s="13">
        <v>177.78999328613199</v>
      </c>
      <c r="E438" s="13">
        <v>508.83999633789</v>
      </c>
      <c r="F438" s="13">
        <v>441.05999755859301</v>
      </c>
      <c r="G438" s="13">
        <v>125.199996948242</v>
      </c>
      <c r="H438" s="13">
        <v>177.28999328613199</v>
      </c>
      <c r="I438" s="15">
        <v>5421.02978515625</v>
      </c>
      <c r="J438" s="3">
        <f t="shared" si="18"/>
        <v>2.8578390548697414</v>
      </c>
      <c r="K438" s="3">
        <f t="shared" si="18"/>
        <v>-0.18159287809083982</v>
      </c>
      <c r="L438" s="3">
        <f t="shared" si="18"/>
        <v>0.66243811645941253</v>
      </c>
      <c r="M438" s="3">
        <f t="shared" si="18"/>
        <v>0.26996573470185597</v>
      </c>
      <c r="N438" s="3">
        <f t="shared" si="19"/>
        <v>1.9367673626386872</v>
      </c>
      <c r="O438" s="3">
        <f t="shared" si="19"/>
        <v>3.5480879631115276</v>
      </c>
      <c r="P438" s="3">
        <f t="shared" si="19"/>
        <v>3.8849112163092108</v>
      </c>
      <c r="Q438" s="3">
        <f t="shared" si="19"/>
        <v>0.85036727919986599</v>
      </c>
    </row>
    <row r="439" spans="1:17" x14ac:dyDescent="0.2">
      <c r="A439" s="2" t="s">
        <v>446</v>
      </c>
      <c r="B439" s="13">
        <v>214.24000549316401</v>
      </c>
      <c r="C439" s="13">
        <v>183.83000183105401</v>
      </c>
      <c r="D439" s="13">
        <v>175.16000366210901</v>
      </c>
      <c r="E439" s="13">
        <v>504.100006103515</v>
      </c>
      <c r="F439" s="13">
        <v>441.579986572265</v>
      </c>
      <c r="G439" s="13">
        <v>129.61000061035099</v>
      </c>
      <c r="H439" s="13">
        <v>182.47000122070301</v>
      </c>
      <c r="I439" s="15">
        <v>5433.740234375</v>
      </c>
      <c r="J439" s="3">
        <f t="shared" si="18"/>
        <v>0.54911443597299292</v>
      </c>
      <c r="K439" s="3">
        <f t="shared" si="18"/>
        <v>-1.6373254687717129</v>
      </c>
      <c r="L439" s="3">
        <f t="shared" si="18"/>
        <v>-1.4792675197362346</v>
      </c>
      <c r="M439" s="3">
        <f t="shared" si="18"/>
        <v>-0.93152862756241706</v>
      </c>
      <c r="N439" s="3">
        <f t="shared" si="19"/>
        <v>0.11789530144431434</v>
      </c>
      <c r="O439" s="3">
        <f t="shared" si="19"/>
        <v>3.522367228117504</v>
      </c>
      <c r="P439" s="3">
        <f t="shared" si="19"/>
        <v>2.9217711832223383</v>
      </c>
      <c r="Q439" s="3">
        <f t="shared" si="19"/>
        <v>0.23446558536818016</v>
      </c>
    </row>
    <row r="440" spans="1:17" x14ac:dyDescent="0.2">
      <c r="A440" s="2" t="s">
        <v>447</v>
      </c>
      <c r="B440" s="13">
        <v>212.49000549316401</v>
      </c>
      <c r="C440" s="13">
        <v>183.66000366210901</v>
      </c>
      <c r="D440" s="13">
        <v>176.78999328613199</v>
      </c>
      <c r="E440" s="13">
        <v>504.16000366210898</v>
      </c>
      <c r="F440" s="13">
        <v>442.57000732421801</v>
      </c>
      <c r="G440" s="13">
        <v>131.88000488281199</v>
      </c>
      <c r="H440" s="13">
        <v>178.009994506835</v>
      </c>
      <c r="I440" s="15">
        <v>5431.60009765625</v>
      </c>
      <c r="J440" s="3">
        <f t="shared" si="18"/>
        <v>-0.81684090512023411</v>
      </c>
      <c r="K440" s="3">
        <f t="shared" si="18"/>
        <v>-9.2475747838611205E-2</v>
      </c>
      <c r="L440" s="3">
        <f t="shared" si="18"/>
        <v>0.93057181430944769</v>
      </c>
      <c r="M440" s="3">
        <f t="shared" si="18"/>
        <v>1.1901915863428317E-2</v>
      </c>
      <c r="N440" s="3">
        <f t="shared" si="19"/>
        <v>0.22419964265998124</v>
      </c>
      <c r="O440" s="3">
        <f t="shared" si="19"/>
        <v>1.7514113585149587</v>
      </c>
      <c r="P440" s="3">
        <f t="shared" si="19"/>
        <v>-2.444241071974071</v>
      </c>
      <c r="Q440" s="3">
        <f t="shared" si="19"/>
        <v>-3.9386069750096599E-2</v>
      </c>
    </row>
    <row r="441" spans="1:17" x14ac:dyDescent="0.2">
      <c r="A441" s="2" t="s">
        <v>448</v>
      </c>
      <c r="B441" s="13">
        <v>216.669998168945</v>
      </c>
      <c r="C441" s="13">
        <v>184.05999755859301</v>
      </c>
      <c r="D441" s="13">
        <v>177.24000549316401</v>
      </c>
      <c r="E441" s="13">
        <v>506.63000488281199</v>
      </c>
      <c r="F441" s="13">
        <v>448.36999511718699</v>
      </c>
      <c r="G441" s="13">
        <v>130.97999572753901</v>
      </c>
      <c r="H441" s="13">
        <v>187.44000244140599</v>
      </c>
      <c r="I441" s="15">
        <v>5473.22998046875</v>
      </c>
      <c r="J441" s="3">
        <f t="shared" si="18"/>
        <v>1.9671478976527526</v>
      </c>
      <c r="K441" s="3">
        <f t="shared" si="18"/>
        <v>0.21779042170765703</v>
      </c>
      <c r="L441" s="3">
        <f t="shared" si="18"/>
        <v>0.25454619838334364</v>
      </c>
      <c r="M441" s="3">
        <f t="shared" si="18"/>
        <v>0.48992407227099694</v>
      </c>
      <c r="N441" s="3">
        <f t="shared" si="19"/>
        <v>1.3105243683447401</v>
      </c>
      <c r="O441" s="3">
        <f t="shared" si="19"/>
        <v>-0.68244549738432836</v>
      </c>
      <c r="P441" s="3">
        <f t="shared" si="19"/>
        <v>5.2974598199928113</v>
      </c>
      <c r="Q441" s="3">
        <f t="shared" si="19"/>
        <v>0.76643865645527554</v>
      </c>
    </row>
    <row r="442" spans="1:17" x14ac:dyDescent="0.2">
      <c r="A442" s="2" t="s">
        <v>449</v>
      </c>
      <c r="B442" s="13">
        <v>214.28999328613199</v>
      </c>
      <c r="C442" s="13">
        <v>182.80999755859301</v>
      </c>
      <c r="D442" s="13">
        <v>175.08999633789</v>
      </c>
      <c r="E442" s="13">
        <v>499.489990234375</v>
      </c>
      <c r="F442" s="13">
        <v>446.33999633789</v>
      </c>
      <c r="G442" s="13">
        <v>135.58000183105401</v>
      </c>
      <c r="H442" s="13">
        <v>184.86000061035099</v>
      </c>
      <c r="I442" s="15">
        <v>5487.02978515625</v>
      </c>
      <c r="J442" s="3">
        <f t="shared" si="18"/>
        <v>-1.0984469021674337</v>
      </c>
      <c r="K442" s="3">
        <f t="shared" si="18"/>
        <v>-0.6791263808433331</v>
      </c>
      <c r="L442" s="3">
        <f t="shared" si="18"/>
        <v>-1.2130495873613196</v>
      </c>
      <c r="M442" s="3">
        <f t="shared" si="18"/>
        <v>-1.4093153938027294</v>
      </c>
      <c r="N442" s="3">
        <f t="shared" si="19"/>
        <v>-0.45275080879719071</v>
      </c>
      <c r="O442" s="3">
        <f t="shared" si="19"/>
        <v>3.5119913372755072</v>
      </c>
      <c r="P442" s="3">
        <f t="shared" si="19"/>
        <v>-1.3764414198946207</v>
      </c>
      <c r="Q442" s="3">
        <f t="shared" si="19"/>
        <v>0.2521327394745822</v>
      </c>
    </row>
    <row r="443" spans="1:17" x14ac:dyDescent="0.2">
      <c r="A443" s="2" t="s">
        <v>450</v>
      </c>
      <c r="B443" s="13">
        <v>209.67999267578099</v>
      </c>
      <c r="C443" s="13">
        <v>186.100006103515</v>
      </c>
      <c r="D443" s="13">
        <v>176.30000305175699</v>
      </c>
      <c r="E443" s="13">
        <v>501.70001220703102</v>
      </c>
      <c r="F443" s="13">
        <v>445.70001220703102</v>
      </c>
      <c r="G443" s="13">
        <v>130.77999877929599</v>
      </c>
      <c r="H443" s="13">
        <v>181.57000732421801</v>
      </c>
      <c r="I443" s="15">
        <v>5473.169921875</v>
      </c>
      <c r="J443" s="3">
        <f t="shared" si="18"/>
        <v>-2.1512906597535162</v>
      </c>
      <c r="K443" s="3">
        <f t="shared" si="18"/>
        <v>1.7996874289479148</v>
      </c>
      <c r="L443" s="3">
        <f t="shared" si="18"/>
        <v>0.69107701135129873</v>
      </c>
      <c r="M443" s="3">
        <f t="shared" si="18"/>
        <v>0.44245570799507256</v>
      </c>
      <c r="N443" s="3">
        <f t="shared" si="19"/>
        <v>-0.1433848940515951</v>
      </c>
      <c r="O443" s="3">
        <f t="shared" si="19"/>
        <v>-3.5403473867328064</v>
      </c>
      <c r="P443" s="3">
        <f t="shared" si="19"/>
        <v>-1.7797215597048766</v>
      </c>
      <c r="Q443" s="3">
        <f t="shared" si="19"/>
        <v>-0.25259318472708681</v>
      </c>
    </row>
    <row r="444" spans="1:17" x14ac:dyDescent="0.2">
      <c r="A444" s="2" t="s">
        <v>451</v>
      </c>
      <c r="B444" s="13">
        <v>207.49000549316401</v>
      </c>
      <c r="C444" s="13">
        <v>189.08000183105401</v>
      </c>
      <c r="D444" s="13">
        <v>179.63000488281199</v>
      </c>
      <c r="E444" s="13">
        <v>494.77999877929602</v>
      </c>
      <c r="F444" s="13">
        <v>449.77999877929602</v>
      </c>
      <c r="G444" s="13">
        <v>126.56999969482401</v>
      </c>
      <c r="H444" s="13">
        <v>183.009994506835</v>
      </c>
      <c r="I444" s="15">
        <v>5464.6201171875</v>
      </c>
      <c r="J444" s="3">
        <f t="shared" si="18"/>
        <v>-1.0444426073608606</v>
      </c>
      <c r="K444" s="3">
        <f t="shared" si="18"/>
        <v>1.6012872809264893</v>
      </c>
      <c r="L444" s="3">
        <f t="shared" si="18"/>
        <v>1.8888268709090155</v>
      </c>
      <c r="M444" s="3">
        <f t="shared" si="18"/>
        <v>-1.3793129877141392</v>
      </c>
      <c r="N444" s="3">
        <f t="shared" si="19"/>
        <v>0.91541091777440098</v>
      </c>
      <c r="O444" s="3">
        <f t="shared" si="19"/>
        <v>-3.2191459885060656</v>
      </c>
      <c r="P444" s="3">
        <f t="shared" si="19"/>
        <v>0.79307546650350413</v>
      </c>
      <c r="Q444" s="3">
        <f t="shared" si="19"/>
        <v>-0.15621303211011955</v>
      </c>
    </row>
    <row r="445" spans="1:17" x14ac:dyDescent="0.2">
      <c r="A445" s="2" t="s">
        <v>452</v>
      </c>
      <c r="B445" s="13">
        <v>208.13999938964801</v>
      </c>
      <c r="C445" s="13">
        <v>185.57000732421801</v>
      </c>
      <c r="D445" s="13">
        <v>179.22000122070301</v>
      </c>
      <c r="E445" s="13">
        <v>498.91000366210898</v>
      </c>
      <c r="F445" s="13">
        <v>447.67001342773398</v>
      </c>
      <c r="G445" s="13">
        <v>118.11000061035099</v>
      </c>
      <c r="H445" s="13">
        <v>182.58000183105401</v>
      </c>
      <c r="I445" s="15">
        <v>5447.8701171875</v>
      </c>
      <c r="J445" s="3">
        <f t="shared" si="18"/>
        <v>0.31326515941772448</v>
      </c>
      <c r="K445" s="3">
        <f t="shared" si="18"/>
        <v>-1.8563541743416261</v>
      </c>
      <c r="L445" s="3">
        <f t="shared" si="18"/>
        <v>-0.22824898455937667</v>
      </c>
      <c r="M445" s="3">
        <f t="shared" si="18"/>
        <v>0.83471540745429451</v>
      </c>
      <c r="N445" s="3">
        <f t="shared" si="19"/>
        <v>-0.46911498005437113</v>
      </c>
      <c r="O445" s="3">
        <f t="shared" si="19"/>
        <v>-6.6840476454697955</v>
      </c>
      <c r="P445" s="3">
        <f t="shared" si="19"/>
        <v>-0.23495584322578347</v>
      </c>
      <c r="Q445" s="3">
        <f t="shared" si="19"/>
        <v>-0.30651718949899842</v>
      </c>
    </row>
    <row r="446" spans="1:17" x14ac:dyDescent="0.2">
      <c r="A446" s="2" t="s">
        <v>453</v>
      </c>
      <c r="B446" s="13">
        <v>209.07000732421801</v>
      </c>
      <c r="C446" s="13">
        <v>186.33999633789</v>
      </c>
      <c r="D446" s="13">
        <v>184.02999877929599</v>
      </c>
      <c r="E446" s="13">
        <v>510.600006103515</v>
      </c>
      <c r="F446" s="13">
        <v>450.95001220703102</v>
      </c>
      <c r="G446" s="13">
        <v>126.08999633789</v>
      </c>
      <c r="H446" s="13">
        <v>187.350006103515</v>
      </c>
      <c r="I446" s="15">
        <v>5469.2998046875</v>
      </c>
      <c r="J446" s="3">
        <f t="shared" si="18"/>
        <v>0.44681845743113535</v>
      </c>
      <c r="K446" s="3">
        <f t="shared" si="18"/>
        <v>0.41493182264454243</v>
      </c>
      <c r="L446" s="3">
        <f t="shared" si="18"/>
        <v>2.6838508681124509</v>
      </c>
      <c r="M446" s="3">
        <f t="shared" si="18"/>
        <v>2.3431084475353949</v>
      </c>
      <c r="N446" s="3">
        <f t="shared" si="19"/>
        <v>0.7326822616915184</v>
      </c>
      <c r="O446" s="3">
        <f t="shared" si="19"/>
        <v>6.7564098605547294</v>
      </c>
      <c r="P446" s="3">
        <f t="shared" si="19"/>
        <v>2.6125557150967733</v>
      </c>
      <c r="Q446" s="3">
        <f t="shared" si="19"/>
        <v>0.39335900157368697</v>
      </c>
    </row>
    <row r="447" spans="1:17" x14ac:dyDescent="0.2">
      <c r="A447" s="2" t="s">
        <v>454</v>
      </c>
      <c r="B447" s="13">
        <v>213.25</v>
      </c>
      <c r="C447" s="13">
        <v>193.61000061035099</v>
      </c>
      <c r="D447" s="13">
        <v>183.88000488281199</v>
      </c>
      <c r="E447" s="13">
        <v>513.11999511718705</v>
      </c>
      <c r="F447" s="13">
        <v>452.16000366210898</v>
      </c>
      <c r="G447" s="13">
        <v>126.400001525878</v>
      </c>
      <c r="H447" s="13">
        <v>196.36999511718699</v>
      </c>
      <c r="I447" s="15">
        <v>5477.89990234375</v>
      </c>
      <c r="J447" s="3">
        <f t="shared" si="18"/>
        <v>1.9993267945410322</v>
      </c>
      <c r="K447" s="3">
        <f t="shared" si="18"/>
        <v>3.9014727999019101</v>
      </c>
      <c r="L447" s="3">
        <f t="shared" si="18"/>
        <v>-8.1505133662414797E-2</v>
      </c>
      <c r="M447" s="3">
        <f t="shared" si="18"/>
        <v>0.49353485772602257</v>
      </c>
      <c r="N447" s="3">
        <f t="shared" si="19"/>
        <v>0.26832052829005087</v>
      </c>
      <c r="O447" s="3">
        <f t="shared" si="19"/>
        <v>0.24586025615962412</v>
      </c>
      <c r="P447" s="3">
        <f t="shared" si="19"/>
        <v>4.8145122603776409</v>
      </c>
      <c r="Q447" s="3">
        <f t="shared" si="19"/>
        <v>0.15724312002204063</v>
      </c>
    </row>
    <row r="448" spans="1:17" x14ac:dyDescent="0.2">
      <c r="A448" s="2" t="s">
        <v>455</v>
      </c>
      <c r="B448" s="13">
        <v>214.100006103515</v>
      </c>
      <c r="C448" s="13">
        <v>197.850006103515</v>
      </c>
      <c r="D448" s="13">
        <v>185.41000366210901</v>
      </c>
      <c r="E448" s="13">
        <v>519.55999755859295</v>
      </c>
      <c r="F448" s="13">
        <v>452.850006103515</v>
      </c>
      <c r="G448" s="13">
        <v>123.98999786376901</v>
      </c>
      <c r="H448" s="13">
        <v>197.419998168945</v>
      </c>
      <c r="I448" s="15">
        <v>5482.8701171875</v>
      </c>
      <c r="J448" s="3">
        <f t="shared" si="18"/>
        <v>0.398596062609613</v>
      </c>
      <c r="K448" s="3">
        <f t="shared" si="18"/>
        <v>2.1899723566951539</v>
      </c>
      <c r="L448" s="3">
        <f t="shared" si="18"/>
        <v>0.83206370386605977</v>
      </c>
      <c r="M448" s="3">
        <f t="shared" si="18"/>
        <v>1.2550675285875641</v>
      </c>
      <c r="N448" s="3">
        <f t="shared" si="19"/>
        <v>0.15260138796390513</v>
      </c>
      <c r="O448" s="3">
        <f t="shared" si="19"/>
        <v>-1.9066484438416631</v>
      </c>
      <c r="P448" s="3">
        <f t="shared" si="19"/>
        <v>0.53470646120422061</v>
      </c>
      <c r="Q448" s="3">
        <f t="shared" si="19"/>
        <v>9.073212238915622E-2</v>
      </c>
    </row>
    <row r="449" spans="1:17" x14ac:dyDescent="0.2">
      <c r="A449" s="2" t="s">
        <v>456</v>
      </c>
      <c r="B449" s="13">
        <v>210.61999511718699</v>
      </c>
      <c r="C449" s="13">
        <v>193.25</v>
      </c>
      <c r="D449" s="13">
        <v>182.14999389648401</v>
      </c>
      <c r="E449" s="13">
        <v>504.22000122070301</v>
      </c>
      <c r="F449" s="13">
        <v>446.95001220703102</v>
      </c>
      <c r="G449" s="13">
        <v>123.540000915527</v>
      </c>
      <c r="H449" s="13">
        <v>197.88000488281199</v>
      </c>
      <c r="I449" s="15">
        <v>5460.47998046875</v>
      </c>
      <c r="J449" s="3">
        <f t="shared" si="18"/>
        <v>-1.6254137725925446</v>
      </c>
      <c r="K449" s="3">
        <f t="shared" si="18"/>
        <v>-2.3249966952784824</v>
      </c>
      <c r="L449" s="3">
        <f t="shared" si="18"/>
        <v>-1.7582706980395935</v>
      </c>
      <c r="M449" s="3">
        <f t="shared" si="18"/>
        <v>-2.9524975767904431</v>
      </c>
      <c r="N449" s="3">
        <f t="shared" si="19"/>
        <v>-1.3028583011955008</v>
      </c>
      <c r="O449" s="3">
        <f t="shared" si="19"/>
        <v>-0.36293003951530506</v>
      </c>
      <c r="P449" s="3">
        <f t="shared" si="19"/>
        <v>0.23300917745593899</v>
      </c>
      <c r="Q449" s="3">
        <f t="shared" si="19"/>
        <v>-0.40836525834457066</v>
      </c>
    </row>
    <row r="450" spans="1:17" x14ac:dyDescent="0.2">
      <c r="A450" s="2" t="s">
        <v>457</v>
      </c>
      <c r="B450" s="13">
        <v>216.75</v>
      </c>
      <c r="C450" s="13">
        <v>197.19999694824199</v>
      </c>
      <c r="D450" s="13">
        <v>182.99000549316401</v>
      </c>
      <c r="E450" s="13">
        <v>504.67999267578102</v>
      </c>
      <c r="F450" s="13">
        <v>456.73001098632801</v>
      </c>
      <c r="G450" s="13">
        <v>124.300003051757</v>
      </c>
      <c r="H450" s="13">
        <v>209.86000061035099</v>
      </c>
      <c r="I450" s="15">
        <v>5475.08984375</v>
      </c>
      <c r="J450" s="3">
        <f t="shared" si="18"/>
        <v>2.9104572333706185</v>
      </c>
      <c r="K450" s="3">
        <f t="shared" si="18"/>
        <v>2.0439828968910678</v>
      </c>
      <c r="L450" s="3">
        <f t="shared" si="18"/>
        <v>0.46116476795348094</v>
      </c>
      <c r="M450" s="3">
        <f t="shared" si="18"/>
        <v>9.1228323740507003E-2</v>
      </c>
      <c r="N450" s="3">
        <f t="shared" si="19"/>
        <v>2.188163891304876</v>
      </c>
      <c r="O450" s="3">
        <f t="shared" si="19"/>
        <v>0.61518708968576652</v>
      </c>
      <c r="P450" s="3">
        <f t="shared" si="19"/>
        <v>6.0541719385108008</v>
      </c>
      <c r="Q450" s="3">
        <f t="shared" si="19"/>
        <v>0.26755639309194629</v>
      </c>
    </row>
    <row r="451" spans="1:17" x14ac:dyDescent="0.2">
      <c r="A451" s="2" t="s">
        <v>458</v>
      </c>
      <c r="B451" s="13">
        <v>220.27000427246</v>
      </c>
      <c r="C451" s="13">
        <v>200</v>
      </c>
      <c r="D451" s="13">
        <v>185.24000549316401</v>
      </c>
      <c r="E451" s="13">
        <v>509.5</v>
      </c>
      <c r="F451" s="13">
        <v>459.27999877929602</v>
      </c>
      <c r="G451" s="13">
        <v>122.669998168945</v>
      </c>
      <c r="H451" s="13">
        <v>231.259994506835</v>
      </c>
      <c r="I451" s="15">
        <v>5509.009765625</v>
      </c>
      <c r="J451" s="3">
        <f t="shared" si="18"/>
        <v>1.6239927439261819</v>
      </c>
      <c r="K451" s="3">
        <f t="shared" si="18"/>
        <v>1.4198798656639497</v>
      </c>
      <c r="L451" s="3">
        <f t="shared" si="18"/>
        <v>1.229575349722613</v>
      </c>
      <c r="M451" s="3">
        <f t="shared" si="18"/>
        <v>0.95506209760042338</v>
      </c>
      <c r="N451" s="3">
        <f t="shared" si="19"/>
        <v>0.55831404366470327</v>
      </c>
      <c r="O451" s="3">
        <f t="shared" si="19"/>
        <v>-1.3113474197850892</v>
      </c>
      <c r="P451" s="3">
        <f t="shared" si="19"/>
        <v>10.19727143535922</v>
      </c>
      <c r="Q451" s="3">
        <f t="shared" si="19"/>
        <v>0.61953178565134848</v>
      </c>
    </row>
    <row r="452" spans="1:17" x14ac:dyDescent="0.2">
      <c r="A452" s="2" t="s">
        <v>459</v>
      </c>
      <c r="B452" s="13">
        <v>221.55000305175699</v>
      </c>
      <c r="C452" s="13">
        <v>197.58999633789</v>
      </c>
      <c r="D452" s="13">
        <v>185.82000732421801</v>
      </c>
      <c r="E452" s="13">
        <v>509.95999145507801</v>
      </c>
      <c r="F452" s="13">
        <v>460.76998901367102</v>
      </c>
      <c r="G452" s="13">
        <v>128.27999877929599</v>
      </c>
      <c r="H452" s="13">
        <v>246.38999938964801</v>
      </c>
      <c r="I452" s="15">
        <v>5537.02001953125</v>
      </c>
      <c r="J452" s="3">
        <f t="shared" si="18"/>
        <v>0.58110444203456391</v>
      </c>
      <c r="K452" s="3">
        <f t="shared" si="18"/>
        <v>-1.2050018310550001</v>
      </c>
      <c r="L452" s="3">
        <f t="shared" si="18"/>
        <v>0.31310829942477486</v>
      </c>
      <c r="M452" s="3">
        <f t="shared" si="18"/>
        <v>9.0282915618844217E-2</v>
      </c>
      <c r="N452" s="3">
        <f t="shared" si="19"/>
        <v>0.3244187071797579</v>
      </c>
      <c r="O452" s="3">
        <f t="shared" si="19"/>
        <v>4.5732458580660644</v>
      </c>
      <c r="P452" s="3">
        <f t="shared" si="19"/>
        <v>6.5424220540513058</v>
      </c>
      <c r="Q452" s="3">
        <f t="shared" si="19"/>
        <v>0.50844444097790087</v>
      </c>
    </row>
    <row r="453" spans="1:17" x14ac:dyDescent="0.2">
      <c r="A453" s="2" t="s">
        <v>460</v>
      </c>
      <c r="B453" s="13">
        <v>226.33999633789</v>
      </c>
      <c r="C453" s="13">
        <v>200</v>
      </c>
      <c r="D453" s="13">
        <v>190.600006103515</v>
      </c>
      <c r="E453" s="13">
        <v>539.90997314453102</v>
      </c>
      <c r="F453" s="13">
        <v>467.55999755859301</v>
      </c>
      <c r="G453" s="13">
        <v>125.83000183105401</v>
      </c>
      <c r="H453" s="13">
        <v>251.52000427246</v>
      </c>
      <c r="I453" s="15">
        <v>5567.18994140625</v>
      </c>
      <c r="J453" s="3">
        <f t="shared" si="18"/>
        <v>2.1620371113305765</v>
      </c>
      <c r="K453" s="3">
        <f t="shared" si="18"/>
        <v>1.219699229099007</v>
      </c>
      <c r="L453" s="3">
        <f t="shared" si="18"/>
        <v>2.5723811166129522</v>
      </c>
      <c r="M453" s="3">
        <f t="shared" si="18"/>
        <v>5.8730061556390316</v>
      </c>
      <c r="N453" s="3">
        <f t="shared" si="19"/>
        <v>1.4736221339972144</v>
      </c>
      <c r="O453" s="3">
        <f t="shared" si="19"/>
        <v>-1.9098822665700015</v>
      </c>
      <c r="P453" s="3">
        <f t="shared" si="19"/>
        <v>2.0820670057713082</v>
      </c>
      <c r="Q453" s="3">
        <f t="shared" si="19"/>
        <v>0.5448765178485685</v>
      </c>
    </row>
    <row r="454" spans="1:17" x14ac:dyDescent="0.2">
      <c r="A454" s="2" t="s">
        <v>461</v>
      </c>
      <c r="B454" s="13">
        <v>227.82000732421801</v>
      </c>
      <c r="C454" s="13">
        <v>199.28999328613199</v>
      </c>
      <c r="D454" s="13">
        <v>189.02999877929599</v>
      </c>
      <c r="E454" s="13">
        <v>529.32000732421795</v>
      </c>
      <c r="F454" s="13">
        <v>466.239990234375</v>
      </c>
      <c r="G454" s="13">
        <v>128.19999694824199</v>
      </c>
      <c r="H454" s="13">
        <v>252.94000244140599</v>
      </c>
      <c r="I454" s="15">
        <v>5572.85009765625</v>
      </c>
      <c r="J454" s="3">
        <f t="shared" si="18"/>
        <v>0.65388840252457536</v>
      </c>
      <c r="K454" s="3">
        <f t="shared" si="18"/>
        <v>-0.35500335693400586</v>
      </c>
      <c r="L454" s="3">
        <f t="shared" si="18"/>
        <v>-0.82371840185898726</v>
      </c>
      <c r="M454" s="3">
        <f t="shared" si="18"/>
        <v>-1.9614317843834665</v>
      </c>
      <c r="N454" s="3">
        <f t="shared" si="19"/>
        <v>-0.28231827596683828</v>
      </c>
      <c r="O454" s="3">
        <f t="shared" si="19"/>
        <v>1.8834896945881505</v>
      </c>
      <c r="P454" s="3">
        <f t="shared" si="19"/>
        <v>0.56456669244000812</v>
      </c>
      <c r="Q454" s="3">
        <f t="shared" si="19"/>
        <v>0.10166989647510154</v>
      </c>
    </row>
    <row r="455" spans="1:17" x14ac:dyDescent="0.2">
      <c r="A455" s="2" t="s">
        <v>462</v>
      </c>
      <c r="B455" s="13">
        <v>228.67999267578099</v>
      </c>
      <c r="C455" s="13">
        <v>199.33999633789</v>
      </c>
      <c r="D455" s="13">
        <v>188.97999572753901</v>
      </c>
      <c r="E455" s="13">
        <v>530</v>
      </c>
      <c r="F455" s="13">
        <v>459.54000854492102</v>
      </c>
      <c r="G455" s="13">
        <v>131.38000488281199</v>
      </c>
      <c r="H455" s="13">
        <v>262.329986572265</v>
      </c>
      <c r="I455" s="15">
        <v>5576.97998046875</v>
      </c>
      <c r="J455" s="3">
        <f t="shared" si="18"/>
        <v>0.37748455970291944</v>
      </c>
      <c r="K455" s="3">
        <f t="shared" si="18"/>
        <v>2.5090598345406747E-2</v>
      </c>
      <c r="L455" s="3">
        <f t="shared" si="18"/>
        <v>-2.6452442511714698E-2</v>
      </c>
      <c r="M455" s="3">
        <f t="shared" si="18"/>
        <v>0.12846532652704704</v>
      </c>
      <c r="N455" s="3">
        <f t="shared" si="19"/>
        <v>-1.4370242428338145</v>
      </c>
      <c r="O455" s="3">
        <f t="shared" si="19"/>
        <v>2.4805054682285679</v>
      </c>
      <c r="P455" s="3">
        <f t="shared" si="19"/>
        <v>3.7123365383987501</v>
      </c>
      <c r="Q455" s="3">
        <f t="shared" si="19"/>
        <v>7.4107193628568754E-2</v>
      </c>
    </row>
    <row r="456" spans="1:17" x14ac:dyDescent="0.2">
      <c r="A456" s="2" t="s">
        <v>463</v>
      </c>
      <c r="B456" s="13">
        <v>232.97999572753901</v>
      </c>
      <c r="C456" s="13">
        <v>199.78999328613199</v>
      </c>
      <c r="D456" s="13">
        <v>191.17999267578099</v>
      </c>
      <c r="E456" s="13">
        <v>534.69000244140602</v>
      </c>
      <c r="F456" s="13">
        <v>466.25</v>
      </c>
      <c r="G456" s="13">
        <v>134.91000366210901</v>
      </c>
      <c r="H456" s="13">
        <v>263.260009765625</v>
      </c>
      <c r="I456" s="15">
        <v>5633.91015625</v>
      </c>
      <c r="J456" s="3">
        <f t="shared" si="18"/>
        <v>1.8803582252403208</v>
      </c>
      <c r="K456" s="3">
        <f t="shared" si="18"/>
        <v>0.22574343157869037</v>
      </c>
      <c r="L456" s="3">
        <f t="shared" si="18"/>
        <v>1.1641427653611673</v>
      </c>
      <c r="M456" s="3">
        <f t="shared" si="18"/>
        <v>0.88490612102000432</v>
      </c>
      <c r="N456" s="3">
        <f t="shared" si="19"/>
        <v>1.4601539213800709</v>
      </c>
      <c r="O456" s="3">
        <f t="shared" si="19"/>
        <v>2.6868615071568134</v>
      </c>
      <c r="P456" s="3">
        <f t="shared" si="19"/>
        <v>0.3545241645883298</v>
      </c>
      <c r="Q456" s="3">
        <f t="shared" si="19"/>
        <v>1.0208065293514819</v>
      </c>
    </row>
    <row r="457" spans="1:17" x14ac:dyDescent="0.2">
      <c r="A457" s="2" t="s">
        <v>464</v>
      </c>
      <c r="B457" s="13">
        <v>227.57000732421801</v>
      </c>
      <c r="C457" s="13">
        <v>195.05000305175699</v>
      </c>
      <c r="D457" s="13">
        <v>185.57000732421801</v>
      </c>
      <c r="E457" s="13">
        <v>512.70001220703102</v>
      </c>
      <c r="F457" s="13">
        <v>454.70001220703102</v>
      </c>
      <c r="G457" s="13">
        <v>127.400001525878</v>
      </c>
      <c r="H457" s="13">
        <v>241.02999877929599</v>
      </c>
      <c r="I457" s="15">
        <v>5584.5400390625</v>
      </c>
      <c r="J457" s="3">
        <f t="shared" si="18"/>
        <v>-2.322082797892985</v>
      </c>
      <c r="K457" s="3">
        <f t="shared" si="18"/>
        <v>-2.3724863074531255</v>
      </c>
      <c r="L457" s="3">
        <f t="shared" si="18"/>
        <v>-2.9343998150877981</v>
      </c>
      <c r="M457" s="3">
        <f t="shared" si="18"/>
        <v>-4.1126615672573328</v>
      </c>
      <c r="N457" s="3">
        <f t="shared" si="19"/>
        <v>-2.4772091781166705</v>
      </c>
      <c r="O457" s="3">
        <f t="shared" si="19"/>
        <v>-5.5666755113581523</v>
      </c>
      <c r="P457" s="3">
        <f t="shared" si="19"/>
        <v>-8.4441275399632207</v>
      </c>
      <c r="Q457" s="3">
        <f t="shared" si="19"/>
        <v>-0.87630288411204194</v>
      </c>
    </row>
    <row r="458" spans="1:17" x14ac:dyDescent="0.2">
      <c r="A458" s="2" t="s">
        <v>465</v>
      </c>
      <c r="B458" s="13">
        <v>230.53999328613199</v>
      </c>
      <c r="C458" s="13">
        <v>194.49000549316401</v>
      </c>
      <c r="D458" s="13">
        <v>185.07000732421801</v>
      </c>
      <c r="E458" s="13">
        <v>498.86999511718699</v>
      </c>
      <c r="F458" s="13">
        <v>453.54998779296801</v>
      </c>
      <c r="G458" s="13">
        <v>129.24000549316401</v>
      </c>
      <c r="H458" s="13">
        <v>248.22999572753901</v>
      </c>
      <c r="I458" s="15">
        <v>5615.35009765625</v>
      </c>
      <c r="J458" s="3">
        <f t="shared" si="18"/>
        <v>1.3050867277438063</v>
      </c>
      <c r="K458" s="3">
        <f t="shared" si="18"/>
        <v>-0.28710461411496924</v>
      </c>
      <c r="L458" s="3">
        <f t="shared" si="18"/>
        <v>-0.26944009283053305</v>
      </c>
      <c r="M458" s="3">
        <f t="shared" si="18"/>
        <v>-2.6974871777961651</v>
      </c>
      <c r="N458" s="3">
        <f t="shared" si="19"/>
        <v>-0.25291937171521123</v>
      </c>
      <c r="O458" s="3">
        <f t="shared" si="19"/>
        <v>1.4442731124396886</v>
      </c>
      <c r="P458" s="3">
        <f t="shared" si="19"/>
        <v>2.9871787680818249</v>
      </c>
      <c r="Q458" s="3">
        <f t="shared" si="19"/>
        <v>0.55170270744306837</v>
      </c>
    </row>
    <row r="459" spans="1:17" x14ac:dyDescent="0.2">
      <c r="A459" s="2" t="s">
        <v>466</v>
      </c>
      <c r="B459" s="13">
        <v>234.39999389648401</v>
      </c>
      <c r="C459" s="13">
        <v>192.72000122070301</v>
      </c>
      <c r="D459" s="13">
        <v>186.52999877929599</v>
      </c>
      <c r="E459" s="13">
        <v>496.16000366210898</v>
      </c>
      <c r="F459" s="13">
        <v>453.95999145507801</v>
      </c>
      <c r="G459" s="13">
        <v>128.44000244140599</v>
      </c>
      <c r="H459" s="13">
        <v>252.63999938964801</v>
      </c>
      <c r="I459" s="15">
        <v>5631.22021484375</v>
      </c>
      <c r="J459" s="3">
        <f t="shared" si="18"/>
        <v>1.6743301478113704</v>
      </c>
      <c r="K459" s="3">
        <f t="shared" si="18"/>
        <v>-0.91007466834752448</v>
      </c>
      <c r="L459" s="3">
        <f t="shared" si="18"/>
        <v>0.78888604165896647</v>
      </c>
      <c r="M459" s="3">
        <f t="shared" si="18"/>
        <v>-0.54322598705128</v>
      </c>
      <c r="N459" s="3">
        <f t="shared" si="19"/>
        <v>9.0398781423218708E-2</v>
      </c>
      <c r="O459" s="3">
        <f t="shared" si="19"/>
        <v>-0.6190057395195071</v>
      </c>
      <c r="P459" s="3">
        <f t="shared" si="19"/>
        <v>1.7765796793347617</v>
      </c>
      <c r="Q459" s="3">
        <f t="shared" si="19"/>
        <v>0.28262026252154632</v>
      </c>
    </row>
    <row r="460" spans="1:17" x14ac:dyDescent="0.2">
      <c r="A460" s="2" t="s">
        <v>467</v>
      </c>
      <c r="B460" s="13">
        <v>234.82000732421801</v>
      </c>
      <c r="C460" s="13">
        <v>193.02000427246</v>
      </c>
      <c r="D460" s="13">
        <v>183.919998168945</v>
      </c>
      <c r="E460" s="13">
        <v>489.79000854492102</v>
      </c>
      <c r="F460" s="13">
        <v>449.51998901367102</v>
      </c>
      <c r="G460" s="13">
        <v>126.36000061035099</v>
      </c>
      <c r="H460" s="13">
        <v>256.55999755859301</v>
      </c>
      <c r="I460" s="15">
        <v>5667.2001953125</v>
      </c>
      <c r="J460" s="3">
        <f t="shared" si="18"/>
        <v>0.1791866205932976</v>
      </c>
      <c r="K460" s="3">
        <f t="shared" si="18"/>
        <v>0.1556678340892208</v>
      </c>
      <c r="L460" s="3">
        <f t="shared" si="18"/>
        <v>-1.3992390647250101</v>
      </c>
      <c r="M460" s="3">
        <f t="shared" si="18"/>
        <v>-1.2838590515502333</v>
      </c>
      <c r="N460" s="3">
        <f t="shared" si="19"/>
        <v>-0.9780602971586656</v>
      </c>
      <c r="O460" s="3">
        <f t="shared" si="19"/>
        <v>-1.6194345932093017</v>
      </c>
      <c r="P460" s="3">
        <f t="shared" si="19"/>
        <v>1.5516142251485545</v>
      </c>
      <c r="Q460" s="3">
        <f t="shared" si="19"/>
        <v>0.63893754987431861</v>
      </c>
    </row>
    <row r="461" spans="1:17" x14ac:dyDescent="0.2">
      <c r="A461" s="2" t="s">
        <v>468</v>
      </c>
      <c r="B461" s="13">
        <v>228.88000488281199</v>
      </c>
      <c r="C461" s="13">
        <v>187.92999267578099</v>
      </c>
      <c r="D461" s="13">
        <v>181.02000427246</v>
      </c>
      <c r="E461" s="13">
        <v>461.989990234375</v>
      </c>
      <c r="F461" s="13">
        <v>443.51998901367102</v>
      </c>
      <c r="G461" s="13">
        <v>117.98999786376901</v>
      </c>
      <c r="H461" s="13">
        <v>248.5</v>
      </c>
      <c r="I461" s="15">
        <v>5588.27001953125</v>
      </c>
      <c r="J461" s="3">
        <f t="shared" si="18"/>
        <v>-2.5295980990259528</v>
      </c>
      <c r="K461" s="3">
        <f t="shared" si="18"/>
        <v>-2.637038381521394</v>
      </c>
      <c r="L461" s="3">
        <f t="shared" si="18"/>
        <v>-1.5767692069141539</v>
      </c>
      <c r="M461" s="3">
        <f t="shared" si="18"/>
        <v>-5.6759055565741185</v>
      </c>
      <c r="N461" s="3">
        <f t="shared" si="19"/>
        <v>-1.3347571068341357</v>
      </c>
      <c r="O461" s="3">
        <f t="shared" si="19"/>
        <v>-6.6239337655529775</v>
      </c>
      <c r="P461" s="3">
        <f t="shared" si="19"/>
        <v>-3.1415644041516151</v>
      </c>
      <c r="Q461" s="3">
        <f t="shared" si="19"/>
        <v>-1.3927543241993701</v>
      </c>
    </row>
    <row r="462" spans="1:17" x14ac:dyDescent="0.2">
      <c r="A462" s="2" t="s">
        <v>469</v>
      </c>
      <c r="B462" s="13">
        <v>224.17999267578099</v>
      </c>
      <c r="C462" s="13">
        <v>183.75</v>
      </c>
      <c r="D462" s="13">
        <v>177.69000244140599</v>
      </c>
      <c r="E462" s="13">
        <v>475.850006103515</v>
      </c>
      <c r="F462" s="13">
        <v>440.36999511718699</v>
      </c>
      <c r="G462" s="13">
        <v>121.08999633789</v>
      </c>
      <c r="H462" s="13">
        <v>249.22999572753901</v>
      </c>
      <c r="I462" s="15">
        <v>5544.58984375</v>
      </c>
      <c r="J462" s="3">
        <f t="shared" si="18"/>
        <v>-2.0534830945313156</v>
      </c>
      <c r="K462" s="3">
        <f t="shared" si="18"/>
        <v>-2.2242286163403233</v>
      </c>
      <c r="L462" s="3">
        <f t="shared" si="18"/>
        <v>-1.8395767055898942</v>
      </c>
      <c r="M462" s="3">
        <f t="shared" si="18"/>
        <v>3.0000684348395925</v>
      </c>
      <c r="N462" s="3">
        <f t="shared" si="19"/>
        <v>-0.71022591416661918</v>
      </c>
      <c r="O462" s="3">
        <f t="shared" si="19"/>
        <v>2.6273400544512642</v>
      </c>
      <c r="P462" s="3">
        <f t="shared" si="19"/>
        <v>0.29376085615251735</v>
      </c>
      <c r="Q462" s="3">
        <f t="shared" si="19"/>
        <v>-0.78164039369224925</v>
      </c>
    </row>
    <row r="463" spans="1:17" x14ac:dyDescent="0.2">
      <c r="A463" s="2" t="s">
        <v>470</v>
      </c>
      <c r="B463" s="13">
        <v>224.30999755859301</v>
      </c>
      <c r="C463" s="13">
        <v>183.13000488281199</v>
      </c>
      <c r="D463" s="13">
        <v>177.66000366210901</v>
      </c>
      <c r="E463" s="13">
        <v>476.79000854492102</v>
      </c>
      <c r="F463" s="13">
        <v>437.10998535156199</v>
      </c>
      <c r="G463" s="13">
        <v>117.930000305175</v>
      </c>
      <c r="H463" s="13">
        <v>239.19999694824199</v>
      </c>
      <c r="I463" s="15">
        <v>5505</v>
      </c>
      <c r="J463" s="3">
        <f t="shared" si="18"/>
        <v>5.7991295860213378E-2</v>
      </c>
      <c r="K463" s="3">
        <f t="shared" si="18"/>
        <v>-0.33741230867374783</v>
      </c>
      <c r="L463" s="3">
        <f t="shared" si="18"/>
        <v>-1.688264893061775E-2</v>
      </c>
      <c r="M463" s="3">
        <f t="shared" si="18"/>
        <v>0.19754175251634593</v>
      </c>
      <c r="N463" s="3">
        <f t="shared" si="19"/>
        <v>-0.74028880300018574</v>
      </c>
      <c r="O463" s="3">
        <f t="shared" si="19"/>
        <v>-2.6096260040320214</v>
      </c>
      <c r="P463" s="3">
        <f t="shared" si="19"/>
        <v>-4.0243947162210452</v>
      </c>
      <c r="Q463" s="3">
        <f t="shared" si="19"/>
        <v>-0.71402655319268848</v>
      </c>
    </row>
    <row r="464" spans="1:17" x14ac:dyDescent="0.2">
      <c r="A464" s="2" t="s">
        <v>471</v>
      </c>
      <c r="B464" s="13">
        <v>223.96000671386699</v>
      </c>
      <c r="C464" s="13">
        <v>182.55000305175699</v>
      </c>
      <c r="D464" s="13">
        <v>181.669998168945</v>
      </c>
      <c r="E464" s="13">
        <v>487.39999389648398</v>
      </c>
      <c r="F464" s="13">
        <v>442.94000244140602</v>
      </c>
      <c r="G464" s="13">
        <v>123.540000915527</v>
      </c>
      <c r="H464" s="13">
        <v>251.509994506835</v>
      </c>
      <c r="I464" s="15">
        <v>5564.41015625</v>
      </c>
      <c r="J464" s="3">
        <f t="shared" si="18"/>
        <v>-0.15602998017714295</v>
      </c>
      <c r="K464" s="3">
        <f t="shared" si="18"/>
        <v>-0.31671589340378886</v>
      </c>
      <c r="L464" s="3">
        <f t="shared" si="18"/>
        <v>2.2571172037475526</v>
      </c>
      <c r="M464" s="3">
        <f t="shared" si="18"/>
        <v>2.2252952371931531</v>
      </c>
      <c r="N464" s="3">
        <f t="shared" si="19"/>
        <v>1.3337643351146569</v>
      </c>
      <c r="O464" s="3">
        <f t="shared" si="19"/>
        <v>4.7570597776940948</v>
      </c>
      <c r="P464" s="3">
        <f t="shared" si="19"/>
        <v>5.1463201152367262</v>
      </c>
      <c r="Q464" s="3">
        <f t="shared" si="19"/>
        <v>1.0792035649409626</v>
      </c>
    </row>
    <row r="465" spans="1:17" x14ac:dyDescent="0.2">
      <c r="A465" s="2" t="s">
        <v>472</v>
      </c>
      <c r="B465" s="13">
        <v>225.009994506835</v>
      </c>
      <c r="C465" s="13">
        <v>186.41000366210901</v>
      </c>
      <c r="D465" s="13">
        <v>181.78999328613199</v>
      </c>
      <c r="E465" s="13">
        <v>488.69000244140602</v>
      </c>
      <c r="F465" s="13">
        <v>444.850006103515</v>
      </c>
      <c r="G465" s="13">
        <v>122.58999633789</v>
      </c>
      <c r="H465" s="13">
        <v>246.38000488281199</v>
      </c>
      <c r="I465" s="15">
        <v>5555.740234375</v>
      </c>
      <c r="J465" s="3">
        <f t="shared" si="18"/>
        <v>0.46882825571151349</v>
      </c>
      <c r="K465" s="3">
        <f t="shared" si="18"/>
        <v>2.1144894800454326</v>
      </c>
      <c r="L465" s="3">
        <f t="shared" si="18"/>
        <v>6.6051146802675861E-2</v>
      </c>
      <c r="M465" s="3">
        <f t="shared" si="18"/>
        <v>0.26467143230946016</v>
      </c>
      <c r="N465" s="3">
        <f t="shared" si="19"/>
        <v>0.4312104690435225</v>
      </c>
      <c r="O465" s="3">
        <f t="shared" si="19"/>
        <v>-0.76898540601969723</v>
      </c>
      <c r="P465" s="3">
        <f t="shared" si="19"/>
        <v>-2.0396762498770595</v>
      </c>
      <c r="Q465" s="3">
        <f t="shared" si="19"/>
        <v>-0.15581025897707879</v>
      </c>
    </row>
    <row r="466" spans="1:17" x14ac:dyDescent="0.2">
      <c r="A466" s="2" t="s">
        <v>473</v>
      </c>
      <c r="B466" s="13">
        <v>218.53999328613199</v>
      </c>
      <c r="C466" s="13">
        <v>180.83000183105401</v>
      </c>
      <c r="D466" s="13">
        <v>172.63000488281199</v>
      </c>
      <c r="E466" s="13">
        <v>461.26998901367102</v>
      </c>
      <c r="F466" s="13">
        <v>428.89999389648398</v>
      </c>
      <c r="G466" s="13">
        <v>114.25</v>
      </c>
      <c r="H466" s="13">
        <v>215.99000549316401</v>
      </c>
      <c r="I466" s="15">
        <v>5427.1298828125</v>
      </c>
      <c r="J466" s="3">
        <f t="shared" si="18"/>
        <v>-2.8754283714746176</v>
      </c>
      <c r="K466" s="3">
        <f t="shared" si="18"/>
        <v>-2.9934025650090312</v>
      </c>
      <c r="L466" s="3">
        <f t="shared" si="18"/>
        <v>-5.0387748179859679</v>
      </c>
      <c r="M466" s="3">
        <f t="shared" ref="M466:P502" si="20">IF(E466=0, 0, (E466-E465)/E465*100)</f>
        <v>-5.6109217071660193</v>
      </c>
      <c r="N466" s="3">
        <f t="shared" si="19"/>
        <v>-3.585480945979691</v>
      </c>
      <c r="O466" s="3">
        <f t="shared" si="19"/>
        <v>-6.8031622375636553</v>
      </c>
      <c r="P466" s="3">
        <f t="shared" si="19"/>
        <v>-12.334604589403536</v>
      </c>
      <c r="Q466" s="3">
        <f t="shared" ref="Q466:Q502" si="21">IF(I466=0, 0, (I466-I465)/I465*100)</f>
        <v>-2.3149093754734951</v>
      </c>
    </row>
    <row r="467" spans="1:17" x14ac:dyDescent="0.2">
      <c r="A467" s="2" t="s">
        <v>474</v>
      </c>
      <c r="B467" s="13">
        <v>217.49000549316401</v>
      </c>
      <c r="C467" s="13">
        <v>179.850006103515</v>
      </c>
      <c r="D467" s="13">
        <v>167.27999877929599</v>
      </c>
      <c r="E467" s="13">
        <v>453.41000366210898</v>
      </c>
      <c r="F467" s="13">
        <v>418.39999389648398</v>
      </c>
      <c r="G467" s="13">
        <v>112.27999877929599</v>
      </c>
      <c r="H467" s="13">
        <v>220.25</v>
      </c>
      <c r="I467" s="15">
        <v>5399.22021484375</v>
      </c>
      <c r="J467" s="3">
        <f t="shared" ref="J467:L502" si="22">IF(B467=0, 0, (B467-B466)/B466*100)</f>
        <v>-0.48045567183359666</v>
      </c>
      <c r="K467" s="3">
        <f t="shared" si="22"/>
        <v>-0.54194310546686653</v>
      </c>
      <c r="L467" s="3">
        <f t="shared" si="22"/>
        <v>-3.0991171593534905</v>
      </c>
      <c r="M467" s="3">
        <f t="shared" si="20"/>
        <v>-1.7039880197645143</v>
      </c>
      <c r="N467" s="3">
        <f t="shared" si="20"/>
        <v>-2.4481231404573531</v>
      </c>
      <c r="O467" s="3">
        <f t="shared" si="20"/>
        <v>-1.7242899087124779</v>
      </c>
      <c r="P467" s="3">
        <f t="shared" si="20"/>
        <v>1.9723109396239269</v>
      </c>
      <c r="Q467" s="3">
        <f t="shared" si="21"/>
        <v>-0.51426202378422503</v>
      </c>
    </row>
    <row r="468" spans="1:17" x14ac:dyDescent="0.2">
      <c r="A468" s="2" t="s">
        <v>475</v>
      </c>
      <c r="B468" s="13">
        <v>217.96000671386699</v>
      </c>
      <c r="C468" s="13">
        <v>182.5</v>
      </c>
      <c r="D468" s="13">
        <v>167</v>
      </c>
      <c r="E468" s="13">
        <v>465.70001220703102</v>
      </c>
      <c r="F468" s="13">
        <v>425.26998901367102</v>
      </c>
      <c r="G468" s="13">
        <v>113.059997558593</v>
      </c>
      <c r="H468" s="13">
        <v>219.80000305175699</v>
      </c>
      <c r="I468" s="15">
        <v>5459.10009765625</v>
      </c>
      <c r="J468" s="3">
        <f t="shared" si="22"/>
        <v>0.21610244555249492</v>
      </c>
      <c r="K468" s="3">
        <f t="shared" si="22"/>
        <v>1.4734466536296706</v>
      </c>
      <c r="L468" s="3">
        <f t="shared" si="22"/>
        <v>-0.16738329826593051</v>
      </c>
      <c r="M468" s="3">
        <f t="shared" si="20"/>
        <v>2.7105728690716822</v>
      </c>
      <c r="N468" s="3">
        <f t="shared" si="20"/>
        <v>1.6419682641980977</v>
      </c>
      <c r="O468" s="3">
        <f t="shared" si="20"/>
        <v>0.69469076218126191</v>
      </c>
      <c r="P468" s="3">
        <f t="shared" si="20"/>
        <v>-0.20431189477548772</v>
      </c>
      <c r="Q468" s="3">
        <f t="shared" si="21"/>
        <v>1.1090468702846359</v>
      </c>
    </row>
    <row r="469" spans="1:17" x14ac:dyDescent="0.2">
      <c r="A469" s="2" t="s">
        <v>476</v>
      </c>
      <c r="B469" s="13">
        <v>218.24000549316401</v>
      </c>
      <c r="C469" s="13">
        <v>183.19999694824199</v>
      </c>
      <c r="D469" s="13">
        <v>169.52999877929599</v>
      </c>
      <c r="E469" s="13">
        <v>465.70999145507801</v>
      </c>
      <c r="F469" s="13">
        <v>426.73001098632801</v>
      </c>
      <c r="G469" s="13">
        <v>111.58999633789</v>
      </c>
      <c r="H469" s="13">
        <v>232.100006103515</v>
      </c>
      <c r="I469" s="15">
        <v>5463.5400390625</v>
      </c>
      <c r="J469" s="3">
        <f t="shared" si="22"/>
        <v>0.12846337432196597</v>
      </c>
      <c r="K469" s="3">
        <f t="shared" si="22"/>
        <v>0.38355997163944577</v>
      </c>
      <c r="L469" s="3">
        <f t="shared" si="22"/>
        <v>1.514969328919757</v>
      </c>
      <c r="M469" s="3">
        <f t="shared" si="20"/>
        <v>2.1428489983702911E-3</v>
      </c>
      <c r="N469" s="3">
        <f t="shared" si="20"/>
        <v>0.343316483733832</v>
      </c>
      <c r="O469" s="3">
        <f t="shared" si="20"/>
        <v>-1.3001956947161382</v>
      </c>
      <c r="P469" s="3">
        <f t="shared" si="20"/>
        <v>5.5959976710563062</v>
      </c>
      <c r="Q469" s="3">
        <f t="shared" si="21"/>
        <v>8.1331012929332355E-2</v>
      </c>
    </row>
    <row r="470" spans="1:17" x14ac:dyDescent="0.2">
      <c r="A470" s="2" t="s">
        <v>477</v>
      </c>
      <c r="B470" s="13">
        <v>218.80000305175699</v>
      </c>
      <c r="C470" s="13">
        <v>181.71000671386699</v>
      </c>
      <c r="D470" s="13">
        <v>170.28999328613199</v>
      </c>
      <c r="E470" s="13">
        <v>463.19000244140602</v>
      </c>
      <c r="F470" s="13">
        <v>422.92001342773398</v>
      </c>
      <c r="G470" s="13">
        <v>103.730003356933</v>
      </c>
      <c r="H470" s="13">
        <v>222.61999511718699</v>
      </c>
      <c r="I470" s="15">
        <v>5436.43994140625</v>
      </c>
      <c r="J470" s="3">
        <f t="shared" si="22"/>
        <v>0.25659711533068286</v>
      </c>
      <c r="K470" s="3">
        <f t="shared" si="22"/>
        <v>-0.81331346025947515</v>
      </c>
      <c r="L470" s="3">
        <f t="shared" si="22"/>
        <v>0.44829499929708566</v>
      </c>
      <c r="M470" s="3">
        <f t="shared" si="20"/>
        <v>-0.54110692489084478</v>
      </c>
      <c r="N470" s="3">
        <f t="shared" si="20"/>
        <v>-0.89283562451765375</v>
      </c>
      <c r="O470" s="3">
        <f t="shared" si="20"/>
        <v>-7.0436358445225338</v>
      </c>
      <c r="P470" s="3">
        <f t="shared" si="20"/>
        <v>-4.084450985365331</v>
      </c>
      <c r="Q470" s="3">
        <f t="shared" si="21"/>
        <v>-0.49601718780302301</v>
      </c>
    </row>
    <row r="471" spans="1:17" x14ac:dyDescent="0.2">
      <c r="A471" s="2" t="s">
        <v>478</v>
      </c>
      <c r="B471" s="13">
        <v>222.08000183105401</v>
      </c>
      <c r="C471" s="13">
        <v>186.97999572753901</v>
      </c>
      <c r="D471" s="13">
        <v>171.53999328613199</v>
      </c>
      <c r="E471" s="13">
        <v>474.829986572265</v>
      </c>
      <c r="F471" s="13">
        <v>418.350006103515</v>
      </c>
      <c r="G471" s="13">
        <v>117.01999664306599</v>
      </c>
      <c r="H471" s="13">
        <v>232.07000732421801</v>
      </c>
      <c r="I471" s="15">
        <v>5522.2998046875</v>
      </c>
      <c r="J471" s="3">
        <f t="shared" si="22"/>
        <v>1.4990853444006285</v>
      </c>
      <c r="K471" s="3">
        <f t="shared" si="22"/>
        <v>2.9002194810165314</v>
      </c>
      <c r="L471" s="3">
        <f t="shared" si="22"/>
        <v>0.73404195741535505</v>
      </c>
      <c r="M471" s="3">
        <f t="shared" si="20"/>
        <v>2.5130041817626334</v>
      </c>
      <c r="N471" s="3">
        <f t="shared" si="20"/>
        <v>-1.0805843136103732</v>
      </c>
      <c r="O471" s="3">
        <f t="shared" si="20"/>
        <v>12.812101471164885</v>
      </c>
      <c r="P471" s="3">
        <f t="shared" si="20"/>
        <v>4.2449072025433043</v>
      </c>
      <c r="Q471" s="3">
        <f t="shared" si="21"/>
        <v>1.5793398659167481</v>
      </c>
    </row>
    <row r="472" spans="1:17" x14ac:dyDescent="0.2">
      <c r="A472" s="2" t="s">
        <v>479</v>
      </c>
      <c r="B472" s="13">
        <v>218.36000061035099</v>
      </c>
      <c r="C472" s="13">
        <v>184.07000732421801</v>
      </c>
      <c r="D472" s="13">
        <v>170.759994506835</v>
      </c>
      <c r="E472" s="13">
        <v>497.739990234375</v>
      </c>
      <c r="F472" s="13">
        <v>417.10998535156199</v>
      </c>
      <c r="G472" s="13">
        <v>109.209999084472</v>
      </c>
      <c r="H472" s="13">
        <v>216.86000061035099</v>
      </c>
      <c r="I472" s="15">
        <v>5446.68017578125</v>
      </c>
      <c r="J472" s="3">
        <f t="shared" si="22"/>
        <v>-1.6750725819666461</v>
      </c>
      <c r="K472" s="3">
        <f t="shared" si="22"/>
        <v>-1.5563100170145112</v>
      </c>
      <c r="L472" s="3">
        <f t="shared" si="22"/>
        <v>-0.45470374829497384</v>
      </c>
      <c r="M472" s="3">
        <f t="shared" si="20"/>
        <v>4.824885603264927</v>
      </c>
      <c r="N472" s="3">
        <f t="shared" si="20"/>
        <v>-0.29640748986775084</v>
      </c>
      <c r="O472" s="3">
        <f t="shared" si="20"/>
        <v>-6.6740709132098344</v>
      </c>
      <c r="P472" s="3">
        <f t="shared" si="20"/>
        <v>-6.5540596517574006</v>
      </c>
      <c r="Q472" s="3">
        <f t="shared" si="21"/>
        <v>-1.3693502993456044</v>
      </c>
    </row>
    <row r="473" spans="1:17" x14ac:dyDescent="0.2">
      <c r="A473" s="2" t="s">
        <v>480</v>
      </c>
      <c r="B473" s="13">
        <v>219.86000061035099</v>
      </c>
      <c r="C473" s="13">
        <v>167.89999389648401</v>
      </c>
      <c r="D473" s="13">
        <v>166.66000366210901</v>
      </c>
      <c r="E473" s="13">
        <v>488.14001464843699</v>
      </c>
      <c r="F473" s="13">
        <v>408.489990234375</v>
      </c>
      <c r="G473" s="13">
        <v>107.26999664306599</v>
      </c>
      <c r="H473" s="13">
        <v>207.669998168945</v>
      </c>
      <c r="I473" s="15">
        <v>5346.56005859375</v>
      </c>
      <c r="J473" s="3">
        <f t="shared" si="22"/>
        <v>0.68693899789671231</v>
      </c>
      <c r="K473" s="3">
        <f t="shared" si="22"/>
        <v>-8.7847084176252554</v>
      </c>
      <c r="L473" s="3">
        <f t="shared" si="22"/>
        <v>-2.4010254020955033</v>
      </c>
      <c r="M473" s="3">
        <f t="shared" si="20"/>
        <v>-1.9287129373345289</v>
      </c>
      <c r="N473" s="3">
        <f t="shared" si="20"/>
        <v>-2.0666000383379957</v>
      </c>
      <c r="O473" s="3">
        <f t="shared" si="20"/>
        <v>-1.776396353511047</v>
      </c>
      <c r="P473" s="3">
        <f t="shared" si="20"/>
        <v>-4.2377581921704301</v>
      </c>
      <c r="Q473" s="3">
        <f t="shared" si="21"/>
        <v>-1.8381860868696804</v>
      </c>
    </row>
    <row r="474" spans="1:17" x14ac:dyDescent="0.2">
      <c r="A474" s="2" t="s">
        <v>481</v>
      </c>
      <c r="B474" s="13">
        <v>209.27000427246</v>
      </c>
      <c r="C474" s="13">
        <v>161.02000427246</v>
      </c>
      <c r="D474" s="13">
        <v>159.25</v>
      </c>
      <c r="E474" s="13">
        <v>475.73001098632801</v>
      </c>
      <c r="F474" s="13">
        <v>395.14999389648398</v>
      </c>
      <c r="G474" s="13">
        <v>100.449996948242</v>
      </c>
      <c r="H474" s="13">
        <v>198.88000488281199</v>
      </c>
      <c r="I474" s="15">
        <v>5186.330078125</v>
      </c>
      <c r="J474" s="3">
        <f t="shared" si="22"/>
        <v>-4.816699858315391</v>
      </c>
      <c r="K474" s="3">
        <f t="shared" si="22"/>
        <v>-4.0976711579070999</v>
      </c>
      <c r="L474" s="3">
        <f t="shared" si="22"/>
        <v>-4.4461799467689005</v>
      </c>
      <c r="M474" s="3">
        <f t="shared" si="20"/>
        <v>-2.5423041114641625</v>
      </c>
      <c r="N474" s="3">
        <f t="shared" si="20"/>
        <v>-3.2656850000748054</v>
      </c>
      <c r="O474" s="3">
        <f t="shared" si="20"/>
        <v>-6.3577886718101624</v>
      </c>
      <c r="P474" s="3">
        <f t="shared" si="20"/>
        <v>-4.2326736474385296</v>
      </c>
      <c r="Q474" s="3">
        <f t="shared" si="21"/>
        <v>-2.9968798388639746</v>
      </c>
    </row>
    <row r="475" spans="1:17" x14ac:dyDescent="0.2">
      <c r="A475" s="2" t="s">
        <v>482</v>
      </c>
      <c r="B475" s="13">
        <v>207.22999572753901</v>
      </c>
      <c r="C475" s="13">
        <v>161.92999267578099</v>
      </c>
      <c r="D475" s="13">
        <v>158.28999328613199</v>
      </c>
      <c r="E475" s="13">
        <v>494.08999633789</v>
      </c>
      <c r="F475" s="13">
        <v>399.60998535156199</v>
      </c>
      <c r="G475" s="13">
        <v>104.25</v>
      </c>
      <c r="H475" s="13">
        <v>200.63999938964801</v>
      </c>
      <c r="I475" s="15">
        <v>5240.02978515625</v>
      </c>
      <c r="J475" s="3">
        <f t="shared" si="22"/>
        <v>-0.9748212850729413</v>
      </c>
      <c r="K475" s="3">
        <f t="shared" si="22"/>
        <v>0.56513996967806202</v>
      </c>
      <c r="L475" s="3">
        <f t="shared" si="22"/>
        <v>-0.6028299616125663</v>
      </c>
      <c r="M475" s="3">
        <f t="shared" si="20"/>
        <v>3.8593288057434818</v>
      </c>
      <c r="N475" s="3">
        <f t="shared" si="20"/>
        <v>1.1286831643597037</v>
      </c>
      <c r="O475" s="3">
        <f t="shared" si="20"/>
        <v>3.7829797582930662</v>
      </c>
      <c r="P475" s="3">
        <f t="shared" si="20"/>
        <v>0.88495296843595794</v>
      </c>
      <c r="Q475" s="3">
        <f t="shared" si="21"/>
        <v>1.0354085880061052</v>
      </c>
    </row>
    <row r="476" spans="1:17" x14ac:dyDescent="0.2">
      <c r="A476" s="2" t="s">
        <v>483</v>
      </c>
      <c r="B476" s="13">
        <v>209.82000732421801</v>
      </c>
      <c r="C476" s="13">
        <v>162.77000427246</v>
      </c>
      <c r="D476" s="13">
        <v>158.94000244140599</v>
      </c>
      <c r="E476" s="13">
        <v>488.92001342773398</v>
      </c>
      <c r="F476" s="13">
        <v>398.42999267578102</v>
      </c>
      <c r="G476" s="13">
        <v>98.910003662109304</v>
      </c>
      <c r="H476" s="13">
        <v>191.759994506835</v>
      </c>
      <c r="I476" s="15">
        <v>5199.5</v>
      </c>
      <c r="J476" s="3">
        <f t="shared" si="22"/>
        <v>1.2498246634547492</v>
      </c>
      <c r="K476" s="3">
        <f t="shared" si="22"/>
        <v>0.51874985158610554</v>
      </c>
      <c r="L476" s="3">
        <f t="shared" si="22"/>
        <v>0.41064450239695227</v>
      </c>
      <c r="M476" s="3">
        <f t="shared" si="20"/>
        <v>-1.0463646194974692</v>
      </c>
      <c r="N476" s="3">
        <f t="shared" si="20"/>
        <v>-0.29528608369053949</v>
      </c>
      <c r="O476" s="3">
        <f t="shared" si="20"/>
        <v>-5.1222986454587014</v>
      </c>
      <c r="P476" s="3">
        <f t="shared" si="20"/>
        <v>-4.4258397676566048</v>
      </c>
      <c r="Q476" s="3">
        <f t="shared" si="21"/>
        <v>-0.77346478585028611</v>
      </c>
    </row>
    <row r="477" spans="1:17" x14ac:dyDescent="0.2">
      <c r="A477" s="2" t="s">
        <v>484</v>
      </c>
      <c r="B477" s="13">
        <v>213.30999755859301</v>
      </c>
      <c r="C477" s="13">
        <v>165.80000305175699</v>
      </c>
      <c r="D477" s="13">
        <v>162.02999877929599</v>
      </c>
      <c r="E477" s="13">
        <v>509.63000488281199</v>
      </c>
      <c r="F477" s="13">
        <v>402.69000244140602</v>
      </c>
      <c r="G477" s="13">
        <v>104.970001220703</v>
      </c>
      <c r="H477" s="13">
        <v>198.83999633789</v>
      </c>
      <c r="I477" s="15">
        <v>5319.31005859375</v>
      </c>
      <c r="J477" s="3">
        <f t="shared" si="22"/>
        <v>1.6633257613904278</v>
      </c>
      <c r="K477" s="3">
        <f t="shared" si="22"/>
        <v>1.8615215947436401</v>
      </c>
      <c r="L477" s="3">
        <f t="shared" si="22"/>
        <v>1.9441275263784787</v>
      </c>
      <c r="M477" s="3">
        <f t="shared" si="20"/>
        <v>4.2358649444279912</v>
      </c>
      <c r="N477" s="3">
        <f t="shared" si="20"/>
        <v>1.0691990673231133</v>
      </c>
      <c r="O477" s="3">
        <f t="shared" si="20"/>
        <v>6.1267792278074422</v>
      </c>
      <c r="P477" s="3">
        <f t="shared" si="20"/>
        <v>3.6921162045624922</v>
      </c>
      <c r="Q477" s="3">
        <f t="shared" si="21"/>
        <v>2.3042611519136456</v>
      </c>
    </row>
    <row r="478" spans="1:17" x14ac:dyDescent="0.2">
      <c r="A478" s="2" t="s">
        <v>485</v>
      </c>
      <c r="B478" s="13">
        <v>216.24000549316401</v>
      </c>
      <c r="C478" s="13">
        <v>166.94000244140599</v>
      </c>
      <c r="D478" s="13">
        <v>163.669998168945</v>
      </c>
      <c r="E478" s="13">
        <v>517.77001953125</v>
      </c>
      <c r="F478" s="13">
        <v>406.01998901367102</v>
      </c>
      <c r="G478" s="13">
        <v>104.75</v>
      </c>
      <c r="H478" s="13">
        <v>200</v>
      </c>
      <c r="I478" s="15">
        <v>5344.16015625</v>
      </c>
      <c r="J478" s="3">
        <f t="shared" si="22"/>
        <v>1.3735914716168736</v>
      </c>
      <c r="K478" s="3">
        <f t="shared" si="22"/>
        <v>0.68757501125807452</v>
      </c>
      <c r="L478" s="3">
        <f t="shared" si="22"/>
        <v>1.012157873236103</v>
      </c>
      <c r="M478" s="3">
        <f t="shared" si="20"/>
        <v>1.5972400703349061</v>
      </c>
      <c r="N478" s="3">
        <f t="shared" si="20"/>
        <v>0.82693549680303624</v>
      </c>
      <c r="O478" s="3">
        <f t="shared" si="20"/>
        <v>-0.2095848510475265</v>
      </c>
      <c r="P478" s="3">
        <f t="shared" si="20"/>
        <v>0.58338547750664771</v>
      </c>
      <c r="Q478" s="3">
        <f t="shared" si="21"/>
        <v>0.46716768495385552</v>
      </c>
    </row>
    <row r="479" spans="1:17" x14ac:dyDescent="0.2">
      <c r="A479" s="2" t="s">
        <v>486</v>
      </c>
      <c r="B479" s="13">
        <v>217.52999877929599</v>
      </c>
      <c r="C479" s="13">
        <v>166.80000305175699</v>
      </c>
      <c r="D479" s="13">
        <v>162.28999328613199</v>
      </c>
      <c r="E479" s="13">
        <v>515.95001220703102</v>
      </c>
      <c r="F479" s="13">
        <v>406.80999755859301</v>
      </c>
      <c r="G479" s="13">
        <v>109.01999664306599</v>
      </c>
      <c r="H479" s="13">
        <v>197.49000549316401</v>
      </c>
      <c r="I479" s="15">
        <v>5344.39013671875</v>
      </c>
      <c r="J479" s="3">
        <f t="shared" si="22"/>
        <v>0.59655625849157168</v>
      </c>
      <c r="K479" s="3">
        <f t="shared" si="22"/>
        <v>-8.3862098719055728E-2</v>
      </c>
      <c r="L479" s="3">
        <f t="shared" si="22"/>
        <v>-0.84316300986850989</v>
      </c>
      <c r="M479" s="3">
        <f t="shared" si="20"/>
        <v>-0.35150882738762568</v>
      </c>
      <c r="N479" s="3">
        <f t="shared" si="20"/>
        <v>0.19457380579737626</v>
      </c>
      <c r="O479" s="3">
        <f t="shared" si="20"/>
        <v>4.0763691103255315</v>
      </c>
      <c r="P479" s="3">
        <f t="shared" si="20"/>
        <v>-1.2549972534179972</v>
      </c>
      <c r="Q479" s="3">
        <f t="shared" si="21"/>
        <v>4.3033977655223829E-3</v>
      </c>
    </row>
    <row r="480" spans="1:17" x14ac:dyDescent="0.2">
      <c r="A480" s="2" t="s">
        <v>487</v>
      </c>
      <c r="B480" s="13">
        <v>221.27000427246</v>
      </c>
      <c r="C480" s="13">
        <v>170.22999572753901</v>
      </c>
      <c r="D480" s="13">
        <v>164.16000366210901</v>
      </c>
      <c r="E480" s="13">
        <v>528.53997802734295</v>
      </c>
      <c r="F480" s="13">
        <v>414.010009765625</v>
      </c>
      <c r="G480" s="13">
        <v>116.139999389648</v>
      </c>
      <c r="H480" s="13">
        <v>207.83000183105401</v>
      </c>
      <c r="I480" s="15">
        <v>5434.43017578125</v>
      </c>
      <c r="J480" s="3">
        <f t="shared" si="22"/>
        <v>1.7193056195244971</v>
      </c>
      <c r="K480" s="3">
        <f t="shared" si="22"/>
        <v>2.0563504874263776</v>
      </c>
      <c r="L480" s="3">
        <f t="shared" si="22"/>
        <v>1.1522647441854403</v>
      </c>
      <c r="M480" s="3">
        <f t="shared" si="20"/>
        <v>2.4401522477840465</v>
      </c>
      <c r="N480" s="3">
        <f t="shared" si="20"/>
        <v>1.7698710086383678</v>
      </c>
      <c r="O480" s="3">
        <f t="shared" si="20"/>
        <v>6.5309144797472864</v>
      </c>
      <c r="P480" s="3">
        <f t="shared" si="20"/>
        <v>5.2357061371634384</v>
      </c>
      <c r="Q480" s="3">
        <f t="shared" si="21"/>
        <v>1.6847579753558397</v>
      </c>
    </row>
    <row r="481" spans="1:17" x14ac:dyDescent="0.2">
      <c r="A481" s="2" t="s">
        <v>488</v>
      </c>
      <c r="B481" s="13">
        <v>221.72000122070301</v>
      </c>
      <c r="C481" s="13">
        <v>170.100006103515</v>
      </c>
      <c r="D481" s="13">
        <v>160.36999511718699</v>
      </c>
      <c r="E481" s="13">
        <v>526.760009765625</v>
      </c>
      <c r="F481" s="13">
        <v>416.85998535156199</v>
      </c>
      <c r="G481" s="13">
        <v>118.08000183105401</v>
      </c>
      <c r="H481" s="13">
        <v>201.38000488281199</v>
      </c>
      <c r="I481" s="15">
        <v>5455.2099609375</v>
      </c>
      <c r="J481" s="3">
        <f t="shared" si="22"/>
        <v>0.20337006352153802</v>
      </c>
      <c r="K481" s="3">
        <f t="shared" si="22"/>
        <v>-7.6361174461908779E-2</v>
      </c>
      <c r="L481" s="3">
        <f t="shared" si="22"/>
        <v>-2.3087283506176099</v>
      </c>
      <c r="M481" s="3">
        <f t="shared" si="20"/>
        <v>-0.33677079042559599</v>
      </c>
      <c r="N481" s="3">
        <f t="shared" si="20"/>
        <v>0.68838325613199225</v>
      </c>
      <c r="O481" s="3">
        <f t="shared" si="20"/>
        <v>1.6703999066655137</v>
      </c>
      <c r="P481" s="3">
        <f t="shared" si="20"/>
        <v>-3.1034965555575802</v>
      </c>
      <c r="Q481" s="3">
        <f t="shared" si="21"/>
        <v>0.38237284285767298</v>
      </c>
    </row>
    <row r="482" spans="1:17" x14ac:dyDescent="0.2">
      <c r="A482" s="2" t="s">
        <v>489</v>
      </c>
      <c r="B482" s="13">
        <v>224.72000122070301</v>
      </c>
      <c r="C482" s="13">
        <v>177.58999633789</v>
      </c>
      <c r="D482" s="13">
        <v>161.30000305175699</v>
      </c>
      <c r="E482" s="13">
        <v>537.33001708984295</v>
      </c>
      <c r="F482" s="13">
        <v>421.02999877929602</v>
      </c>
      <c r="G482" s="13">
        <v>122.86000061035099</v>
      </c>
      <c r="H482" s="13">
        <v>214.13999938964801</v>
      </c>
      <c r="I482" s="15">
        <v>5543.22021484375</v>
      </c>
      <c r="J482" s="3">
        <f t="shared" si="22"/>
        <v>1.3530579034291814</v>
      </c>
      <c r="K482" s="3">
        <f t="shared" si="22"/>
        <v>4.4032862819634104</v>
      </c>
      <c r="L482" s="3">
        <f t="shared" si="22"/>
        <v>0.57991392585029156</v>
      </c>
      <c r="M482" s="3">
        <f t="shared" si="20"/>
        <v>2.0066077774053013</v>
      </c>
      <c r="N482" s="3">
        <f t="shared" si="20"/>
        <v>1.0003391004817173</v>
      </c>
      <c r="O482" s="3">
        <f t="shared" si="20"/>
        <v>4.048101884463124</v>
      </c>
      <c r="P482" s="3">
        <f t="shared" si="20"/>
        <v>6.3362767888804949</v>
      </c>
      <c r="Q482" s="3">
        <f t="shared" si="21"/>
        <v>1.6133247764330794</v>
      </c>
    </row>
    <row r="483" spans="1:17" x14ac:dyDescent="0.2">
      <c r="A483" s="2" t="s">
        <v>490</v>
      </c>
      <c r="B483" s="13">
        <v>226.05000305175699</v>
      </c>
      <c r="C483" s="13">
        <v>177.05999755859301</v>
      </c>
      <c r="D483" s="13">
        <v>162.96000671386699</v>
      </c>
      <c r="E483" s="13">
        <v>527.41998291015602</v>
      </c>
      <c r="F483" s="13">
        <v>418.47000122070301</v>
      </c>
      <c r="G483" s="13">
        <v>124.58000183105401</v>
      </c>
      <c r="H483" s="13">
        <v>216.11999511718699</v>
      </c>
      <c r="I483" s="15">
        <v>5554.25</v>
      </c>
      <c r="J483" s="3">
        <f t="shared" si="22"/>
        <v>0.59184844421024618</v>
      </c>
      <c r="K483" s="3">
        <f t="shared" si="22"/>
        <v>-0.2984395462729732</v>
      </c>
      <c r="L483" s="3">
        <f t="shared" si="22"/>
        <v>1.029140502605786</v>
      </c>
      <c r="M483" s="3">
        <f t="shared" si="20"/>
        <v>-1.8443105474284249</v>
      </c>
      <c r="N483" s="3">
        <f t="shared" si="20"/>
        <v>-0.60803210365420113</v>
      </c>
      <c r="O483" s="3">
        <f t="shared" si="20"/>
        <v>1.3999684292351375</v>
      </c>
      <c r="P483" s="3">
        <f t="shared" si="20"/>
        <v>0.92462675501188718</v>
      </c>
      <c r="Q483" s="3">
        <f t="shared" si="21"/>
        <v>0.19897793572613648</v>
      </c>
    </row>
    <row r="484" spans="1:17" x14ac:dyDescent="0.2">
      <c r="A484" s="2" t="s">
        <v>491</v>
      </c>
      <c r="B484" s="13">
        <v>225.88999938964801</v>
      </c>
      <c r="C484" s="13">
        <v>178.22000122070301</v>
      </c>
      <c r="D484" s="13">
        <v>166.669998168945</v>
      </c>
      <c r="E484" s="13">
        <v>529.280029296875</v>
      </c>
      <c r="F484" s="13">
        <v>421.52999877929602</v>
      </c>
      <c r="G484" s="13">
        <v>130</v>
      </c>
      <c r="H484" s="13">
        <v>222.72000122070301</v>
      </c>
      <c r="I484" s="15">
        <v>5608.25</v>
      </c>
      <c r="J484" s="3">
        <f t="shared" si="22"/>
        <v>-7.0782419796005164E-2</v>
      </c>
      <c r="K484" s="3">
        <f t="shared" si="22"/>
        <v>0.65514722585835905</v>
      </c>
      <c r="L484" s="3">
        <f t="shared" si="22"/>
        <v>2.2766269650394606</v>
      </c>
      <c r="M484" s="3">
        <f t="shared" si="20"/>
        <v>0.35266892552226808</v>
      </c>
      <c r="N484" s="3">
        <f t="shared" si="20"/>
        <v>0.73123462844811049</v>
      </c>
      <c r="O484" s="3">
        <f t="shared" si="20"/>
        <v>4.3506165430116042</v>
      </c>
      <c r="P484" s="3">
        <f t="shared" si="20"/>
        <v>3.0538618603694183</v>
      </c>
      <c r="Q484" s="3">
        <f t="shared" si="21"/>
        <v>0.97222847369131737</v>
      </c>
    </row>
    <row r="485" spans="1:17" x14ac:dyDescent="0.2">
      <c r="A485" s="2" t="s">
        <v>492</v>
      </c>
      <c r="B485" s="13">
        <v>226.509994506835</v>
      </c>
      <c r="C485" s="13">
        <v>178.88000488281199</v>
      </c>
      <c r="D485" s="13">
        <v>167.17999267578099</v>
      </c>
      <c r="E485" s="13">
        <v>526.72998046875</v>
      </c>
      <c r="F485" s="13">
        <v>424.79998779296801</v>
      </c>
      <c r="G485" s="13">
        <v>127.25</v>
      </c>
      <c r="H485" s="13">
        <v>221.100006103515</v>
      </c>
      <c r="I485" s="15">
        <v>5597.1201171875</v>
      </c>
      <c r="J485" s="3">
        <f t="shared" si="22"/>
        <v>0.27446771387055985</v>
      </c>
      <c r="K485" s="3">
        <f t="shared" si="22"/>
        <v>0.37033085938073007</v>
      </c>
      <c r="L485" s="3">
        <f t="shared" si="22"/>
        <v>0.30599058765155712</v>
      </c>
      <c r="M485" s="3">
        <f t="shared" si="20"/>
        <v>-0.48179577671060558</v>
      </c>
      <c r="N485" s="3">
        <f t="shared" si="20"/>
        <v>0.77574289448948186</v>
      </c>
      <c r="O485" s="3">
        <f t="shared" si="20"/>
        <v>-2.1153846153846154</v>
      </c>
      <c r="P485" s="3">
        <f t="shared" si="20"/>
        <v>-0.72736849331402764</v>
      </c>
      <c r="Q485" s="3">
        <f t="shared" si="21"/>
        <v>-0.19845553982971517</v>
      </c>
    </row>
    <row r="486" spans="1:17" x14ac:dyDescent="0.2">
      <c r="A486" s="2" t="s">
        <v>493</v>
      </c>
      <c r="B486" s="13">
        <v>226.39999389648401</v>
      </c>
      <c r="C486" s="13">
        <v>180.11000061035099</v>
      </c>
      <c r="D486" s="13">
        <v>165.850006103515</v>
      </c>
      <c r="E486" s="13">
        <v>535.15997314453102</v>
      </c>
      <c r="F486" s="13">
        <v>424.14001464843699</v>
      </c>
      <c r="G486" s="13">
        <v>128.5</v>
      </c>
      <c r="H486" s="13">
        <v>223.27000427246</v>
      </c>
      <c r="I486" s="15">
        <v>5620.85009765625</v>
      </c>
      <c r="J486" s="3">
        <f t="shared" si="22"/>
        <v>-4.8563247988456758E-2</v>
      </c>
      <c r="K486" s="3">
        <f t="shared" si="22"/>
        <v>0.68760939957755562</v>
      </c>
      <c r="L486" s="3">
        <f t="shared" si="22"/>
        <v>-0.79554170985357797</v>
      </c>
      <c r="M486" s="3">
        <f t="shared" si="20"/>
        <v>1.6004391222005181</v>
      </c>
      <c r="N486" s="3">
        <f t="shared" si="20"/>
        <v>-0.15536091419396872</v>
      </c>
      <c r="O486" s="3">
        <f t="shared" si="20"/>
        <v>0.98231827111984282</v>
      </c>
      <c r="P486" s="3">
        <f t="shared" si="20"/>
        <v>0.98145549934044152</v>
      </c>
      <c r="Q486" s="3">
        <f t="shared" si="21"/>
        <v>0.42396768287821007</v>
      </c>
    </row>
    <row r="487" spans="1:17" x14ac:dyDescent="0.2">
      <c r="A487" s="2" t="s">
        <v>494</v>
      </c>
      <c r="B487" s="13">
        <v>224.52999877929599</v>
      </c>
      <c r="C487" s="13">
        <v>176.13000488281199</v>
      </c>
      <c r="D487" s="13">
        <v>163.80000305175699</v>
      </c>
      <c r="E487" s="13">
        <v>531.92999267578102</v>
      </c>
      <c r="F487" s="13">
        <v>415.54998779296801</v>
      </c>
      <c r="G487" s="13">
        <v>123.73999786376901</v>
      </c>
      <c r="H487" s="13">
        <v>210.66000366210901</v>
      </c>
      <c r="I487" s="15">
        <v>5570.64013671875</v>
      </c>
      <c r="J487" s="3">
        <f t="shared" si="22"/>
        <v>-0.82596959699699557</v>
      </c>
      <c r="K487" s="3">
        <f t="shared" si="22"/>
        <v>-2.20975832216519</v>
      </c>
      <c r="L487" s="3">
        <f t="shared" si="22"/>
        <v>-1.2360584723032844</v>
      </c>
      <c r="M487" s="3">
        <f t="shared" si="20"/>
        <v>-0.60355419516356035</v>
      </c>
      <c r="N487" s="3">
        <f t="shared" si="20"/>
        <v>-2.0252809352565135</v>
      </c>
      <c r="O487" s="3">
        <f t="shared" si="20"/>
        <v>-3.7042818180785946</v>
      </c>
      <c r="P487" s="3">
        <f t="shared" si="20"/>
        <v>-5.6478704568674649</v>
      </c>
      <c r="Q487" s="3">
        <f t="shared" si="21"/>
        <v>-0.89328055481209623</v>
      </c>
    </row>
    <row r="488" spans="1:17" x14ac:dyDescent="0.2">
      <c r="A488" s="2" t="s">
        <v>495</v>
      </c>
      <c r="B488" s="13">
        <v>226.83999633789</v>
      </c>
      <c r="C488" s="13">
        <v>177.03999328613199</v>
      </c>
      <c r="D488" s="13">
        <v>165.61999511718699</v>
      </c>
      <c r="E488" s="13">
        <v>528</v>
      </c>
      <c r="F488" s="13">
        <v>416.79000854492102</v>
      </c>
      <c r="G488" s="13">
        <v>129.36999511718699</v>
      </c>
      <c r="H488" s="13">
        <v>220.32000732421801</v>
      </c>
      <c r="I488" s="15">
        <v>5634.60986328125</v>
      </c>
      <c r="J488" s="3">
        <f t="shared" si="22"/>
        <v>1.0288146667050226</v>
      </c>
      <c r="K488" s="3">
        <f t="shared" si="22"/>
        <v>0.5166572293718269</v>
      </c>
      <c r="L488" s="3">
        <f t="shared" si="22"/>
        <v>1.1111062463502672</v>
      </c>
      <c r="M488" s="3">
        <f t="shared" si="20"/>
        <v>-0.73881765079872264</v>
      </c>
      <c r="N488" s="3">
        <f t="shared" si="20"/>
        <v>0.29840471384415118</v>
      </c>
      <c r="O488" s="3">
        <f t="shared" si="20"/>
        <v>4.5498604740694306</v>
      </c>
      <c r="P488" s="3">
        <f t="shared" si="20"/>
        <v>4.5855898102058807</v>
      </c>
      <c r="Q488" s="3">
        <f t="shared" si="21"/>
        <v>1.1483370850119177</v>
      </c>
    </row>
    <row r="489" spans="1:17" x14ac:dyDescent="0.2">
      <c r="A489" s="2" t="s">
        <v>496</v>
      </c>
      <c r="B489" s="13">
        <v>227.17999267578099</v>
      </c>
      <c r="C489" s="13">
        <v>175.5</v>
      </c>
      <c r="D489" s="13">
        <v>166.16000366210901</v>
      </c>
      <c r="E489" s="13">
        <v>521.11999511718705</v>
      </c>
      <c r="F489" s="13">
        <v>413.489990234375</v>
      </c>
      <c r="G489" s="13">
        <v>126.459999084472</v>
      </c>
      <c r="H489" s="13">
        <v>213.21000671386699</v>
      </c>
      <c r="I489" s="15">
        <v>5616.83984375</v>
      </c>
      <c r="J489" s="3">
        <f t="shared" si="22"/>
        <v>0.14988376978482765</v>
      </c>
      <c r="K489" s="3">
        <f t="shared" si="22"/>
        <v>-0.86985615936115168</v>
      </c>
      <c r="L489" s="3">
        <f t="shared" si="22"/>
        <v>0.32605274776147997</v>
      </c>
      <c r="M489" s="3">
        <f t="shared" si="20"/>
        <v>-1.3030312278054839</v>
      </c>
      <c r="N489" s="3">
        <f t="shared" si="20"/>
        <v>-0.79177001436932271</v>
      </c>
      <c r="O489" s="3">
        <f t="shared" si="20"/>
        <v>-2.2493593124735218</v>
      </c>
      <c r="P489" s="3">
        <f t="shared" si="20"/>
        <v>-3.2271243527548106</v>
      </c>
      <c r="Q489" s="3">
        <f t="shared" si="21"/>
        <v>-0.31537266931382246</v>
      </c>
    </row>
    <row r="490" spans="1:17" x14ac:dyDescent="0.2">
      <c r="A490" s="2" t="s">
        <v>497</v>
      </c>
      <c r="B490" s="13">
        <v>228.02999877929599</v>
      </c>
      <c r="C490" s="13">
        <v>173.11999511718699</v>
      </c>
      <c r="D490" s="13">
        <v>164.67999267578099</v>
      </c>
      <c r="E490" s="13">
        <v>519.09997558593705</v>
      </c>
      <c r="F490" s="13">
        <v>413.83999633789</v>
      </c>
      <c r="G490" s="13">
        <v>128.30000305175699</v>
      </c>
      <c r="H490" s="13">
        <v>209.21000671386699</v>
      </c>
      <c r="I490" s="15">
        <v>5625.7998046875</v>
      </c>
      <c r="J490" s="3">
        <f t="shared" si="22"/>
        <v>0.37415535298836045</v>
      </c>
      <c r="K490" s="3">
        <f t="shared" si="22"/>
        <v>-1.3561281383549924</v>
      </c>
      <c r="L490" s="3">
        <f t="shared" si="22"/>
        <v>-0.89071434383069403</v>
      </c>
      <c r="M490" s="3">
        <f t="shared" si="20"/>
        <v>-0.38763040186085118</v>
      </c>
      <c r="N490" s="3">
        <f t="shared" si="20"/>
        <v>8.4646814138501572E-2</v>
      </c>
      <c r="O490" s="3">
        <f t="shared" si="20"/>
        <v>1.4550086830665805</v>
      </c>
      <c r="P490" s="3">
        <f t="shared" si="20"/>
        <v>-1.8760845523390923</v>
      </c>
      <c r="Q490" s="3">
        <f t="shared" si="21"/>
        <v>0.15951960865449949</v>
      </c>
    </row>
    <row r="491" spans="1:17" x14ac:dyDescent="0.2">
      <c r="A491" s="2" t="s">
        <v>498</v>
      </c>
      <c r="B491" s="13">
        <v>226.49000549316401</v>
      </c>
      <c r="C491" s="13">
        <v>170.80000305175699</v>
      </c>
      <c r="D491" s="13">
        <v>162.850006103515</v>
      </c>
      <c r="E491" s="13">
        <v>516.780029296875</v>
      </c>
      <c r="F491" s="13">
        <v>410.600006103515</v>
      </c>
      <c r="G491" s="13">
        <v>125.61000061035099</v>
      </c>
      <c r="H491" s="13">
        <v>205.75</v>
      </c>
      <c r="I491" s="15">
        <v>5592.18017578125</v>
      </c>
      <c r="J491" s="3">
        <f t="shared" si="22"/>
        <v>-0.6753467940077944</v>
      </c>
      <c r="K491" s="3">
        <f t="shared" si="22"/>
        <v>-1.3401063602500507</v>
      </c>
      <c r="L491" s="3">
        <f t="shared" si="22"/>
        <v>-1.1112379485398929</v>
      </c>
      <c r="M491" s="3">
        <f t="shared" si="20"/>
        <v>-0.44691704838617891</v>
      </c>
      <c r="N491" s="3">
        <f t="shared" si="20"/>
        <v>-0.78290891722549438</v>
      </c>
      <c r="O491" s="3">
        <f t="shared" si="20"/>
        <v>-2.0966503331421054</v>
      </c>
      <c r="P491" s="3">
        <f t="shared" si="20"/>
        <v>-1.6538437946704823</v>
      </c>
      <c r="Q491" s="3">
        <f t="shared" si="21"/>
        <v>-0.59759732079761574</v>
      </c>
    </row>
    <row r="492" spans="1:17" x14ac:dyDescent="0.2">
      <c r="A492" s="2" t="s">
        <v>499</v>
      </c>
      <c r="B492" s="13">
        <v>229.78999328613199</v>
      </c>
      <c r="C492" s="13">
        <v>172.11999511718699</v>
      </c>
      <c r="D492" s="13">
        <v>161.77999877929599</v>
      </c>
      <c r="E492" s="13">
        <v>518.219970703125</v>
      </c>
      <c r="F492" s="13">
        <v>413.11999511718699</v>
      </c>
      <c r="G492" s="13">
        <v>117.58999633789</v>
      </c>
      <c r="H492" s="13">
        <v>206.27999877929599</v>
      </c>
      <c r="I492" s="15">
        <v>5591.9599609375</v>
      </c>
      <c r="J492" s="3">
        <f t="shared" si="22"/>
        <v>1.4570125448946505</v>
      </c>
      <c r="K492" s="3">
        <f t="shared" si="22"/>
        <v>0.77282906431214005</v>
      </c>
      <c r="L492" s="3">
        <f t="shared" si="22"/>
        <v>-0.65705083458139979</v>
      </c>
      <c r="M492" s="3">
        <f t="shared" si="20"/>
        <v>0.27863720047563906</v>
      </c>
      <c r="N492" s="3">
        <f t="shared" si="20"/>
        <v>0.61373331130362496</v>
      </c>
      <c r="O492" s="3">
        <f t="shared" si="20"/>
        <v>-6.3848453415261739</v>
      </c>
      <c r="P492" s="3">
        <f t="shared" si="20"/>
        <v>0.25759357438444419</v>
      </c>
      <c r="Q492" s="3">
        <f t="shared" si="21"/>
        <v>-3.9379068060738064E-3</v>
      </c>
    </row>
    <row r="493" spans="1:17" x14ac:dyDescent="0.2">
      <c r="A493" s="2" t="s">
        <v>500</v>
      </c>
      <c r="B493" s="13">
        <v>229</v>
      </c>
      <c r="C493" s="13">
        <v>178.5</v>
      </c>
      <c r="D493" s="13">
        <v>163.38000488281199</v>
      </c>
      <c r="E493" s="13">
        <v>521.30999755859295</v>
      </c>
      <c r="F493" s="13">
        <v>417.14001464843699</v>
      </c>
      <c r="G493" s="13">
        <v>119.370002746582</v>
      </c>
      <c r="H493" s="13">
        <v>214.11000061035099</v>
      </c>
      <c r="I493" s="15">
        <v>5648.39990234375</v>
      </c>
      <c r="J493" s="3">
        <f t="shared" si="22"/>
        <v>-0.34378924636126224</v>
      </c>
      <c r="K493" s="3">
        <f t="shared" si="22"/>
        <v>3.7067191865008011</v>
      </c>
      <c r="L493" s="3">
        <f t="shared" si="22"/>
        <v>0.98900118407020121</v>
      </c>
      <c r="M493" s="3">
        <f t="shared" si="20"/>
        <v>0.59627706961493221</v>
      </c>
      <c r="N493" s="3">
        <f t="shared" si="20"/>
        <v>0.97308762073103439</v>
      </c>
      <c r="O493" s="3">
        <f t="shared" si="20"/>
        <v>1.5137396582420397</v>
      </c>
      <c r="P493" s="3">
        <f t="shared" si="20"/>
        <v>3.7958124284422317</v>
      </c>
      <c r="Q493" s="3">
        <f t="shared" si="21"/>
        <v>1.0093051774424322</v>
      </c>
    </row>
    <row r="494" spans="1:17" x14ac:dyDescent="0.2">
      <c r="A494" s="2" t="s">
        <v>501</v>
      </c>
      <c r="B494" s="13">
        <v>222.77000427246</v>
      </c>
      <c r="C494" s="13">
        <v>176.25</v>
      </c>
      <c r="D494" s="13">
        <v>157.36000061035099</v>
      </c>
      <c r="E494" s="13">
        <v>511.760009765625</v>
      </c>
      <c r="F494" s="13">
        <v>409.44000244140602</v>
      </c>
      <c r="G494" s="13">
        <v>108</v>
      </c>
      <c r="H494" s="13">
        <v>210.600006103515</v>
      </c>
      <c r="I494" s="15">
        <v>5528.93017578125</v>
      </c>
      <c r="J494" s="3">
        <f t="shared" si="22"/>
        <v>-2.7205221517641922</v>
      </c>
      <c r="K494" s="3">
        <f t="shared" si="22"/>
        <v>-1.2605042016806722</v>
      </c>
      <c r="L494" s="3">
        <f t="shared" si="22"/>
        <v>-3.6846640302030713</v>
      </c>
      <c r="M494" s="3">
        <f t="shared" si="20"/>
        <v>-1.8319210906548127</v>
      </c>
      <c r="N494" s="3">
        <f t="shared" si="20"/>
        <v>-1.8459059156721007</v>
      </c>
      <c r="O494" s="3">
        <f t="shared" si="20"/>
        <v>-9.5250083647229928</v>
      </c>
      <c r="P494" s="3">
        <f t="shared" si="20"/>
        <v>-1.6393416920415935</v>
      </c>
      <c r="Q494" s="3">
        <f t="shared" si="21"/>
        <v>-2.1151074397711671</v>
      </c>
    </row>
    <row r="495" spans="1:17" x14ac:dyDescent="0.2">
      <c r="A495" s="2" t="s">
        <v>502</v>
      </c>
      <c r="B495" s="13">
        <v>220.850006103515</v>
      </c>
      <c r="C495" s="13">
        <v>173.33000183105401</v>
      </c>
      <c r="D495" s="13">
        <v>156.44999694824199</v>
      </c>
      <c r="E495" s="13">
        <v>512.739990234375</v>
      </c>
      <c r="F495" s="13">
        <v>408.89999389648398</v>
      </c>
      <c r="G495" s="13">
        <v>106.209999084472</v>
      </c>
      <c r="H495" s="13">
        <v>219.41000366210901</v>
      </c>
      <c r="I495" s="15">
        <v>5520.06982421875</v>
      </c>
      <c r="J495" s="3">
        <f t="shared" si="22"/>
        <v>-0.86187463847095702</v>
      </c>
      <c r="K495" s="3">
        <f t="shared" si="22"/>
        <v>-1.6567365497565927</v>
      </c>
      <c r="L495" s="3">
        <f t="shared" si="22"/>
        <v>-0.57829413992080669</v>
      </c>
      <c r="M495" s="3">
        <f t="shared" si="20"/>
        <v>0.19149219361606817</v>
      </c>
      <c r="N495" s="3">
        <f t="shared" si="20"/>
        <v>-0.13188954222891908</v>
      </c>
      <c r="O495" s="3">
        <f t="shared" si="20"/>
        <v>-1.6574082551185161</v>
      </c>
      <c r="P495" s="3">
        <f t="shared" si="20"/>
        <v>4.1832845694523284</v>
      </c>
      <c r="Q495" s="3">
        <f t="shared" si="21"/>
        <v>-0.16025435809103905</v>
      </c>
    </row>
    <row r="496" spans="1:17" x14ac:dyDescent="0.2">
      <c r="A496" s="2" t="s">
        <v>503</v>
      </c>
      <c r="B496" s="13">
        <v>222.38000488281199</v>
      </c>
      <c r="C496" s="13">
        <v>177.88999938964801</v>
      </c>
      <c r="D496" s="13">
        <v>157.24000549316401</v>
      </c>
      <c r="E496" s="13">
        <v>516.85998535156205</v>
      </c>
      <c r="F496" s="13">
        <v>408.39001464843699</v>
      </c>
      <c r="G496" s="13">
        <v>107.209999084472</v>
      </c>
      <c r="H496" s="13">
        <v>230.169998168945</v>
      </c>
      <c r="I496" s="15">
        <v>5503.41015625</v>
      </c>
      <c r="J496" s="3">
        <f t="shared" si="22"/>
        <v>0.69277733167906741</v>
      </c>
      <c r="K496" s="3">
        <f t="shared" si="22"/>
        <v>2.6308183871356952</v>
      </c>
      <c r="L496" s="3">
        <f t="shared" si="22"/>
        <v>0.50495913092499056</v>
      </c>
      <c r="M496" s="3">
        <f t="shared" si="20"/>
        <v>0.8035252166119875</v>
      </c>
      <c r="N496" s="3">
        <f t="shared" si="20"/>
        <v>-0.12471979840041124</v>
      </c>
      <c r="O496" s="3">
        <f t="shared" si="20"/>
        <v>0.94153093740700444</v>
      </c>
      <c r="P496" s="3">
        <f t="shared" si="20"/>
        <v>4.9040583051109952</v>
      </c>
      <c r="Q496" s="3">
        <f t="shared" si="21"/>
        <v>-0.30180176155847499</v>
      </c>
    </row>
    <row r="497" spans="1:17" x14ac:dyDescent="0.2">
      <c r="A497" s="2" t="s">
        <v>504</v>
      </c>
      <c r="B497" s="13">
        <v>220.82000732421801</v>
      </c>
      <c r="C497" s="13">
        <v>171.38999938964801</v>
      </c>
      <c r="D497" s="13">
        <v>150.919998168945</v>
      </c>
      <c r="E497" s="13">
        <v>500.26998901367102</v>
      </c>
      <c r="F497" s="13">
        <v>401.70001220703102</v>
      </c>
      <c r="G497" s="13">
        <v>102.83000183105401</v>
      </c>
      <c r="H497" s="13">
        <v>210.72999572753901</v>
      </c>
      <c r="I497" s="15">
        <v>5408.419921875</v>
      </c>
      <c r="J497" s="3">
        <f t="shared" si="22"/>
        <v>-0.70150082037099171</v>
      </c>
      <c r="K497" s="3">
        <f t="shared" si="22"/>
        <v>-3.6539434607352388</v>
      </c>
      <c r="L497" s="3">
        <f t="shared" si="22"/>
        <v>-4.0193380204974414</v>
      </c>
      <c r="M497" s="3">
        <f t="shared" si="20"/>
        <v>-3.209766050395003</v>
      </c>
      <c r="N497" s="3">
        <f t="shared" si="20"/>
        <v>-1.638140552276985</v>
      </c>
      <c r="O497" s="3">
        <f t="shared" si="20"/>
        <v>-4.0854372640810741</v>
      </c>
      <c r="P497" s="3">
        <f t="shared" si="20"/>
        <v>-8.4459323960792734</v>
      </c>
      <c r="Q497" s="3">
        <f t="shared" si="21"/>
        <v>-1.7260249859284691</v>
      </c>
    </row>
    <row r="498" spans="1:17" x14ac:dyDescent="0.2">
      <c r="A498" s="2" t="s">
        <v>505</v>
      </c>
      <c r="B498" s="13">
        <v>220.91000366210901</v>
      </c>
      <c r="C498" s="13">
        <v>175.39999389648401</v>
      </c>
      <c r="D498" s="13">
        <v>148.71000671386699</v>
      </c>
      <c r="E498" s="13">
        <v>504.79000854492102</v>
      </c>
      <c r="F498" s="13">
        <v>405.72000122070301</v>
      </c>
      <c r="G498" s="13">
        <v>106.470001220703</v>
      </c>
      <c r="H498" s="13">
        <v>216.27000427246</v>
      </c>
      <c r="I498" s="15">
        <v>5471.0498046875</v>
      </c>
      <c r="J498" s="3">
        <f t="shared" si="22"/>
        <v>4.0755518026433971E-2</v>
      </c>
      <c r="K498" s="3">
        <f t="shared" si="22"/>
        <v>2.3396899008788949</v>
      </c>
      <c r="L498" s="3">
        <f t="shared" si="22"/>
        <v>-1.4643463304340034</v>
      </c>
      <c r="M498" s="3">
        <f t="shared" si="20"/>
        <v>0.90351602744782689</v>
      </c>
      <c r="N498" s="3">
        <f t="shared" si="20"/>
        <v>1.0007440606200773</v>
      </c>
      <c r="O498" s="3">
        <f t="shared" si="20"/>
        <v>3.5398223522638652</v>
      </c>
      <c r="P498" s="3">
        <f t="shared" si="20"/>
        <v>2.6289605928165471</v>
      </c>
      <c r="Q498" s="3">
        <f t="shared" si="21"/>
        <v>1.1580070282484163</v>
      </c>
    </row>
    <row r="499" spans="1:17" x14ac:dyDescent="0.2">
      <c r="A499" s="2" t="s">
        <v>506</v>
      </c>
      <c r="B499" s="13">
        <v>220.11000061035099</v>
      </c>
      <c r="C499" s="13">
        <v>179.55000305175699</v>
      </c>
      <c r="D499" s="13">
        <v>148.66000366210901</v>
      </c>
      <c r="E499" s="13">
        <v>504.79000854492102</v>
      </c>
      <c r="F499" s="13">
        <v>414.20001220703102</v>
      </c>
      <c r="G499" s="13">
        <v>108.09999847412099</v>
      </c>
      <c r="H499" s="13">
        <v>226.169998168945</v>
      </c>
      <c r="I499" s="15">
        <v>5495.52001953125</v>
      </c>
      <c r="J499" s="3">
        <f t="shared" si="22"/>
        <v>-0.36213980285910874</v>
      </c>
      <c r="K499" s="3">
        <f t="shared" si="22"/>
        <v>2.3660258265015663</v>
      </c>
      <c r="L499" s="3">
        <f t="shared" si="22"/>
        <v>-3.3624537354903047E-2</v>
      </c>
      <c r="M499" s="3">
        <f t="shared" si="20"/>
        <v>0</v>
      </c>
      <c r="N499" s="3">
        <f t="shared" si="20"/>
        <v>2.0901141084526089</v>
      </c>
      <c r="O499" s="3">
        <f t="shared" si="20"/>
        <v>1.5309450875642947</v>
      </c>
      <c r="P499" s="3">
        <f t="shared" si="20"/>
        <v>4.577608406579051</v>
      </c>
      <c r="Q499" s="3">
        <f t="shared" si="21"/>
        <v>0.44726726528397437</v>
      </c>
    </row>
    <row r="500" spans="1:17" x14ac:dyDescent="0.2">
      <c r="A500" s="2" t="s">
        <v>507</v>
      </c>
      <c r="B500" s="13">
        <v>222.66000366210901</v>
      </c>
      <c r="C500" s="13">
        <v>184.52000427246</v>
      </c>
      <c r="D500" s="13">
        <v>151.16000366210901</v>
      </c>
      <c r="E500" s="13">
        <v>511.829986572265</v>
      </c>
      <c r="F500" s="13">
        <v>423.04000854492102</v>
      </c>
      <c r="G500" s="13">
        <v>116.91000366210901</v>
      </c>
      <c r="H500" s="13">
        <v>228.13000488281199</v>
      </c>
      <c r="I500" s="15">
        <v>5554.1298828125</v>
      </c>
      <c r="J500" s="3">
        <f t="shared" si="22"/>
        <v>1.1585130365212919</v>
      </c>
      <c r="K500" s="3">
        <f t="shared" si="22"/>
        <v>2.7680318219044318</v>
      </c>
      <c r="L500" s="3">
        <f t="shared" si="22"/>
        <v>1.681689720445775</v>
      </c>
      <c r="M500" s="3">
        <f t="shared" si="20"/>
        <v>1.3946349785402881</v>
      </c>
      <c r="N500" s="3">
        <f t="shared" si="20"/>
        <v>2.1342337222026622</v>
      </c>
      <c r="O500" s="3">
        <f t="shared" si="20"/>
        <v>8.1498661538807671</v>
      </c>
      <c r="P500" s="3">
        <f t="shared" si="20"/>
        <v>0.86660774184686429</v>
      </c>
      <c r="Q500" s="3">
        <f t="shared" si="21"/>
        <v>1.066502588889654</v>
      </c>
    </row>
    <row r="501" spans="1:17" x14ac:dyDescent="0.2">
      <c r="A501" s="2" t="s">
        <v>508</v>
      </c>
      <c r="B501" s="13">
        <v>222.77000427246</v>
      </c>
      <c r="C501" s="13">
        <v>187</v>
      </c>
      <c r="D501" s="13">
        <v>154.69000244140599</v>
      </c>
      <c r="E501" s="13">
        <v>525.59997558593705</v>
      </c>
      <c r="F501" s="13">
        <v>427</v>
      </c>
      <c r="G501" s="13">
        <v>119.139999389648</v>
      </c>
      <c r="H501" s="13">
        <v>229.80999755859301</v>
      </c>
      <c r="I501" s="15">
        <v>5595.759765625</v>
      </c>
      <c r="J501" s="3">
        <f t="shared" si="22"/>
        <v>4.9402950032248351E-2</v>
      </c>
      <c r="K501" s="3">
        <f t="shared" si="22"/>
        <v>1.3440254011039738</v>
      </c>
      <c r="L501" s="3">
        <f t="shared" si="22"/>
        <v>2.3352730178464838</v>
      </c>
      <c r="M501" s="3">
        <f t="shared" si="20"/>
        <v>2.6903443281801285</v>
      </c>
      <c r="N501" s="3">
        <f t="shared" si="20"/>
        <v>0.936079655609803</v>
      </c>
      <c r="O501" s="3">
        <f t="shared" si="20"/>
        <v>1.9074464611121569</v>
      </c>
      <c r="P501" s="3">
        <f t="shared" si="20"/>
        <v>0.73641898909528247</v>
      </c>
      <c r="Q501" s="3">
        <f t="shared" si="21"/>
        <v>0.74953023589393375</v>
      </c>
    </row>
    <row r="502" spans="1:17" x14ac:dyDescent="0.2">
      <c r="A502" s="2" t="s">
        <v>509</v>
      </c>
      <c r="B502" s="13">
        <v>222.5</v>
      </c>
      <c r="C502" s="13">
        <v>186.49000549316401</v>
      </c>
      <c r="D502" s="13">
        <v>157.46000671386699</v>
      </c>
      <c r="E502" s="13">
        <v>524.61999511718705</v>
      </c>
      <c r="F502" s="13">
        <v>430.58999633789</v>
      </c>
      <c r="G502" s="13">
        <v>119.09999847412099</v>
      </c>
      <c r="H502" s="13">
        <v>230.28999328613199</v>
      </c>
      <c r="I502" s="15">
        <v>5626.02001953125</v>
      </c>
      <c r="J502" s="3">
        <f t="shared" si="22"/>
        <v>-0.12120315450089478</v>
      </c>
      <c r="K502" s="3">
        <f t="shared" si="22"/>
        <v>-0.27272433520641409</v>
      </c>
      <c r="L502" s="3">
        <f t="shared" si="22"/>
        <v>1.790680864143257</v>
      </c>
      <c r="M502" s="3">
        <f t="shared" si="20"/>
        <v>-0.18644986953386386</v>
      </c>
      <c r="N502" s="3">
        <f t="shared" si="20"/>
        <v>0.84074855688290384</v>
      </c>
      <c r="O502" s="3">
        <f t="shared" si="20"/>
        <v>-3.3574715235795395E-2</v>
      </c>
      <c r="P502" s="3">
        <f t="shared" si="20"/>
        <v>0.20886633855717968</v>
      </c>
      <c r="Q502" s="3">
        <f t="shared" si="21"/>
        <v>0.54077114053644837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E4B5-4260-4444-8AC9-627422B473C9}">
  <dimension ref="A1:I183"/>
  <sheetViews>
    <sheetView showGridLines="0" tabSelected="1" topLeftCell="A17" zoomScale="115" workbookViewId="0">
      <selection activeCell="S9" sqref="S9"/>
    </sheetView>
  </sheetViews>
  <sheetFormatPr baseColWidth="10" defaultRowHeight="16" x14ac:dyDescent="0.2"/>
  <cols>
    <col min="1" max="3" width="11" customWidth="1"/>
  </cols>
  <sheetData>
    <row r="1" spans="1:9" x14ac:dyDescent="0.2">
      <c r="A1" s="16" t="s">
        <v>0</v>
      </c>
      <c r="B1" s="16" t="s">
        <v>516</v>
      </c>
      <c r="C1" s="16" t="s">
        <v>517</v>
      </c>
      <c r="D1" s="18" t="s">
        <v>510</v>
      </c>
      <c r="F1" t="s">
        <v>0</v>
      </c>
      <c r="G1" t="s">
        <v>516</v>
      </c>
      <c r="H1" t="s">
        <v>517</v>
      </c>
      <c r="I1" t="s">
        <v>510</v>
      </c>
    </row>
    <row r="2" spans="1:9" x14ac:dyDescent="0.2">
      <c r="A2" s="17" t="s">
        <v>514</v>
      </c>
      <c r="B2" s="17" t="str" cm="1">
        <f t="array" ref="B2:C8">'1y Data'!S13:T19</f>
        <v>AAPL</v>
      </c>
      <c r="C2" s="17">
        <v>9.5424860443631507E-2</v>
      </c>
      <c r="D2" s="18">
        <v>0.97173972476519743</v>
      </c>
      <c r="F2" t="s">
        <v>514</v>
      </c>
      <c r="G2" t="s">
        <v>6</v>
      </c>
      <c r="H2">
        <v>0.19665736679521673</v>
      </c>
      <c r="I2">
        <v>2.6554689987835718</v>
      </c>
    </row>
    <row r="3" spans="1:9" x14ac:dyDescent="0.2">
      <c r="A3" s="17" t="s">
        <v>514</v>
      </c>
      <c r="B3" s="17" t="str">
        <v>AMZN</v>
      </c>
      <c r="C3" s="17">
        <v>0.12994450612013184</v>
      </c>
      <c r="D3" s="18">
        <v>1.5458807793431202</v>
      </c>
      <c r="F3" t="s">
        <v>514</v>
      </c>
      <c r="G3" t="s">
        <v>7</v>
      </c>
      <c r="H3">
        <v>0.16502780313925977</v>
      </c>
      <c r="I3">
        <v>2.1293966513598783</v>
      </c>
    </row>
    <row r="4" spans="1:9" x14ac:dyDescent="0.2">
      <c r="A4" s="17" t="s">
        <v>514</v>
      </c>
      <c r="B4" s="17" t="str">
        <v>GOOGL</v>
      </c>
      <c r="C4" s="17">
        <v>0.11596070365390757</v>
      </c>
      <c r="D4" s="18">
        <v>1.3132980011127811</v>
      </c>
      <c r="F4" t="s">
        <v>513</v>
      </c>
      <c r="G4" t="s">
        <v>6</v>
      </c>
      <c r="H4">
        <v>0.1488792551149952</v>
      </c>
      <c r="I4">
        <v>2.9423887132432549</v>
      </c>
    </row>
    <row r="5" spans="1:9" x14ac:dyDescent="0.2">
      <c r="A5" s="17" t="s">
        <v>514</v>
      </c>
      <c r="B5" s="17" t="str">
        <v>META</v>
      </c>
      <c r="C5" s="17">
        <v>0.13083514701251309</v>
      </c>
      <c r="D5" s="18">
        <v>1.5606941846136761</v>
      </c>
      <c r="F5" t="s">
        <v>515</v>
      </c>
      <c r="G5" t="s">
        <v>6</v>
      </c>
      <c r="H5">
        <v>0.1337428758869203</v>
      </c>
      <c r="I5">
        <v>2.2875108016162602</v>
      </c>
    </row>
    <row r="6" spans="1:9" x14ac:dyDescent="0.2">
      <c r="A6" s="17" t="s">
        <v>514</v>
      </c>
      <c r="B6" s="17" t="str">
        <v>MSFT</v>
      </c>
      <c r="C6" s="17">
        <v>0.10247494585472472</v>
      </c>
      <c r="D6" s="18">
        <v>1.0889988505025465</v>
      </c>
      <c r="F6" t="s">
        <v>514</v>
      </c>
      <c r="G6" t="s">
        <v>4</v>
      </c>
      <c r="H6">
        <v>0.13083514701251309</v>
      </c>
      <c r="I6">
        <v>1.5606941846136761</v>
      </c>
    </row>
    <row r="7" spans="1:9" x14ac:dyDescent="0.2">
      <c r="A7" s="17" t="s">
        <v>514</v>
      </c>
      <c r="B7" s="17" t="str">
        <v>NVDA</v>
      </c>
      <c r="C7" s="17">
        <v>0.19665736679521673</v>
      </c>
      <c r="D7" s="18">
        <v>2.6554689987835718</v>
      </c>
      <c r="F7" t="s">
        <v>514</v>
      </c>
      <c r="G7" t="s">
        <v>2</v>
      </c>
      <c r="H7">
        <v>0.12994450612013184</v>
      </c>
      <c r="I7">
        <v>1.5458807793431202</v>
      </c>
    </row>
    <row r="8" spans="1:9" x14ac:dyDescent="0.2">
      <c r="A8" s="17" t="s">
        <v>514</v>
      </c>
      <c r="B8" s="17" t="str">
        <v>TSLA</v>
      </c>
      <c r="C8" s="17">
        <v>0.16502780313925977</v>
      </c>
      <c r="D8" s="18">
        <v>2.1293966513598783</v>
      </c>
      <c r="F8" t="s">
        <v>513</v>
      </c>
      <c r="G8" t="s">
        <v>7</v>
      </c>
      <c r="H8">
        <v>0.12835251225165317</v>
      </c>
      <c r="I8">
        <v>2.4025419252157127</v>
      </c>
    </row>
    <row r="9" spans="1:9" x14ac:dyDescent="0.2">
      <c r="A9" s="17" t="s">
        <v>515</v>
      </c>
      <c r="B9" s="17" t="str" cm="1">
        <f t="array" ref="B9:C15">'2y Data'!S13:T19</f>
        <v>AAPL</v>
      </c>
      <c r="C9" s="17">
        <v>8.7499977811761304E-2</v>
      </c>
      <c r="D9" s="18">
        <v>1.1940852870738745</v>
      </c>
      <c r="F9" t="s">
        <v>515</v>
      </c>
      <c r="G9" t="s">
        <v>7</v>
      </c>
      <c r="H9">
        <v>0.1175261758851765</v>
      </c>
      <c r="I9">
        <v>1.9040626553783961</v>
      </c>
    </row>
    <row r="10" spans="1:9" x14ac:dyDescent="0.2">
      <c r="A10" s="17" t="s">
        <v>515</v>
      </c>
      <c r="B10" s="17" t="str">
        <v>AMZN</v>
      </c>
      <c r="C10" s="17">
        <v>0.10114062581947286</v>
      </c>
      <c r="D10" s="18">
        <v>1.51662200486959</v>
      </c>
      <c r="F10" t="s">
        <v>514</v>
      </c>
      <c r="G10" t="s">
        <v>3</v>
      </c>
      <c r="H10">
        <v>0.11596070365390757</v>
      </c>
      <c r="I10">
        <v>1.3132980011127811</v>
      </c>
    </row>
    <row r="11" spans="1:9" x14ac:dyDescent="0.2">
      <c r="A11" s="17" t="s">
        <v>515</v>
      </c>
      <c r="B11" s="17" t="str">
        <v>GOOGL</v>
      </c>
      <c r="C11" s="17">
        <v>9.3333680201934721E-2</v>
      </c>
      <c r="D11" s="18">
        <v>1.3320247178443061</v>
      </c>
      <c r="F11" t="s">
        <v>515</v>
      </c>
      <c r="G11" t="s">
        <v>4</v>
      </c>
      <c r="H11">
        <v>0.10618976104337724</v>
      </c>
      <c r="I11">
        <v>1.636010138182918</v>
      </c>
    </row>
    <row r="12" spans="1:9" x14ac:dyDescent="0.2">
      <c r="A12" s="17" t="s">
        <v>515</v>
      </c>
      <c r="B12" s="17" t="str">
        <v>META</v>
      </c>
      <c r="C12" s="17">
        <v>0.10618976104337724</v>
      </c>
      <c r="D12" s="18">
        <v>1.636010138182918</v>
      </c>
      <c r="F12" t="s">
        <v>514</v>
      </c>
      <c r="G12" t="s">
        <v>5</v>
      </c>
      <c r="H12">
        <v>0.10247494585472472</v>
      </c>
      <c r="I12">
        <v>1.0889988505025465</v>
      </c>
    </row>
    <row r="13" spans="1:9" x14ac:dyDescent="0.2">
      <c r="A13" s="17" t="s">
        <v>515</v>
      </c>
      <c r="B13" s="17" t="str">
        <v>MSFT</v>
      </c>
      <c r="C13" s="17">
        <v>9.0094847782183532E-2</v>
      </c>
      <c r="D13" s="18">
        <v>1.255441671528154</v>
      </c>
      <c r="F13" t="s">
        <v>515</v>
      </c>
      <c r="G13" t="s">
        <v>2</v>
      </c>
      <c r="H13">
        <v>0.10114062581947286</v>
      </c>
      <c r="I13">
        <v>1.51662200486959</v>
      </c>
    </row>
    <row r="14" spans="1:9" x14ac:dyDescent="0.2">
      <c r="A14" s="17" t="s">
        <v>515</v>
      </c>
      <c r="B14" s="17" t="str">
        <v>NVDA</v>
      </c>
      <c r="C14" s="17">
        <v>0.1337428758869203</v>
      </c>
      <c r="D14" s="18">
        <v>2.2875108016162602</v>
      </c>
      <c r="F14" t="s">
        <v>514</v>
      </c>
      <c r="G14" t="s">
        <v>1</v>
      </c>
      <c r="H14">
        <v>9.5424860443631507E-2</v>
      </c>
      <c r="I14">
        <v>0.97173972476519743</v>
      </c>
    </row>
    <row r="15" spans="1:9" x14ac:dyDescent="0.2">
      <c r="A15" s="17" t="s">
        <v>515</v>
      </c>
      <c r="B15" s="17" t="str">
        <v>TSLA</v>
      </c>
      <c r="C15" s="17">
        <v>0.1175261758851765</v>
      </c>
      <c r="D15" s="18">
        <v>1.9040626553783961</v>
      </c>
      <c r="F15" t="s">
        <v>515</v>
      </c>
      <c r="G15" t="s">
        <v>3</v>
      </c>
      <c r="H15">
        <v>9.3333680201934721E-2</v>
      </c>
      <c r="I15">
        <v>1.3320247178443061</v>
      </c>
    </row>
    <row r="16" spans="1:9" x14ac:dyDescent="0.2">
      <c r="A16" s="17" t="s">
        <v>513</v>
      </c>
      <c r="B16" s="17" t="str" cm="1">
        <f t="array" ref="B16:C22">'6m Data'!S13:T19</f>
        <v>AAPL</v>
      </c>
      <c r="C16" s="17">
        <v>7.6505777384558507E-2</v>
      </c>
      <c r="D16" s="18">
        <v>1.0389893404701953</v>
      </c>
      <c r="F16" t="s">
        <v>513</v>
      </c>
      <c r="G16" t="s">
        <v>2</v>
      </c>
      <c r="H16">
        <v>9.1264959555595299E-2</v>
      </c>
      <c r="I16">
        <v>1.4271511224924569</v>
      </c>
    </row>
    <row r="17" spans="1:9" x14ac:dyDescent="0.2">
      <c r="A17" s="17" t="s">
        <v>513</v>
      </c>
      <c r="B17" s="17" t="str">
        <v>AMZN</v>
      </c>
      <c r="C17" s="17">
        <v>9.1264959555595299E-2</v>
      </c>
      <c r="D17" s="18">
        <v>1.4271511224924569</v>
      </c>
      <c r="F17" t="s">
        <v>515</v>
      </c>
      <c r="G17" t="s">
        <v>5</v>
      </c>
      <c r="H17">
        <v>9.0094847782183532E-2</v>
      </c>
      <c r="I17">
        <v>1.255441671528154</v>
      </c>
    </row>
    <row r="18" spans="1:9" x14ac:dyDescent="0.2">
      <c r="A18" s="17" t="s">
        <v>513</v>
      </c>
      <c r="B18" s="17" t="str">
        <v>GOOGL</v>
      </c>
      <c r="C18" s="17">
        <v>8.4537195764736478E-2</v>
      </c>
      <c r="D18" s="18">
        <v>1.2502130813583554</v>
      </c>
      <c r="F18" t="s">
        <v>513</v>
      </c>
      <c r="G18" t="s">
        <v>4</v>
      </c>
      <c r="H18">
        <v>8.7794651778459853E-2</v>
      </c>
      <c r="I18">
        <v>1.3358831351928608</v>
      </c>
    </row>
    <row r="19" spans="1:9" x14ac:dyDescent="0.2">
      <c r="A19" s="17" t="s">
        <v>513</v>
      </c>
      <c r="B19" s="17" t="str">
        <v>META</v>
      </c>
      <c r="C19" s="17">
        <v>8.7794651778459853E-2</v>
      </c>
      <c r="D19" s="18">
        <v>1.3358831351928608</v>
      </c>
      <c r="F19" t="s">
        <v>515</v>
      </c>
      <c r="G19" t="s">
        <v>1</v>
      </c>
      <c r="H19">
        <v>8.7499977811761304E-2</v>
      </c>
      <c r="I19">
        <v>1.1940852870738745</v>
      </c>
    </row>
    <row r="20" spans="1:9" x14ac:dyDescent="0.2">
      <c r="A20" s="17" t="s">
        <v>513</v>
      </c>
      <c r="B20" s="17" t="str">
        <v>MSFT</v>
      </c>
      <c r="C20" s="17">
        <v>7.9058590489902061E-2</v>
      </c>
      <c r="D20" s="18">
        <v>1.1061275106382196</v>
      </c>
      <c r="F20" t="s">
        <v>513</v>
      </c>
      <c r="G20" t="s">
        <v>3</v>
      </c>
      <c r="H20">
        <v>8.4537195764736478E-2</v>
      </c>
      <c r="I20">
        <v>1.2502130813583554</v>
      </c>
    </row>
    <row r="21" spans="1:9" x14ac:dyDescent="0.2">
      <c r="A21" s="17" t="s">
        <v>513</v>
      </c>
      <c r="B21" s="17" t="str">
        <v>NVDA</v>
      </c>
      <c r="C21" s="17">
        <v>0.1488792551149952</v>
      </c>
      <c r="D21" s="18">
        <v>2.9423887132432549</v>
      </c>
      <c r="F21" t="s">
        <v>513</v>
      </c>
      <c r="G21" t="s">
        <v>5</v>
      </c>
      <c r="H21">
        <v>7.9058590489902061E-2</v>
      </c>
      <c r="I21">
        <v>1.1061275106382196</v>
      </c>
    </row>
    <row r="22" spans="1:9" x14ac:dyDescent="0.2">
      <c r="A22" s="17" t="s">
        <v>513</v>
      </c>
      <c r="B22" s="17" t="str">
        <v>TSLA</v>
      </c>
      <c r="C22" s="17">
        <v>0.12835251225165317</v>
      </c>
      <c r="D22" s="18">
        <v>2.4025419252157127</v>
      </c>
      <c r="F22" t="s">
        <v>513</v>
      </c>
      <c r="G22" t="s">
        <v>1</v>
      </c>
      <c r="H22">
        <v>7.6505777384558507E-2</v>
      </c>
      <c r="I22">
        <v>1.0389893404701953</v>
      </c>
    </row>
    <row r="24" spans="1:9" x14ac:dyDescent="0.2">
      <c r="A24" t="s">
        <v>0</v>
      </c>
      <c r="B24" t="s">
        <v>516</v>
      </c>
      <c r="C24" t="s">
        <v>517</v>
      </c>
      <c r="D24" t="s">
        <v>510</v>
      </c>
    </row>
    <row r="25" spans="1:9" x14ac:dyDescent="0.2">
      <c r="A25" t="s">
        <v>514</v>
      </c>
      <c r="B25" t="s">
        <v>6</v>
      </c>
      <c r="C25">
        <v>0.19665736679521673</v>
      </c>
      <c r="D25">
        <v>2.6554689987835718</v>
      </c>
    </row>
    <row r="26" spans="1:9" hidden="1" x14ac:dyDescent="0.2">
      <c r="A26" t="s">
        <v>514</v>
      </c>
      <c r="B26" t="s">
        <v>7</v>
      </c>
      <c r="C26">
        <v>0.16502780313925977</v>
      </c>
      <c r="D26">
        <v>2.1293966513598783</v>
      </c>
    </row>
    <row r="27" spans="1:9" x14ac:dyDescent="0.2">
      <c r="A27" t="s">
        <v>513</v>
      </c>
      <c r="B27" t="s">
        <v>6</v>
      </c>
      <c r="C27">
        <v>0.1488792551149952</v>
      </c>
      <c r="D27">
        <v>2.9423887132432549</v>
      </c>
    </row>
    <row r="28" spans="1:9" x14ac:dyDescent="0.2">
      <c r="A28" t="s">
        <v>515</v>
      </c>
      <c r="B28" t="s">
        <v>6</v>
      </c>
      <c r="C28">
        <v>0.1337428758869203</v>
      </c>
      <c r="D28">
        <v>2.2875108016162602</v>
      </c>
    </row>
    <row r="29" spans="1:9" hidden="1" x14ac:dyDescent="0.2">
      <c r="A29" t="s">
        <v>514</v>
      </c>
      <c r="B29" t="s">
        <v>4</v>
      </c>
      <c r="C29">
        <v>0.13083514701251309</v>
      </c>
      <c r="D29">
        <v>1.5606941846136761</v>
      </c>
    </row>
    <row r="30" spans="1:9" hidden="1" x14ac:dyDescent="0.2">
      <c r="A30" t="s">
        <v>514</v>
      </c>
      <c r="B30" t="s">
        <v>2</v>
      </c>
      <c r="C30">
        <v>0.12994450612013184</v>
      </c>
      <c r="D30">
        <v>1.5458807793431202</v>
      </c>
    </row>
    <row r="31" spans="1:9" hidden="1" x14ac:dyDescent="0.2">
      <c r="A31" t="s">
        <v>513</v>
      </c>
      <c r="B31" t="s">
        <v>7</v>
      </c>
      <c r="C31">
        <v>0.12835251225165317</v>
      </c>
      <c r="D31">
        <v>2.4025419252157127</v>
      </c>
    </row>
    <row r="32" spans="1:9" hidden="1" x14ac:dyDescent="0.2">
      <c r="A32" t="s">
        <v>515</v>
      </c>
      <c r="B32" t="s">
        <v>7</v>
      </c>
      <c r="C32">
        <v>0.1175261758851765</v>
      </c>
      <c r="D32">
        <v>1.9040626553783961</v>
      </c>
    </row>
    <row r="33" spans="1:4" hidden="1" x14ac:dyDescent="0.2">
      <c r="A33" t="s">
        <v>514</v>
      </c>
      <c r="B33" t="s">
        <v>3</v>
      </c>
      <c r="C33">
        <v>0.11596070365390757</v>
      </c>
      <c r="D33">
        <v>1.3132980011127811</v>
      </c>
    </row>
    <row r="34" spans="1:4" hidden="1" x14ac:dyDescent="0.2">
      <c r="A34" t="s">
        <v>515</v>
      </c>
      <c r="B34" t="s">
        <v>4</v>
      </c>
      <c r="C34">
        <v>0.10618976104337724</v>
      </c>
      <c r="D34">
        <v>1.636010138182918</v>
      </c>
    </row>
    <row r="35" spans="1:4" hidden="1" x14ac:dyDescent="0.2">
      <c r="A35" t="s">
        <v>514</v>
      </c>
      <c r="B35" t="s">
        <v>5</v>
      </c>
      <c r="C35">
        <v>0.10247494585472472</v>
      </c>
      <c r="D35">
        <v>1.0889988505025465</v>
      </c>
    </row>
    <row r="36" spans="1:4" hidden="1" x14ac:dyDescent="0.2">
      <c r="A36" t="s">
        <v>515</v>
      </c>
      <c r="B36" t="s">
        <v>2</v>
      </c>
      <c r="C36">
        <v>0.10114062581947286</v>
      </c>
      <c r="D36">
        <v>1.51662200486959</v>
      </c>
    </row>
    <row r="37" spans="1:4" hidden="1" x14ac:dyDescent="0.2">
      <c r="A37" t="s">
        <v>514</v>
      </c>
      <c r="B37" t="s">
        <v>1</v>
      </c>
      <c r="C37">
        <v>9.5424860443631507E-2</v>
      </c>
      <c r="D37">
        <v>0.97173972476519743</v>
      </c>
    </row>
    <row r="38" spans="1:4" hidden="1" x14ac:dyDescent="0.2">
      <c r="A38" t="s">
        <v>515</v>
      </c>
      <c r="B38" t="s">
        <v>3</v>
      </c>
      <c r="C38">
        <v>9.3333680201934721E-2</v>
      </c>
      <c r="D38">
        <v>1.3320247178443061</v>
      </c>
    </row>
    <row r="39" spans="1:4" hidden="1" x14ac:dyDescent="0.2">
      <c r="A39" t="s">
        <v>513</v>
      </c>
      <c r="B39" t="s">
        <v>2</v>
      </c>
      <c r="C39">
        <v>9.1264959555595299E-2</v>
      </c>
      <c r="D39">
        <v>1.4271511224924569</v>
      </c>
    </row>
    <row r="40" spans="1:4" hidden="1" x14ac:dyDescent="0.2">
      <c r="A40" t="s">
        <v>515</v>
      </c>
      <c r="B40" t="s">
        <v>5</v>
      </c>
      <c r="C40">
        <v>9.0094847782183532E-2</v>
      </c>
      <c r="D40">
        <v>1.255441671528154</v>
      </c>
    </row>
    <row r="41" spans="1:4" hidden="1" x14ac:dyDescent="0.2">
      <c r="A41" t="s">
        <v>513</v>
      </c>
      <c r="B41" t="s">
        <v>4</v>
      </c>
      <c r="C41">
        <v>8.7794651778459853E-2</v>
      </c>
      <c r="D41">
        <v>1.3358831351928608</v>
      </c>
    </row>
    <row r="42" spans="1:4" hidden="1" x14ac:dyDescent="0.2">
      <c r="A42" t="s">
        <v>515</v>
      </c>
      <c r="B42" t="s">
        <v>1</v>
      </c>
      <c r="C42">
        <v>8.7499977811761304E-2</v>
      </c>
      <c r="D42">
        <v>1.1940852870738745</v>
      </c>
    </row>
    <row r="43" spans="1:4" hidden="1" x14ac:dyDescent="0.2">
      <c r="A43" t="s">
        <v>513</v>
      </c>
      <c r="B43" t="s">
        <v>3</v>
      </c>
      <c r="C43">
        <v>8.4537195764736478E-2</v>
      </c>
      <c r="D43">
        <v>1.2502130813583554</v>
      </c>
    </row>
    <row r="44" spans="1:4" hidden="1" x14ac:dyDescent="0.2">
      <c r="A44" t="s">
        <v>513</v>
      </c>
      <c r="B44" t="s">
        <v>5</v>
      </c>
      <c r="C44">
        <v>7.9058590489902061E-2</v>
      </c>
      <c r="D44">
        <v>1.1061275106382196</v>
      </c>
    </row>
    <row r="45" spans="1:4" hidden="1" x14ac:dyDescent="0.2">
      <c r="A45" t="s">
        <v>513</v>
      </c>
      <c r="B45" t="s">
        <v>1</v>
      </c>
      <c r="C45">
        <v>7.6505777384558507E-2</v>
      </c>
      <c r="D45">
        <v>1.0389893404701953</v>
      </c>
    </row>
    <row r="47" spans="1:4" x14ac:dyDescent="0.2">
      <c r="A47" t="s">
        <v>0</v>
      </c>
      <c r="B47" t="s">
        <v>516</v>
      </c>
      <c r="C47" t="s">
        <v>517</v>
      </c>
      <c r="D47" t="s">
        <v>510</v>
      </c>
    </row>
    <row r="48" spans="1:4" hidden="1" x14ac:dyDescent="0.2">
      <c r="A48" t="s">
        <v>514</v>
      </c>
      <c r="B48" t="s">
        <v>6</v>
      </c>
      <c r="C48">
        <v>0.19665736679521673</v>
      </c>
      <c r="D48">
        <v>2.6554689987835718</v>
      </c>
    </row>
    <row r="49" spans="1:4" x14ac:dyDescent="0.2">
      <c r="A49" t="s">
        <v>514</v>
      </c>
      <c r="B49" t="s">
        <v>7</v>
      </c>
      <c r="C49">
        <v>0.16502780313925977</v>
      </c>
      <c r="D49">
        <v>2.1293966513598783</v>
      </c>
    </row>
    <row r="50" spans="1:4" hidden="1" x14ac:dyDescent="0.2">
      <c r="A50" t="s">
        <v>513</v>
      </c>
      <c r="B50" t="s">
        <v>6</v>
      </c>
      <c r="C50">
        <v>0.1488792551149952</v>
      </c>
      <c r="D50">
        <v>2.9423887132432549</v>
      </c>
    </row>
    <row r="51" spans="1:4" hidden="1" x14ac:dyDescent="0.2">
      <c r="A51" t="s">
        <v>515</v>
      </c>
      <c r="B51" t="s">
        <v>6</v>
      </c>
      <c r="C51">
        <v>0.1337428758869203</v>
      </c>
      <c r="D51">
        <v>2.2875108016162602</v>
      </c>
    </row>
    <row r="52" spans="1:4" hidden="1" x14ac:dyDescent="0.2">
      <c r="A52" t="s">
        <v>514</v>
      </c>
      <c r="B52" t="s">
        <v>4</v>
      </c>
      <c r="C52">
        <v>0.13083514701251309</v>
      </c>
      <c r="D52">
        <v>1.5606941846136761</v>
      </c>
    </row>
    <row r="53" spans="1:4" hidden="1" x14ac:dyDescent="0.2">
      <c r="A53" t="s">
        <v>514</v>
      </c>
      <c r="B53" t="s">
        <v>2</v>
      </c>
      <c r="C53">
        <v>0.12994450612013184</v>
      </c>
      <c r="D53">
        <v>1.5458807793431202</v>
      </c>
    </row>
    <row r="54" spans="1:4" x14ac:dyDescent="0.2">
      <c r="A54" t="s">
        <v>513</v>
      </c>
      <c r="B54" t="s">
        <v>7</v>
      </c>
      <c r="C54">
        <v>0.12835251225165317</v>
      </c>
      <c r="D54">
        <v>2.4025419252157127</v>
      </c>
    </row>
    <row r="55" spans="1:4" x14ac:dyDescent="0.2">
      <c r="A55" t="s">
        <v>515</v>
      </c>
      <c r="B55" t="s">
        <v>7</v>
      </c>
      <c r="C55">
        <v>0.1175261758851765</v>
      </c>
      <c r="D55">
        <v>1.9040626553783961</v>
      </c>
    </row>
    <row r="56" spans="1:4" hidden="1" x14ac:dyDescent="0.2">
      <c r="A56" t="s">
        <v>514</v>
      </c>
      <c r="B56" t="s">
        <v>3</v>
      </c>
      <c r="C56">
        <v>0.11596070365390757</v>
      </c>
      <c r="D56">
        <v>1.3132980011127811</v>
      </c>
    </row>
    <row r="57" spans="1:4" hidden="1" x14ac:dyDescent="0.2">
      <c r="A57" t="s">
        <v>515</v>
      </c>
      <c r="B57" t="s">
        <v>4</v>
      </c>
      <c r="C57">
        <v>0.10618976104337724</v>
      </c>
      <c r="D57">
        <v>1.636010138182918</v>
      </c>
    </row>
    <row r="58" spans="1:4" hidden="1" x14ac:dyDescent="0.2">
      <c r="A58" t="s">
        <v>514</v>
      </c>
      <c r="B58" t="s">
        <v>5</v>
      </c>
      <c r="C58">
        <v>0.10247494585472472</v>
      </c>
      <c r="D58">
        <v>1.0889988505025465</v>
      </c>
    </row>
    <row r="59" spans="1:4" hidden="1" x14ac:dyDescent="0.2">
      <c r="A59" t="s">
        <v>515</v>
      </c>
      <c r="B59" t="s">
        <v>2</v>
      </c>
      <c r="C59">
        <v>0.10114062581947286</v>
      </c>
      <c r="D59">
        <v>1.51662200486959</v>
      </c>
    </row>
    <row r="60" spans="1:4" hidden="1" x14ac:dyDescent="0.2">
      <c r="A60" t="s">
        <v>514</v>
      </c>
      <c r="B60" t="s">
        <v>1</v>
      </c>
      <c r="C60">
        <v>9.5424860443631507E-2</v>
      </c>
      <c r="D60">
        <v>0.97173972476519743</v>
      </c>
    </row>
    <row r="61" spans="1:4" hidden="1" x14ac:dyDescent="0.2">
      <c r="A61" t="s">
        <v>515</v>
      </c>
      <c r="B61" t="s">
        <v>3</v>
      </c>
      <c r="C61">
        <v>9.3333680201934721E-2</v>
      </c>
      <c r="D61">
        <v>1.3320247178443061</v>
      </c>
    </row>
    <row r="62" spans="1:4" hidden="1" x14ac:dyDescent="0.2">
      <c r="A62" t="s">
        <v>513</v>
      </c>
      <c r="B62" t="s">
        <v>2</v>
      </c>
      <c r="C62">
        <v>9.1264959555595299E-2</v>
      </c>
      <c r="D62">
        <v>1.4271511224924569</v>
      </c>
    </row>
    <row r="63" spans="1:4" hidden="1" x14ac:dyDescent="0.2">
      <c r="A63" t="s">
        <v>515</v>
      </c>
      <c r="B63" t="s">
        <v>5</v>
      </c>
      <c r="C63">
        <v>9.0094847782183532E-2</v>
      </c>
      <c r="D63">
        <v>1.255441671528154</v>
      </c>
    </row>
    <row r="64" spans="1:4" hidden="1" x14ac:dyDescent="0.2">
      <c r="A64" t="s">
        <v>513</v>
      </c>
      <c r="B64" t="s">
        <v>4</v>
      </c>
      <c r="C64">
        <v>8.7794651778459853E-2</v>
      </c>
      <c r="D64">
        <v>1.3358831351928608</v>
      </c>
    </row>
    <row r="65" spans="1:4" hidden="1" x14ac:dyDescent="0.2">
      <c r="A65" t="s">
        <v>515</v>
      </c>
      <c r="B65" t="s">
        <v>1</v>
      </c>
      <c r="C65">
        <v>8.7499977811761304E-2</v>
      </c>
      <c r="D65">
        <v>1.1940852870738745</v>
      </c>
    </row>
    <row r="66" spans="1:4" hidden="1" x14ac:dyDescent="0.2">
      <c r="A66" t="s">
        <v>513</v>
      </c>
      <c r="B66" t="s">
        <v>3</v>
      </c>
      <c r="C66">
        <v>8.4537195764736478E-2</v>
      </c>
      <c r="D66">
        <v>1.2502130813583554</v>
      </c>
    </row>
    <row r="67" spans="1:4" hidden="1" x14ac:dyDescent="0.2">
      <c r="A67" t="s">
        <v>513</v>
      </c>
      <c r="B67" t="s">
        <v>5</v>
      </c>
      <c r="C67">
        <v>7.9058590489902061E-2</v>
      </c>
      <c r="D67">
        <v>1.1061275106382196</v>
      </c>
    </row>
    <row r="68" spans="1:4" hidden="1" x14ac:dyDescent="0.2">
      <c r="A68" t="s">
        <v>513</v>
      </c>
      <c r="B68" t="s">
        <v>1</v>
      </c>
      <c r="C68">
        <v>7.6505777384558507E-2</v>
      </c>
      <c r="D68">
        <v>1.0389893404701953</v>
      </c>
    </row>
    <row r="70" spans="1:4" x14ac:dyDescent="0.2">
      <c r="A70" t="s">
        <v>0</v>
      </c>
      <c r="B70" t="s">
        <v>516</v>
      </c>
      <c r="C70" t="s">
        <v>517</v>
      </c>
      <c r="D70" t="s">
        <v>510</v>
      </c>
    </row>
    <row r="71" spans="1:4" hidden="1" x14ac:dyDescent="0.2">
      <c r="A71" t="s">
        <v>514</v>
      </c>
      <c r="B71" t="s">
        <v>6</v>
      </c>
      <c r="C71">
        <v>0.19665736679521673</v>
      </c>
      <c r="D71">
        <v>2.6554689987835718</v>
      </c>
    </row>
    <row r="72" spans="1:4" hidden="1" x14ac:dyDescent="0.2">
      <c r="A72" t="s">
        <v>514</v>
      </c>
      <c r="B72" t="s">
        <v>7</v>
      </c>
      <c r="C72">
        <v>0.16502780313925977</v>
      </c>
      <c r="D72">
        <v>2.1293966513598783</v>
      </c>
    </row>
    <row r="73" spans="1:4" hidden="1" x14ac:dyDescent="0.2">
      <c r="A73" t="s">
        <v>513</v>
      </c>
      <c r="B73" t="s">
        <v>6</v>
      </c>
      <c r="C73">
        <v>0.1488792551149952</v>
      </c>
      <c r="D73">
        <v>2.9423887132432549</v>
      </c>
    </row>
    <row r="74" spans="1:4" hidden="1" x14ac:dyDescent="0.2">
      <c r="A74" t="s">
        <v>515</v>
      </c>
      <c r="B74" t="s">
        <v>6</v>
      </c>
      <c r="C74">
        <v>0.1337428758869203</v>
      </c>
      <c r="D74">
        <v>2.2875108016162602</v>
      </c>
    </row>
    <row r="75" spans="1:4" hidden="1" x14ac:dyDescent="0.2">
      <c r="A75" t="s">
        <v>514</v>
      </c>
      <c r="B75" t="s">
        <v>4</v>
      </c>
      <c r="C75">
        <v>0.13083514701251309</v>
      </c>
      <c r="D75">
        <v>1.5606941846136761</v>
      </c>
    </row>
    <row r="76" spans="1:4" x14ac:dyDescent="0.2">
      <c r="A76" t="s">
        <v>514</v>
      </c>
      <c r="B76" t="s">
        <v>2</v>
      </c>
      <c r="C76">
        <v>0.12994450612013184</v>
      </c>
      <c r="D76">
        <v>1.5458807793431202</v>
      </c>
    </row>
    <row r="77" spans="1:4" hidden="1" x14ac:dyDescent="0.2">
      <c r="A77" t="s">
        <v>513</v>
      </c>
      <c r="B77" t="s">
        <v>7</v>
      </c>
      <c r="C77">
        <v>0.12835251225165317</v>
      </c>
      <c r="D77">
        <v>2.4025419252157127</v>
      </c>
    </row>
    <row r="78" spans="1:4" hidden="1" x14ac:dyDescent="0.2">
      <c r="A78" t="s">
        <v>515</v>
      </c>
      <c r="B78" t="s">
        <v>7</v>
      </c>
      <c r="C78">
        <v>0.1175261758851765</v>
      </c>
      <c r="D78">
        <v>1.9040626553783961</v>
      </c>
    </row>
    <row r="79" spans="1:4" hidden="1" x14ac:dyDescent="0.2">
      <c r="A79" t="s">
        <v>514</v>
      </c>
      <c r="B79" t="s">
        <v>3</v>
      </c>
      <c r="C79">
        <v>0.11596070365390757</v>
      </c>
      <c r="D79">
        <v>1.3132980011127811</v>
      </c>
    </row>
    <row r="80" spans="1:4" hidden="1" x14ac:dyDescent="0.2">
      <c r="A80" t="s">
        <v>515</v>
      </c>
      <c r="B80" t="s">
        <v>4</v>
      </c>
      <c r="C80">
        <v>0.10618976104337724</v>
      </c>
      <c r="D80">
        <v>1.636010138182918</v>
      </c>
    </row>
    <row r="81" spans="1:4" hidden="1" x14ac:dyDescent="0.2">
      <c r="A81" t="s">
        <v>514</v>
      </c>
      <c r="B81" t="s">
        <v>5</v>
      </c>
      <c r="C81">
        <v>0.10247494585472472</v>
      </c>
      <c r="D81">
        <v>1.0889988505025465</v>
      </c>
    </row>
    <row r="82" spans="1:4" x14ac:dyDescent="0.2">
      <c r="A82" t="s">
        <v>515</v>
      </c>
      <c r="B82" t="s">
        <v>2</v>
      </c>
      <c r="C82">
        <v>0.10114062581947286</v>
      </c>
      <c r="D82">
        <v>1.51662200486959</v>
      </c>
    </row>
    <row r="83" spans="1:4" hidden="1" x14ac:dyDescent="0.2">
      <c r="A83" t="s">
        <v>514</v>
      </c>
      <c r="B83" t="s">
        <v>1</v>
      </c>
      <c r="C83">
        <v>9.5424860443631507E-2</v>
      </c>
      <c r="D83">
        <v>0.97173972476519743</v>
      </c>
    </row>
    <row r="84" spans="1:4" hidden="1" x14ac:dyDescent="0.2">
      <c r="A84" t="s">
        <v>515</v>
      </c>
      <c r="B84" t="s">
        <v>3</v>
      </c>
      <c r="C84">
        <v>9.3333680201934721E-2</v>
      </c>
      <c r="D84">
        <v>1.3320247178443061</v>
      </c>
    </row>
    <row r="85" spans="1:4" x14ac:dyDescent="0.2">
      <c r="A85" t="s">
        <v>513</v>
      </c>
      <c r="B85" t="s">
        <v>2</v>
      </c>
      <c r="C85">
        <v>9.1264959555595299E-2</v>
      </c>
      <c r="D85">
        <v>1.4271511224924569</v>
      </c>
    </row>
    <row r="86" spans="1:4" hidden="1" x14ac:dyDescent="0.2">
      <c r="A86" t="s">
        <v>515</v>
      </c>
      <c r="B86" t="s">
        <v>5</v>
      </c>
      <c r="C86">
        <v>9.0094847782183532E-2</v>
      </c>
      <c r="D86">
        <v>1.255441671528154</v>
      </c>
    </row>
    <row r="87" spans="1:4" hidden="1" x14ac:dyDescent="0.2">
      <c r="A87" t="s">
        <v>513</v>
      </c>
      <c r="B87" t="s">
        <v>4</v>
      </c>
      <c r="C87">
        <v>8.7794651778459853E-2</v>
      </c>
      <c r="D87">
        <v>1.3358831351928608</v>
      </c>
    </row>
    <row r="88" spans="1:4" hidden="1" x14ac:dyDescent="0.2">
      <c r="A88" t="s">
        <v>515</v>
      </c>
      <c r="B88" t="s">
        <v>1</v>
      </c>
      <c r="C88">
        <v>8.7499977811761304E-2</v>
      </c>
      <c r="D88">
        <v>1.1940852870738745</v>
      </c>
    </row>
    <row r="89" spans="1:4" hidden="1" x14ac:dyDescent="0.2">
      <c r="A89" t="s">
        <v>513</v>
      </c>
      <c r="B89" t="s">
        <v>3</v>
      </c>
      <c r="C89">
        <v>8.4537195764736478E-2</v>
      </c>
      <c r="D89">
        <v>1.2502130813583554</v>
      </c>
    </row>
    <row r="90" spans="1:4" hidden="1" x14ac:dyDescent="0.2">
      <c r="A90" t="s">
        <v>513</v>
      </c>
      <c r="B90" t="s">
        <v>5</v>
      </c>
      <c r="C90">
        <v>7.9058590489902061E-2</v>
      </c>
      <c r="D90">
        <v>1.1061275106382196</v>
      </c>
    </row>
    <row r="91" spans="1:4" hidden="1" x14ac:dyDescent="0.2">
      <c r="A91" t="s">
        <v>513</v>
      </c>
      <c r="B91" t="s">
        <v>1</v>
      </c>
      <c r="C91">
        <v>7.6505777384558507E-2</v>
      </c>
      <c r="D91">
        <v>1.0389893404701953</v>
      </c>
    </row>
    <row r="93" spans="1:4" x14ac:dyDescent="0.2">
      <c r="A93" t="s">
        <v>0</v>
      </c>
      <c r="B93" t="s">
        <v>516</v>
      </c>
      <c r="C93" t="s">
        <v>517</v>
      </c>
      <c r="D93" t="s">
        <v>510</v>
      </c>
    </row>
    <row r="94" spans="1:4" hidden="1" x14ac:dyDescent="0.2">
      <c r="A94" t="s">
        <v>514</v>
      </c>
      <c r="B94" t="s">
        <v>6</v>
      </c>
      <c r="C94">
        <v>0.19665736679521673</v>
      </c>
      <c r="D94">
        <v>2.6554689987835718</v>
      </c>
    </row>
    <row r="95" spans="1:4" hidden="1" x14ac:dyDescent="0.2">
      <c r="A95" t="s">
        <v>514</v>
      </c>
      <c r="B95" t="s">
        <v>7</v>
      </c>
      <c r="C95">
        <v>0.16502780313925977</v>
      </c>
      <c r="D95">
        <v>2.1293966513598783</v>
      </c>
    </row>
    <row r="96" spans="1:4" hidden="1" x14ac:dyDescent="0.2">
      <c r="A96" t="s">
        <v>513</v>
      </c>
      <c r="B96" t="s">
        <v>6</v>
      </c>
      <c r="C96">
        <v>0.1488792551149952</v>
      </c>
      <c r="D96">
        <v>2.9423887132432549</v>
      </c>
    </row>
    <row r="97" spans="1:4" hidden="1" x14ac:dyDescent="0.2">
      <c r="A97" t="s">
        <v>515</v>
      </c>
      <c r="B97" t="s">
        <v>6</v>
      </c>
      <c r="C97">
        <v>0.1337428758869203</v>
      </c>
      <c r="D97">
        <v>2.2875108016162602</v>
      </c>
    </row>
    <row r="98" spans="1:4" x14ac:dyDescent="0.2">
      <c r="A98" t="s">
        <v>514</v>
      </c>
      <c r="B98" t="s">
        <v>4</v>
      </c>
      <c r="C98">
        <v>0.13083514701251309</v>
      </c>
      <c r="D98">
        <v>1.5606941846136761</v>
      </c>
    </row>
    <row r="99" spans="1:4" hidden="1" x14ac:dyDescent="0.2">
      <c r="A99" t="s">
        <v>514</v>
      </c>
      <c r="B99" t="s">
        <v>2</v>
      </c>
      <c r="C99">
        <v>0.12994450612013184</v>
      </c>
      <c r="D99">
        <v>1.5458807793431202</v>
      </c>
    </row>
    <row r="100" spans="1:4" hidden="1" x14ac:dyDescent="0.2">
      <c r="A100" t="s">
        <v>513</v>
      </c>
      <c r="B100" t="s">
        <v>7</v>
      </c>
      <c r="C100">
        <v>0.12835251225165317</v>
      </c>
      <c r="D100">
        <v>2.4025419252157127</v>
      </c>
    </row>
    <row r="101" spans="1:4" hidden="1" x14ac:dyDescent="0.2">
      <c r="A101" t="s">
        <v>515</v>
      </c>
      <c r="B101" t="s">
        <v>7</v>
      </c>
      <c r="C101">
        <v>0.1175261758851765</v>
      </c>
      <c r="D101">
        <v>1.9040626553783961</v>
      </c>
    </row>
    <row r="102" spans="1:4" hidden="1" x14ac:dyDescent="0.2">
      <c r="A102" t="s">
        <v>514</v>
      </c>
      <c r="B102" t="s">
        <v>3</v>
      </c>
      <c r="C102">
        <v>0.11596070365390757</v>
      </c>
      <c r="D102">
        <v>1.3132980011127811</v>
      </c>
    </row>
    <row r="103" spans="1:4" x14ac:dyDescent="0.2">
      <c r="A103" t="s">
        <v>515</v>
      </c>
      <c r="B103" t="s">
        <v>4</v>
      </c>
      <c r="C103">
        <v>0.10618976104337724</v>
      </c>
      <c r="D103">
        <v>1.636010138182918</v>
      </c>
    </row>
    <row r="104" spans="1:4" hidden="1" x14ac:dyDescent="0.2">
      <c r="A104" t="s">
        <v>514</v>
      </c>
      <c r="B104" t="s">
        <v>5</v>
      </c>
      <c r="C104">
        <v>0.10247494585472472</v>
      </c>
      <c r="D104">
        <v>1.0889988505025465</v>
      </c>
    </row>
    <row r="105" spans="1:4" hidden="1" x14ac:dyDescent="0.2">
      <c r="A105" t="s">
        <v>515</v>
      </c>
      <c r="B105" t="s">
        <v>2</v>
      </c>
      <c r="C105">
        <v>0.10114062581947286</v>
      </c>
      <c r="D105">
        <v>1.51662200486959</v>
      </c>
    </row>
    <row r="106" spans="1:4" hidden="1" x14ac:dyDescent="0.2">
      <c r="A106" t="s">
        <v>514</v>
      </c>
      <c r="B106" t="s">
        <v>1</v>
      </c>
      <c r="C106">
        <v>9.5424860443631507E-2</v>
      </c>
      <c r="D106">
        <v>0.97173972476519743</v>
      </c>
    </row>
    <row r="107" spans="1:4" hidden="1" x14ac:dyDescent="0.2">
      <c r="A107" t="s">
        <v>515</v>
      </c>
      <c r="B107" t="s">
        <v>3</v>
      </c>
      <c r="C107">
        <v>9.3333680201934721E-2</v>
      </c>
      <c r="D107">
        <v>1.3320247178443061</v>
      </c>
    </row>
    <row r="108" spans="1:4" hidden="1" x14ac:dyDescent="0.2">
      <c r="A108" t="s">
        <v>513</v>
      </c>
      <c r="B108" t="s">
        <v>2</v>
      </c>
      <c r="C108">
        <v>9.1264959555595299E-2</v>
      </c>
      <c r="D108">
        <v>1.4271511224924569</v>
      </c>
    </row>
    <row r="109" spans="1:4" hidden="1" x14ac:dyDescent="0.2">
      <c r="A109" t="s">
        <v>515</v>
      </c>
      <c r="B109" t="s">
        <v>5</v>
      </c>
      <c r="C109">
        <v>9.0094847782183532E-2</v>
      </c>
      <c r="D109">
        <v>1.255441671528154</v>
      </c>
    </row>
    <row r="110" spans="1:4" x14ac:dyDescent="0.2">
      <c r="A110" t="s">
        <v>513</v>
      </c>
      <c r="B110" t="s">
        <v>4</v>
      </c>
      <c r="C110">
        <v>8.7794651778459853E-2</v>
      </c>
      <c r="D110">
        <v>1.3358831351928608</v>
      </c>
    </row>
    <row r="111" spans="1:4" hidden="1" x14ac:dyDescent="0.2">
      <c r="A111" t="s">
        <v>515</v>
      </c>
      <c r="B111" t="s">
        <v>1</v>
      </c>
      <c r="C111">
        <v>8.7499977811761304E-2</v>
      </c>
      <c r="D111">
        <v>1.1940852870738745</v>
      </c>
    </row>
    <row r="112" spans="1:4" hidden="1" x14ac:dyDescent="0.2">
      <c r="A112" t="s">
        <v>513</v>
      </c>
      <c r="B112" t="s">
        <v>3</v>
      </c>
      <c r="C112">
        <v>8.4537195764736478E-2</v>
      </c>
      <c r="D112">
        <v>1.2502130813583554</v>
      </c>
    </row>
    <row r="113" spans="1:4" hidden="1" x14ac:dyDescent="0.2">
      <c r="A113" t="s">
        <v>513</v>
      </c>
      <c r="B113" t="s">
        <v>5</v>
      </c>
      <c r="C113">
        <v>7.9058590489902061E-2</v>
      </c>
      <c r="D113">
        <v>1.1061275106382196</v>
      </c>
    </row>
    <row r="114" spans="1:4" hidden="1" x14ac:dyDescent="0.2">
      <c r="A114" t="s">
        <v>513</v>
      </c>
      <c r="B114" t="s">
        <v>1</v>
      </c>
      <c r="C114">
        <v>7.6505777384558507E-2</v>
      </c>
      <c r="D114">
        <v>1.0389893404701953</v>
      </c>
    </row>
    <row r="116" spans="1:4" x14ac:dyDescent="0.2">
      <c r="A116" t="s">
        <v>0</v>
      </c>
      <c r="B116" t="s">
        <v>516</v>
      </c>
      <c r="C116" t="s">
        <v>517</v>
      </c>
      <c r="D116" t="s">
        <v>510</v>
      </c>
    </row>
    <row r="117" spans="1:4" hidden="1" x14ac:dyDescent="0.2">
      <c r="A117" t="s">
        <v>514</v>
      </c>
      <c r="B117" t="s">
        <v>6</v>
      </c>
      <c r="C117">
        <v>0.19665736679521673</v>
      </c>
      <c r="D117">
        <v>2.6554689987835718</v>
      </c>
    </row>
    <row r="118" spans="1:4" hidden="1" x14ac:dyDescent="0.2">
      <c r="A118" t="s">
        <v>514</v>
      </c>
      <c r="B118" t="s">
        <v>7</v>
      </c>
      <c r="C118">
        <v>0.16502780313925977</v>
      </c>
      <c r="D118">
        <v>2.1293966513598783</v>
      </c>
    </row>
    <row r="119" spans="1:4" hidden="1" x14ac:dyDescent="0.2">
      <c r="A119" t="s">
        <v>513</v>
      </c>
      <c r="B119" t="s">
        <v>6</v>
      </c>
      <c r="C119">
        <v>0.1488792551149952</v>
      </c>
      <c r="D119">
        <v>2.9423887132432549</v>
      </c>
    </row>
    <row r="120" spans="1:4" hidden="1" x14ac:dyDescent="0.2">
      <c r="A120" t="s">
        <v>515</v>
      </c>
      <c r="B120" t="s">
        <v>6</v>
      </c>
      <c r="C120">
        <v>0.1337428758869203</v>
      </c>
      <c r="D120">
        <v>2.2875108016162602</v>
      </c>
    </row>
    <row r="121" spans="1:4" hidden="1" x14ac:dyDescent="0.2">
      <c r="A121" t="s">
        <v>514</v>
      </c>
      <c r="B121" t="s">
        <v>4</v>
      </c>
      <c r="C121">
        <v>0.13083514701251309</v>
      </c>
      <c r="D121">
        <v>1.5606941846136761</v>
      </c>
    </row>
    <row r="122" spans="1:4" hidden="1" x14ac:dyDescent="0.2">
      <c r="A122" t="s">
        <v>514</v>
      </c>
      <c r="B122" t="s">
        <v>2</v>
      </c>
      <c r="C122">
        <v>0.12994450612013184</v>
      </c>
      <c r="D122">
        <v>1.5458807793431202</v>
      </c>
    </row>
    <row r="123" spans="1:4" hidden="1" x14ac:dyDescent="0.2">
      <c r="A123" t="s">
        <v>513</v>
      </c>
      <c r="B123" t="s">
        <v>7</v>
      </c>
      <c r="C123">
        <v>0.12835251225165317</v>
      </c>
      <c r="D123">
        <v>2.4025419252157127</v>
      </c>
    </row>
    <row r="124" spans="1:4" hidden="1" x14ac:dyDescent="0.2">
      <c r="A124" t="s">
        <v>515</v>
      </c>
      <c r="B124" t="s">
        <v>7</v>
      </c>
      <c r="C124">
        <v>0.1175261758851765</v>
      </c>
      <c r="D124">
        <v>1.9040626553783961</v>
      </c>
    </row>
    <row r="125" spans="1:4" x14ac:dyDescent="0.2">
      <c r="A125" t="s">
        <v>514</v>
      </c>
      <c r="B125" t="s">
        <v>3</v>
      </c>
      <c r="C125">
        <v>0.11596070365390757</v>
      </c>
      <c r="D125">
        <v>1.3132980011127811</v>
      </c>
    </row>
    <row r="126" spans="1:4" hidden="1" x14ac:dyDescent="0.2">
      <c r="A126" t="s">
        <v>515</v>
      </c>
      <c r="B126" t="s">
        <v>4</v>
      </c>
      <c r="C126">
        <v>0.10618976104337724</v>
      </c>
      <c r="D126">
        <v>1.636010138182918</v>
      </c>
    </row>
    <row r="127" spans="1:4" hidden="1" x14ac:dyDescent="0.2">
      <c r="A127" t="s">
        <v>514</v>
      </c>
      <c r="B127" t="s">
        <v>5</v>
      </c>
      <c r="C127">
        <v>0.10247494585472472</v>
      </c>
      <c r="D127">
        <v>1.0889988505025465</v>
      </c>
    </row>
    <row r="128" spans="1:4" hidden="1" x14ac:dyDescent="0.2">
      <c r="A128" t="s">
        <v>515</v>
      </c>
      <c r="B128" t="s">
        <v>2</v>
      </c>
      <c r="C128">
        <v>0.10114062581947286</v>
      </c>
      <c r="D128">
        <v>1.51662200486959</v>
      </c>
    </row>
    <row r="129" spans="1:4" hidden="1" x14ac:dyDescent="0.2">
      <c r="A129" t="s">
        <v>514</v>
      </c>
      <c r="B129" t="s">
        <v>1</v>
      </c>
      <c r="C129">
        <v>9.5424860443631507E-2</v>
      </c>
      <c r="D129">
        <v>0.97173972476519743</v>
      </c>
    </row>
    <row r="130" spans="1:4" x14ac:dyDescent="0.2">
      <c r="A130" t="s">
        <v>515</v>
      </c>
      <c r="B130" t="s">
        <v>3</v>
      </c>
      <c r="C130">
        <v>9.3333680201934721E-2</v>
      </c>
      <c r="D130">
        <v>1.3320247178443061</v>
      </c>
    </row>
    <row r="131" spans="1:4" hidden="1" x14ac:dyDescent="0.2">
      <c r="A131" t="s">
        <v>513</v>
      </c>
      <c r="B131" t="s">
        <v>2</v>
      </c>
      <c r="C131">
        <v>9.1264959555595299E-2</v>
      </c>
      <c r="D131">
        <v>1.4271511224924569</v>
      </c>
    </row>
    <row r="132" spans="1:4" hidden="1" x14ac:dyDescent="0.2">
      <c r="A132" t="s">
        <v>515</v>
      </c>
      <c r="B132" t="s">
        <v>5</v>
      </c>
      <c r="C132">
        <v>9.0094847782183532E-2</v>
      </c>
      <c r="D132">
        <v>1.255441671528154</v>
      </c>
    </row>
    <row r="133" spans="1:4" hidden="1" x14ac:dyDescent="0.2">
      <c r="A133" t="s">
        <v>513</v>
      </c>
      <c r="B133" t="s">
        <v>4</v>
      </c>
      <c r="C133">
        <v>8.7794651778459853E-2</v>
      </c>
      <c r="D133">
        <v>1.3358831351928608</v>
      </c>
    </row>
    <row r="134" spans="1:4" hidden="1" x14ac:dyDescent="0.2">
      <c r="A134" t="s">
        <v>515</v>
      </c>
      <c r="B134" t="s">
        <v>1</v>
      </c>
      <c r="C134">
        <v>8.7499977811761304E-2</v>
      </c>
      <c r="D134">
        <v>1.1940852870738745</v>
      </c>
    </row>
    <row r="135" spans="1:4" x14ac:dyDescent="0.2">
      <c r="A135" t="s">
        <v>513</v>
      </c>
      <c r="B135" t="s">
        <v>3</v>
      </c>
      <c r="C135">
        <v>8.4537195764736478E-2</v>
      </c>
      <c r="D135">
        <v>1.2502130813583554</v>
      </c>
    </row>
    <row r="136" spans="1:4" hidden="1" x14ac:dyDescent="0.2">
      <c r="A136" t="s">
        <v>513</v>
      </c>
      <c r="B136" t="s">
        <v>5</v>
      </c>
      <c r="C136">
        <v>7.9058590489902061E-2</v>
      </c>
      <c r="D136">
        <v>1.1061275106382196</v>
      </c>
    </row>
    <row r="137" spans="1:4" hidden="1" x14ac:dyDescent="0.2">
      <c r="A137" t="s">
        <v>513</v>
      </c>
      <c r="B137" t="s">
        <v>1</v>
      </c>
      <c r="C137">
        <v>7.6505777384558507E-2</v>
      </c>
      <c r="D137">
        <v>1.0389893404701953</v>
      </c>
    </row>
    <row r="139" spans="1:4" x14ac:dyDescent="0.2">
      <c r="A139" t="s">
        <v>0</v>
      </c>
      <c r="B139" t="s">
        <v>516</v>
      </c>
      <c r="C139" t="s">
        <v>517</v>
      </c>
      <c r="D139" t="s">
        <v>510</v>
      </c>
    </row>
    <row r="140" spans="1:4" hidden="1" x14ac:dyDescent="0.2">
      <c r="A140" t="s">
        <v>514</v>
      </c>
      <c r="B140" t="s">
        <v>6</v>
      </c>
      <c r="C140">
        <v>0.19665736679521673</v>
      </c>
      <c r="D140">
        <v>2.6554689987835718</v>
      </c>
    </row>
    <row r="141" spans="1:4" hidden="1" x14ac:dyDescent="0.2">
      <c r="A141" t="s">
        <v>514</v>
      </c>
      <c r="B141" t="s">
        <v>7</v>
      </c>
      <c r="C141">
        <v>0.16502780313925977</v>
      </c>
      <c r="D141">
        <v>2.1293966513598783</v>
      </c>
    </row>
    <row r="142" spans="1:4" hidden="1" x14ac:dyDescent="0.2">
      <c r="A142" t="s">
        <v>513</v>
      </c>
      <c r="B142" t="s">
        <v>6</v>
      </c>
      <c r="C142">
        <v>0.1488792551149952</v>
      </c>
      <c r="D142">
        <v>2.9423887132432549</v>
      </c>
    </row>
    <row r="143" spans="1:4" hidden="1" x14ac:dyDescent="0.2">
      <c r="A143" t="s">
        <v>515</v>
      </c>
      <c r="B143" t="s">
        <v>6</v>
      </c>
      <c r="C143">
        <v>0.1337428758869203</v>
      </c>
      <c r="D143">
        <v>2.2875108016162602</v>
      </c>
    </row>
    <row r="144" spans="1:4" hidden="1" x14ac:dyDescent="0.2">
      <c r="A144" t="s">
        <v>514</v>
      </c>
      <c r="B144" t="s">
        <v>4</v>
      </c>
      <c r="C144">
        <v>0.13083514701251309</v>
      </c>
      <c r="D144">
        <v>1.5606941846136761</v>
      </c>
    </row>
    <row r="145" spans="1:4" hidden="1" x14ac:dyDescent="0.2">
      <c r="A145" t="s">
        <v>514</v>
      </c>
      <c r="B145" t="s">
        <v>2</v>
      </c>
      <c r="C145">
        <v>0.12994450612013184</v>
      </c>
      <c r="D145">
        <v>1.5458807793431202</v>
      </c>
    </row>
    <row r="146" spans="1:4" hidden="1" x14ac:dyDescent="0.2">
      <c r="A146" t="s">
        <v>513</v>
      </c>
      <c r="B146" t="s">
        <v>7</v>
      </c>
      <c r="C146">
        <v>0.12835251225165317</v>
      </c>
      <c r="D146">
        <v>2.4025419252157127</v>
      </c>
    </row>
    <row r="147" spans="1:4" hidden="1" x14ac:dyDescent="0.2">
      <c r="A147" t="s">
        <v>515</v>
      </c>
      <c r="B147" t="s">
        <v>7</v>
      </c>
      <c r="C147">
        <v>0.1175261758851765</v>
      </c>
      <c r="D147">
        <v>1.9040626553783961</v>
      </c>
    </row>
    <row r="148" spans="1:4" hidden="1" x14ac:dyDescent="0.2">
      <c r="A148" t="s">
        <v>514</v>
      </c>
      <c r="B148" t="s">
        <v>3</v>
      </c>
      <c r="C148">
        <v>0.11596070365390757</v>
      </c>
      <c r="D148">
        <v>1.3132980011127811</v>
      </c>
    </row>
    <row r="149" spans="1:4" hidden="1" x14ac:dyDescent="0.2">
      <c r="A149" t="s">
        <v>515</v>
      </c>
      <c r="B149" t="s">
        <v>4</v>
      </c>
      <c r="C149">
        <v>0.10618976104337724</v>
      </c>
      <c r="D149">
        <v>1.636010138182918</v>
      </c>
    </row>
    <row r="150" spans="1:4" x14ac:dyDescent="0.2">
      <c r="A150" t="s">
        <v>514</v>
      </c>
      <c r="B150" t="s">
        <v>5</v>
      </c>
      <c r="C150">
        <v>0.10247494585472472</v>
      </c>
      <c r="D150">
        <v>1.0889988505025465</v>
      </c>
    </row>
    <row r="151" spans="1:4" hidden="1" x14ac:dyDescent="0.2">
      <c r="A151" t="s">
        <v>515</v>
      </c>
      <c r="B151" t="s">
        <v>2</v>
      </c>
      <c r="C151">
        <v>0.10114062581947286</v>
      </c>
      <c r="D151">
        <v>1.51662200486959</v>
      </c>
    </row>
    <row r="152" spans="1:4" hidden="1" x14ac:dyDescent="0.2">
      <c r="A152" t="s">
        <v>514</v>
      </c>
      <c r="B152" t="s">
        <v>1</v>
      </c>
      <c r="C152">
        <v>9.5424860443631507E-2</v>
      </c>
      <c r="D152">
        <v>0.97173972476519743</v>
      </c>
    </row>
    <row r="153" spans="1:4" hidden="1" x14ac:dyDescent="0.2">
      <c r="A153" t="s">
        <v>515</v>
      </c>
      <c r="B153" t="s">
        <v>3</v>
      </c>
      <c r="C153">
        <v>9.3333680201934721E-2</v>
      </c>
      <c r="D153">
        <v>1.3320247178443061</v>
      </c>
    </row>
    <row r="154" spans="1:4" hidden="1" x14ac:dyDescent="0.2">
      <c r="A154" t="s">
        <v>513</v>
      </c>
      <c r="B154" t="s">
        <v>2</v>
      </c>
      <c r="C154">
        <v>9.1264959555595299E-2</v>
      </c>
      <c r="D154">
        <v>1.4271511224924569</v>
      </c>
    </row>
    <row r="155" spans="1:4" x14ac:dyDescent="0.2">
      <c r="A155" t="s">
        <v>515</v>
      </c>
      <c r="B155" t="s">
        <v>5</v>
      </c>
      <c r="C155">
        <v>9.0094847782183532E-2</v>
      </c>
      <c r="D155">
        <v>1.255441671528154</v>
      </c>
    </row>
    <row r="156" spans="1:4" hidden="1" x14ac:dyDescent="0.2">
      <c r="A156" t="s">
        <v>513</v>
      </c>
      <c r="B156" t="s">
        <v>4</v>
      </c>
      <c r="C156">
        <v>8.7794651778459853E-2</v>
      </c>
      <c r="D156">
        <v>1.3358831351928608</v>
      </c>
    </row>
    <row r="157" spans="1:4" hidden="1" x14ac:dyDescent="0.2">
      <c r="A157" t="s">
        <v>515</v>
      </c>
      <c r="B157" t="s">
        <v>1</v>
      </c>
      <c r="C157">
        <v>8.7499977811761304E-2</v>
      </c>
      <c r="D157">
        <v>1.1940852870738745</v>
      </c>
    </row>
    <row r="158" spans="1:4" hidden="1" x14ac:dyDescent="0.2">
      <c r="A158" t="s">
        <v>513</v>
      </c>
      <c r="B158" t="s">
        <v>3</v>
      </c>
      <c r="C158">
        <v>8.4537195764736478E-2</v>
      </c>
      <c r="D158">
        <v>1.2502130813583554</v>
      </c>
    </row>
    <row r="159" spans="1:4" x14ac:dyDescent="0.2">
      <c r="A159" t="s">
        <v>513</v>
      </c>
      <c r="B159" t="s">
        <v>5</v>
      </c>
      <c r="C159">
        <v>7.9058590489902061E-2</v>
      </c>
      <c r="D159">
        <v>1.1061275106382196</v>
      </c>
    </row>
    <row r="160" spans="1:4" hidden="1" x14ac:dyDescent="0.2">
      <c r="A160" t="s">
        <v>513</v>
      </c>
      <c r="B160" t="s">
        <v>1</v>
      </c>
      <c r="C160">
        <v>7.6505777384558507E-2</v>
      </c>
      <c r="D160">
        <v>1.0389893404701953</v>
      </c>
    </row>
    <row r="162" spans="1:4" x14ac:dyDescent="0.2">
      <c r="A162" t="s">
        <v>0</v>
      </c>
      <c r="B162" t="s">
        <v>516</v>
      </c>
      <c r="C162" t="s">
        <v>517</v>
      </c>
      <c r="D162" t="s">
        <v>510</v>
      </c>
    </row>
    <row r="163" spans="1:4" hidden="1" x14ac:dyDescent="0.2">
      <c r="A163" t="s">
        <v>514</v>
      </c>
      <c r="B163" t="s">
        <v>6</v>
      </c>
      <c r="C163">
        <v>0.19665736679521673</v>
      </c>
      <c r="D163">
        <v>2.6554689987835718</v>
      </c>
    </row>
    <row r="164" spans="1:4" hidden="1" x14ac:dyDescent="0.2">
      <c r="A164" t="s">
        <v>514</v>
      </c>
      <c r="B164" t="s">
        <v>7</v>
      </c>
      <c r="C164">
        <v>0.16502780313925977</v>
      </c>
      <c r="D164">
        <v>2.1293966513598783</v>
      </c>
    </row>
    <row r="165" spans="1:4" hidden="1" x14ac:dyDescent="0.2">
      <c r="A165" t="s">
        <v>513</v>
      </c>
      <c r="B165" t="s">
        <v>6</v>
      </c>
      <c r="C165">
        <v>0.1488792551149952</v>
      </c>
      <c r="D165">
        <v>2.9423887132432549</v>
      </c>
    </row>
    <row r="166" spans="1:4" hidden="1" x14ac:dyDescent="0.2">
      <c r="A166" t="s">
        <v>515</v>
      </c>
      <c r="B166" t="s">
        <v>6</v>
      </c>
      <c r="C166">
        <v>0.1337428758869203</v>
      </c>
      <c r="D166">
        <v>2.2875108016162602</v>
      </c>
    </row>
    <row r="167" spans="1:4" hidden="1" x14ac:dyDescent="0.2">
      <c r="A167" t="s">
        <v>514</v>
      </c>
      <c r="B167" t="s">
        <v>4</v>
      </c>
      <c r="C167">
        <v>0.13083514701251309</v>
      </c>
      <c r="D167">
        <v>1.5606941846136761</v>
      </c>
    </row>
    <row r="168" spans="1:4" hidden="1" x14ac:dyDescent="0.2">
      <c r="A168" t="s">
        <v>514</v>
      </c>
      <c r="B168" t="s">
        <v>2</v>
      </c>
      <c r="C168">
        <v>0.12994450612013184</v>
      </c>
      <c r="D168">
        <v>1.5458807793431202</v>
      </c>
    </row>
    <row r="169" spans="1:4" hidden="1" x14ac:dyDescent="0.2">
      <c r="A169" t="s">
        <v>513</v>
      </c>
      <c r="B169" t="s">
        <v>7</v>
      </c>
      <c r="C169">
        <v>0.12835251225165317</v>
      </c>
      <c r="D169">
        <v>2.4025419252157127</v>
      </c>
    </row>
    <row r="170" spans="1:4" hidden="1" x14ac:dyDescent="0.2">
      <c r="A170" t="s">
        <v>515</v>
      </c>
      <c r="B170" t="s">
        <v>7</v>
      </c>
      <c r="C170">
        <v>0.1175261758851765</v>
      </c>
      <c r="D170">
        <v>1.9040626553783961</v>
      </c>
    </row>
    <row r="171" spans="1:4" hidden="1" x14ac:dyDescent="0.2">
      <c r="A171" t="s">
        <v>514</v>
      </c>
      <c r="B171" t="s">
        <v>3</v>
      </c>
      <c r="C171">
        <v>0.11596070365390757</v>
      </c>
      <c r="D171">
        <v>1.3132980011127811</v>
      </c>
    </row>
    <row r="172" spans="1:4" hidden="1" x14ac:dyDescent="0.2">
      <c r="A172" t="s">
        <v>515</v>
      </c>
      <c r="B172" t="s">
        <v>4</v>
      </c>
      <c r="C172">
        <v>0.10618976104337724</v>
      </c>
      <c r="D172">
        <v>1.636010138182918</v>
      </c>
    </row>
    <row r="173" spans="1:4" hidden="1" x14ac:dyDescent="0.2">
      <c r="A173" t="s">
        <v>514</v>
      </c>
      <c r="B173" t="s">
        <v>5</v>
      </c>
      <c r="C173">
        <v>0.10247494585472472</v>
      </c>
      <c r="D173">
        <v>1.0889988505025465</v>
      </c>
    </row>
    <row r="174" spans="1:4" hidden="1" x14ac:dyDescent="0.2">
      <c r="A174" t="s">
        <v>515</v>
      </c>
      <c r="B174" t="s">
        <v>2</v>
      </c>
      <c r="C174">
        <v>0.10114062581947286</v>
      </c>
      <c r="D174">
        <v>1.51662200486959</v>
      </c>
    </row>
    <row r="175" spans="1:4" x14ac:dyDescent="0.2">
      <c r="A175" t="s">
        <v>514</v>
      </c>
      <c r="B175" t="s">
        <v>1</v>
      </c>
      <c r="C175">
        <v>9.5424860443631507E-2</v>
      </c>
      <c r="D175">
        <v>0.97173972476519743</v>
      </c>
    </row>
    <row r="176" spans="1:4" hidden="1" x14ac:dyDescent="0.2">
      <c r="A176" t="s">
        <v>515</v>
      </c>
      <c r="B176" t="s">
        <v>3</v>
      </c>
      <c r="C176">
        <v>9.3333680201934721E-2</v>
      </c>
      <c r="D176">
        <v>1.3320247178443061</v>
      </c>
    </row>
    <row r="177" spans="1:4" hidden="1" x14ac:dyDescent="0.2">
      <c r="A177" t="s">
        <v>513</v>
      </c>
      <c r="B177" t="s">
        <v>2</v>
      </c>
      <c r="C177">
        <v>9.1264959555595299E-2</v>
      </c>
      <c r="D177">
        <v>1.4271511224924569</v>
      </c>
    </row>
    <row r="178" spans="1:4" hidden="1" x14ac:dyDescent="0.2">
      <c r="A178" t="s">
        <v>515</v>
      </c>
      <c r="B178" t="s">
        <v>5</v>
      </c>
      <c r="C178">
        <v>9.0094847782183532E-2</v>
      </c>
      <c r="D178">
        <v>1.255441671528154</v>
      </c>
    </row>
    <row r="179" spans="1:4" hidden="1" x14ac:dyDescent="0.2">
      <c r="A179" t="s">
        <v>513</v>
      </c>
      <c r="B179" t="s">
        <v>4</v>
      </c>
      <c r="C179">
        <v>8.7794651778459853E-2</v>
      </c>
      <c r="D179">
        <v>1.3358831351928608</v>
      </c>
    </row>
    <row r="180" spans="1:4" x14ac:dyDescent="0.2">
      <c r="A180" t="s">
        <v>515</v>
      </c>
      <c r="B180" t="s">
        <v>1</v>
      </c>
      <c r="C180">
        <v>8.7499977811761304E-2</v>
      </c>
      <c r="D180">
        <v>1.1940852870738745</v>
      </c>
    </row>
    <row r="181" spans="1:4" hidden="1" x14ac:dyDescent="0.2">
      <c r="A181" t="s">
        <v>513</v>
      </c>
      <c r="B181" t="s">
        <v>3</v>
      </c>
      <c r="C181">
        <v>8.4537195764736478E-2</v>
      </c>
      <c r="D181">
        <v>1.2502130813583554</v>
      </c>
    </row>
    <row r="182" spans="1:4" hidden="1" x14ac:dyDescent="0.2">
      <c r="A182" t="s">
        <v>513</v>
      </c>
      <c r="B182" t="s">
        <v>5</v>
      </c>
      <c r="C182">
        <v>7.9058590489902061E-2</v>
      </c>
      <c r="D182">
        <v>1.1061275106382196</v>
      </c>
    </row>
    <row r="183" spans="1:4" x14ac:dyDescent="0.2">
      <c r="A183" t="s">
        <v>513</v>
      </c>
      <c r="B183" t="s">
        <v>1</v>
      </c>
      <c r="C183">
        <v>7.6505777384558507E-2</v>
      </c>
      <c r="D183">
        <v>1.0389893404701953</v>
      </c>
    </row>
  </sheetData>
  <phoneticPr fontId="19" type="noConversion"/>
  <conditionalFormatting sqref="I2:I22">
    <cfRule type="colorScale" priority="30">
      <colorScale>
        <cfvo type="min"/>
        <cfvo type="percentile" val="50"/>
        <cfvo type="max"/>
        <color rgb="FF63BE7B"/>
        <color rgb="FFFFEB84"/>
        <color rgb="FFF8696B"/>
      </colorScale>
    </cfRule>
  </conditionalFormatting>
  <conditionalFormatting sqref="H2:H22">
    <cfRule type="colorScale" priority="29">
      <colorScale>
        <cfvo type="min"/>
        <cfvo type="percentile" val="50"/>
        <cfvo type="max"/>
        <color rgb="FFF8696B"/>
        <color rgb="FFFFEB84"/>
        <color rgb="FF63BE7B"/>
      </colorScale>
    </cfRule>
  </conditionalFormatting>
  <conditionalFormatting sqref="D25:D45">
    <cfRule type="colorScale" priority="14">
      <colorScale>
        <cfvo type="min"/>
        <cfvo type="percentile" val="50"/>
        <cfvo type="max"/>
        <color rgb="FF63BE7B"/>
        <color rgb="FFFFEB84"/>
        <color rgb="FFF8696B"/>
      </colorScale>
    </cfRule>
  </conditionalFormatting>
  <conditionalFormatting sqref="C25:C45">
    <cfRule type="colorScale" priority="13">
      <colorScale>
        <cfvo type="min"/>
        <cfvo type="percentile" val="50"/>
        <cfvo type="max"/>
        <color rgb="FFF8696B"/>
        <color rgb="FFFFEB84"/>
        <color rgb="FF63BE7B"/>
      </colorScale>
    </cfRule>
  </conditionalFormatting>
  <conditionalFormatting sqref="D48:D68">
    <cfRule type="colorScale" priority="12">
      <colorScale>
        <cfvo type="min"/>
        <cfvo type="percentile" val="50"/>
        <cfvo type="max"/>
        <color rgb="FF63BE7B"/>
        <color rgb="FFFFEB84"/>
        <color rgb="FFF8696B"/>
      </colorScale>
    </cfRule>
  </conditionalFormatting>
  <conditionalFormatting sqref="C48:C68">
    <cfRule type="colorScale" priority="11">
      <colorScale>
        <cfvo type="min"/>
        <cfvo type="percentile" val="50"/>
        <cfvo type="max"/>
        <color rgb="FFF8696B"/>
        <color rgb="FFFFEB84"/>
        <color rgb="FF63BE7B"/>
      </colorScale>
    </cfRule>
  </conditionalFormatting>
  <conditionalFormatting sqref="D71:D91">
    <cfRule type="colorScale" priority="10">
      <colorScale>
        <cfvo type="min"/>
        <cfvo type="percentile" val="50"/>
        <cfvo type="max"/>
        <color rgb="FF63BE7B"/>
        <color rgb="FFFFEB84"/>
        <color rgb="FFF8696B"/>
      </colorScale>
    </cfRule>
  </conditionalFormatting>
  <conditionalFormatting sqref="C71:C91">
    <cfRule type="colorScale" priority="9">
      <colorScale>
        <cfvo type="min"/>
        <cfvo type="percentile" val="50"/>
        <cfvo type="max"/>
        <color rgb="FFF8696B"/>
        <color rgb="FFFFEB84"/>
        <color rgb="FF63BE7B"/>
      </colorScale>
    </cfRule>
  </conditionalFormatting>
  <conditionalFormatting sqref="D94:D114">
    <cfRule type="colorScale" priority="8">
      <colorScale>
        <cfvo type="min"/>
        <cfvo type="percentile" val="50"/>
        <cfvo type="max"/>
        <color rgb="FF63BE7B"/>
        <color rgb="FFFFEB84"/>
        <color rgb="FFF8696B"/>
      </colorScale>
    </cfRule>
  </conditionalFormatting>
  <conditionalFormatting sqref="C94:C114">
    <cfRule type="colorScale" priority="7">
      <colorScale>
        <cfvo type="min"/>
        <cfvo type="percentile" val="50"/>
        <cfvo type="max"/>
        <color rgb="FFF8696B"/>
        <color rgb="FFFFEB84"/>
        <color rgb="FF63BE7B"/>
      </colorScale>
    </cfRule>
  </conditionalFormatting>
  <conditionalFormatting sqref="D117:D137">
    <cfRule type="colorScale" priority="6">
      <colorScale>
        <cfvo type="min"/>
        <cfvo type="percentile" val="50"/>
        <cfvo type="max"/>
        <color rgb="FF63BE7B"/>
        <color rgb="FFFFEB84"/>
        <color rgb="FFF8696B"/>
      </colorScale>
    </cfRule>
  </conditionalFormatting>
  <conditionalFormatting sqref="C117:C137">
    <cfRule type="colorScale" priority="5">
      <colorScale>
        <cfvo type="min"/>
        <cfvo type="percentile" val="50"/>
        <cfvo type="max"/>
        <color rgb="FFF8696B"/>
        <color rgb="FFFFEB84"/>
        <color rgb="FF63BE7B"/>
      </colorScale>
    </cfRule>
  </conditionalFormatting>
  <conditionalFormatting sqref="D140:D160">
    <cfRule type="colorScale" priority="4">
      <colorScale>
        <cfvo type="min"/>
        <cfvo type="percentile" val="50"/>
        <cfvo type="max"/>
        <color rgb="FF63BE7B"/>
        <color rgb="FFFFEB84"/>
        <color rgb="FFF8696B"/>
      </colorScale>
    </cfRule>
  </conditionalFormatting>
  <conditionalFormatting sqref="C140:C160">
    <cfRule type="colorScale" priority="3">
      <colorScale>
        <cfvo type="min"/>
        <cfvo type="percentile" val="50"/>
        <cfvo type="max"/>
        <color rgb="FFF8696B"/>
        <color rgb="FFFFEB84"/>
        <color rgb="FF63BE7B"/>
      </colorScale>
    </cfRule>
  </conditionalFormatting>
  <conditionalFormatting sqref="D163:D183">
    <cfRule type="colorScale" priority="2">
      <colorScale>
        <cfvo type="min"/>
        <cfvo type="percentile" val="50"/>
        <cfvo type="max"/>
        <color rgb="FF63BE7B"/>
        <color rgb="FFFFEB84"/>
        <color rgb="FFF8696B"/>
      </colorScale>
    </cfRule>
  </conditionalFormatting>
  <conditionalFormatting sqref="C163:C183">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DESC&amp;ASSUMP</vt:lpstr>
      <vt:lpstr>6m Data</vt:lpstr>
      <vt:lpstr>1y Data</vt:lpstr>
      <vt:lpstr>2y Data</vt:lpstr>
      <vt:lpstr>Result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San</dc:creator>
  <cp:lastModifiedBy>Daniel San</cp:lastModifiedBy>
  <dcterms:created xsi:type="dcterms:W3CDTF">2024-09-17T00:45:48Z</dcterms:created>
  <dcterms:modified xsi:type="dcterms:W3CDTF">2024-09-17T22:22:11Z</dcterms:modified>
</cp:coreProperties>
</file>